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tga\Downloads\xd_f371\xlsx_template\"/>
    </mc:Choice>
  </mc:AlternateContent>
  <bookViews>
    <workbookView xWindow="0" yWindow="0" windowWidth="28800" windowHeight="12930" tabRatio="868" activeTab="4"/>
  </bookViews>
  <sheets>
    <sheet name="GIAO_DIEN" sheetId="13" r:id="rId1"/>
    <sheet name="dvi_tructhuoc" sheetId="12" r:id="rId2"/>
    <sheet name="luan_chuyenvon_data" sheetId="7" r:id="rId3"/>
    <sheet name="bc_nxt_data" sheetId="1" r:id="rId4"/>
    <sheet name="NXT" sheetId="2" r:id="rId5"/>
    <sheet name="t_thu_xd_theo_n_vu_data" sheetId="3" r:id="rId6"/>
    <sheet name="TTXD" sheetId="6" r:id="rId7"/>
    <sheet name="bc_ttnl_theo_kh_data" sheetId="4" r:id="rId8"/>
    <sheet name="NL_BAY_THEO_KH" sheetId="5" r:id="rId9"/>
    <sheet name="ttxd_xmt_data" sheetId="8" r:id="rId10"/>
    <sheet name="TTXD_XMT" sheetId="9" r:id="rId11"/>
    <sheet name="pttk_data" sheetId="10" r:id="rId12"/>
    <sheet name="PT_TONKHO" sheetId="11" r:id="rId13"/>
  </sheets>
  <calcPr calcId="162913"/>
</workbook>
</file>

<file path=xl/calcChain.xml><?xml version="1.0" encoding="utf-8"?>
<calcChain xmlns="http://schemas.openxmlformats.org/spreadsheetml/2006/main">
  <c r="E7" i="11" l="1"/>
  <c r="F7" i="11"/>
  <c r="G7" i="11"/>
  <c r="H7" i="11"/>
  <c r="I7" i="11"/>
  <c r="J7" i="11"/>
  <c r="K7" i="11"/>
  <c r="L7" i="11"/>
  <c r="M7" i="11"/>
  <c r="D7" i="11"/>
  <c r="E8" i="11"/>
  <c r="F8" i="11"/>
  <c r="G8" i="11"/>
  <c r="H8" i="11"/>
  <c r="I8" i="11"/>
  <c r="J8" i="11"/>
  <c r="K8" i="11"/>
  <c r="L8" i="11"/>
  <c r="M8" i="11"/>
  <c r="E16" i="11"/>
  <c r="F16" i="11"/>
  <c r="G16" i="11"/>
  <c r="H16" i="11"/>
  <c r="I16" i="11"/>
  <c r="J16" i="11"/>
  <c r="K16" i="11"/>
  <c r="L16" i="11"/>
  <c r="M16" i="11"/>
  <c r="D16" i="11"/>
  <c r="E17" i="11"/>
  <c r="F17" i="11"/>
  <c r="G17" i="11"/>
  <c r="H17" i="11"/>
  <c r="I17" i="11"/>
  <c r="J17" i="11"/>
  <c r="K17" i="11"/>
  <c r="L17" i="11"/>
  <c r="M17" i="11"/>
  <c r="D17" i="11"/>
  <c r="E21" i="11"/>
  <c r="F21" i="11"/>
  <c r="G21" i="11"/>
  <c r="H21" i="11"/>
  <c r="I21" i="11"/>
  <c r="J21" i="11"/>
  <c r="K21" i="11"/>
  <c r="L21" i="11"/>
  <c r="M21" i="11"/>
  <c r="D21" i="11"/>
  <c r="M15" i="11"/>
  <c r="E13" i="11"/>
  <c r="F13" i="11"/>
  <c r="G13" i="11"/>
  <c r="H13" i="11"/>
  <c r="I13" i="11"/>
  <c r="J13" i="11"/>
  <c r="K13" i="11"/>
  <c r="L13" i="11"/>
  <c r="M13" i="11"/>
  <c r="D13" i="11"/>
  <c r="D8" i="11"/>
  <c r="E24" i="11"/>
  <c r="F24" i="11"/>
  <c r="G24" i="11"/>
  <c r="H24" i="11"/>
  <c r="I24" i="11"/>
  <c r="J24" i="11"/>
  <c r="K24" i="11"/>
  <c r="L24" i="11"/>
  <c r="M24" i="11"/>
  <c r="D24" i="11"/>
  <c r="E25" i="11"/>
  <c r="F25" i="11"/>
  <c r="G25" i="11"/>
  <c r="H25" i="11"/>
  <c r="I25" i="11"/>
  <c r="J25" i="11"/>
  <c r="K25" i="11"/>
  <c r="L25" i="11"/>
  <c r="M25" i="11"/>
  <c r="D25" i="11"/>
  <c r="E26" i="11"/>
  <c r="F26" i="11"/>
  <c r="G26" i="11"/>
  <c r="H26" i="11"/>
  <c r="I26" i="11"/>
  <c r="J26" i="11"/>
  <c r="K26" i="11"/>
  <c r="L26" i="11"/>
  <c r="M26" i="11"/>
  <c r="D26" i="11"/>
  <c r="E36" i="11"/>
  <c r="F36" i="11"/>
  <c r="G36" i="11"/>
  <c r="H36" i="11"/>
  <c r="I36" i="11"/>
  <c r="J36" i="11"/>
  <c r="K36" i="11"/>
  <c r="L36" i="11"/>
  <c r="M36" i="11"/>
  <c r="D36" i="11"/>
  <c r="E42" i="11"/>
  <c r="F42" i="11"/>
  <c r="G42" i="11"/>
  <c r="H42" i="11"/>
  <c r="I42" i="11"/>
  <c r="J42" i="11"/>
  <c r="K42" i="11"/>
  <c r="L42" i="11"/>
  <c r="M42" i="11"/>
  <c r="D42" i="11"/>
  <c r="E45" i="11"/>
  <c r="F45" i="11"/>
  <c r="G45" i="11"/>
  <c r="H45" i="11"/>
  <c r="I45" i="11"/>
  <c r="J45" i="11"/>
  <c r="K45" i="11"/>
  <c r="L45" i="11"/>
  <c r="M45" i="11"/>
  <c r="D45" i="11"/>
  <c r="E53" i="11"/>
  <c r="F53" i="11"/>
  <c r="G53" i="11"/>
  <c r="H53" i="11"/>
  <c r="I53" i="11"/>
  <c r="J53" i="11"/>
  <c r="K53" i="11"/>
  <c r="L53" i="11"/>
  <c r="M53" i="11"/>
  <c r="D53" i="11"/>
  <c r="E54" i="11"/>
  <c r="F54" i="11"/>
  <c r="G54" i="11"/>
  <c r="H54" i="11"/>
  <c r="I54" i="11"/>
  <c r="J54" i="11"/>
  <c r="K54" i="11"/>
  <c r="L54" i="11"/>
  <c r="M54" i="11"/>
  <c r="D54" i="11"/>
  <c r="E56" i="11"/>
  <c r="F56" i="11"/>
  <c r="G56" i="11"/>
  <c r="H56" i="11"/>
  <c r="I56" i="11"/>
  <c r="J56" i="11"/>
  <c r="K56" i="11"/>
  <c r="L56" i="11"/>
  <c r="M56" i="11"/>
  <c r="D56" i="11"/>
  <c r="E67" i="11"/>
  <c r="F67" i="11"/>
  <c r="G67" i="11"/>
  <c r="H67" i="11"/>
  <c r="I67" i="11"/>
  <c r="J67" i="11"/>
  <c r="K67" i="11"/>
  <c r="L67" i="11"/>
  <c r="M67" i="11"/>
  <c r="D67" i="11"/>
  <c r="E72" i="11"/>
  <c r="F72" i="11"/>
  <c r="G72" i="11"/>
  <c r="H72" i="11"/>
  <c r="I72" i="11"/>
  <c r="J72" i="11"/>
  <c r="K72" i="11"/>
  <c r="L72" i="11"/>
  <c r="M72" i="11"/>
  <c r="D72" i="11"/>
  <c r="D74" i="11"/>
  <c r="E74" i="11"/>
  <c r="F74" i="11"/>
  <c r="G74" i="11"/>
  <c r="H74" i="11"/>
  <c r="I74" i="11"/>
  <c r="J74" i="11"/>
  <c r="K74" i="11"/>
  <c r="L74" i="11"/>
  <c r="M74" i="11"/>
  <c r="D75" i="11"/>
  <c r="E75" i="11"/>
  <c r="F75" i="11"/>
  <c r="G75" i="11"/>
  <c r="H75" i="11"/>
  <c r="I75" i="11"/>
  <c r="J75" i="11"/>
  <c r="K75" i="11"/>
  <c r="L75" i="11"/>
  <c r="M75" i="11"/>
  <c r="D76" i="11"/>
  <c r="E76" i="11"/>
  <c r="F76" i="11"/>
  <c r="G76" i="11"/>
  <c r="H76" i="11"/>
  <c r="I76" i="11"/>
  <c r="J76" i="11"/>
  <c r="K76" i="11"/>
  <c r="L76" i="11"/>
  <c r="M76" i="11"/>
  <c r="D77" i="11"/>
  <c r="E77" i="11"/>
  <c r="F77" i="11"/>
  <c r="G77" i="11"/>
  <c r="H77" i="11"/>
  <c r="I77" i="11"/>
  <c r="J77" i="11"/>
  <c r="K77" i="11"/>
  <c r="L77" i="11"/>
  <c r="M77" i="11"/>
  <c r="D78" i="11"/>
  <c r="E78" i="11"/>
  <c r="F78" i="11"/>
  <c r="G78" i="11"/>
  <c r="H78" i="11"/>
  <c r="I78" i="11"/>
  <c r="J78" i="11"/>
  <c r="K78" i="11"/>
  <c r="L78" i="11"/>
  <c r="M78" i="11"/>
  <c r="D79" i="11"/>
  <c r="E79" i="11"/>
  <c r="F79" i="11"/>
  <c r="G79" i="11"/>
  <c r="H79" i="11"/>
  <c r="I79" i="11"/>
  <c r="J79" i="11"/>
  <c r="K79" i="11"/>
  <c r="L79" i="11"/>
  <c r="M79" i="11"/>
  <c r="D80" i="11"/>
  <c r="E80" i="11"/>
  <c r="F80" i="11"/>
  <c r="G80" i="11"/>
  <c r="H80" i="11"/>
  <c r="I80" i="11"/>
  <c r="J80" i="11"/>
  <c r="K80" i="11"/>
  <c r="L80" i="11"/>
  <c r="M80" i="11"/>
  <c r="E73" i="11"/>
  <c r="F73" i="11"/>
  <c r="G73" i="11"/>
  <c r="H73" i="11"/>
  <c r="I73" i="11"/>
  <c r="J73" i="11"/>
  <c r="K73" i="11"/>
  <c r="L73" i="11"/>
  <c r="M73" i="11"/>
  <c r="D73" i="11"/>
  <c r="E71" i="11"/>
  <c r="F71" i="11"/>
  <c r="G71" i="11"/>
  <c r="H71" i="11"/>
  <c r="I71" i="11"/>
  <c r="J71" i="11"/>
  <c r="K71" i="11"/>
  <c r="L71" i="11"/>
  <c r="D71" i="11"/>
  <c r="D69" i="11"/>
  <c r="E69" i="11"/>
  <c r="F69" i="11"/>
  <c r="G69" i="11"/>
  <c r="H69" i="11"/>
  <c r="I69" i="11"/>
  <c r="J69" i="11"/>
  <c r="K69" i="11"/>
  <c r="L69" i="11"/>
  <c r="E68" i="11"/>
  <c r="F68" i="11"/>
  <c r="G68" i="11"/>
  <c r="H68" i="11"/>
  <c r="I68" i="11"/>
  <c r="J68" i="11"/>
  <c r="K68" i="11"/>
  <c r="L68" i="11"/>
  <c r="D68" i="11"/>
  <c r="D58" i="11"/>
  <c r="E58" i="11"/>
  <c r="F58" i="11"/>
  <c r="G58" i="11"/>
  <c r="H58" i="11"/>
  <c r="I58" i="11"/>
  <c r="J58" i="11"/>
  <c r="K58" i="11"/>
  <c r="L58" i="11"/>
  <c r="M58" i="11"/>
  <c r="D59" i="11"/>
  <c r="E59" i="11"/>
  <c r="F59" i="11"/>
  <c r="G59" i="11"/>
  <c r="H59" i="11"/>
  <c r="I59" i="11"/>
  <c r="J59" i="11"/>
  <c r="K59" i="11"/>
  <c r="L59" i="11"/>
  <c r="M59" i="11"/>
  <c r="D60" i="11"/>
  <c r="E60" i="11"/>
  <c r="F60" i="11"/>
  <c r="G60" i="11"/>
  <c r="H60" i="11"/>
  <c r="I60" i="11"/>
  <c r="J60" i="11"/>
  <c r="K60" i="11"/>
  <c r="L60" i="11"/>
  <c r="M60" i="11"/>
  <c r="D61" i="11"/>
  <c r="E61" i="11"/>
  <c r="F61" i="11"/>
  <c r="G61" i="11"/>
  <c r="H61" i="11"/>
  <c r="I61" i="11"/>
  <c r="J61" i="11"/>
  <c r="K61" i="11"/>
  <c r="L61" i="11"/>
  <c r="M61" i="11"/>
  <c r="D62" i="11"/>
  <c r="E62" i="11"/>
  <c r="F62" i="11"/>
  <c r="G62" i="11"/>
  <c r="H62" i="11"/>
  <c r="I62" i="11"/>
  <c r="J62" i="11"/>
  <c r="K62" i="11"/>
  <c r="L62" i="11"/>
  <c r="M62" i="11"/>
  <c r="D63" i="11"/>
  <c r="E63" i="11"/>
  <c r="F63" i="11"/>
  <c r="G63" i="11"/>
  <c r="H63" i="11"/>
  <c r="I63" i="11"/>
  <c r="J63" i="11"/>
  <c r="K63" i="11"/>
  <c r="L63" i="11"/>
  <c r="M63" i="11"/>
  <c r="D64" i="11"/>
  <c r="E64" i="11"/>
  <c r="F64" i="11"/>
  <c r="G64" i="11"/>
  <c r="H64" i="11"/>
  <c r="I64" i="11"/>
  <c r="J64" i="11"/>
  <c r="K64" i="11"/>
  <c r="L64" i="11"/>
  <c r="M64" i="11"/>
  <c r="D65" i="11"/>
  <c r="E65" i="11"/>
  <c r="F65" i="11"/>
  <c r="G65" i="11"/>
  <c r="H65" i="11"/>
  <c r="I65" i="11"/>
  <c r="J65" i="11"/>
  <c r="K65" i="11"/>
  <c r="L65" i="11"/>
  <c r="M65" i="11"/>
  <c r="D66" i="11"/>
  <c r="E66" i="11"/>
  <c r="F66" i="11"/>
  <c r="G66" i="11"/>
  <c r="H66" i="11"/>
  <c r="I66" i="11"/>
  <c r="J66" i="11"/>
  <c r="K66" i="11"/>
  <c r="L66" i="11"/>
  <c r="M66" i="11"/>
  <c r="M68" i="11"/>
  <c r="M69" i="11"/>
  <c r="D70" i="11"/>
  <c r="E70" i="11"/>
  <c r="F70" i="11"/>
  <c r="G70" i="11"/>
  <c r="H70" i="11"/>
  <c r="I70" i="11"/>
  <c r="J70" i="11"/>
  <c r="K70" i="11"/>
  <c r="L70" i="11"/>
  <c r="M70" i="11"/>
  <c r="M71" i="11"/>
  <c r="E57" i="11"/>
  <c r="F57" i="11"/>
  <c r="G57" i="11"/>
  <c r="H57" i="11"/>
  <c r="I57" i="11"/>
  <c r="J57" i="11"/>
  <c r="K57" i="11"/>
  <c r="L57" i="11"/>
  <c r="M57" i="11"/>
  <c r="C58" i="11"/>
  <c r="C59" i="11"/>
  <c r="C60" i="11"/>
  <c r="C61" i="11"/>
  <c r="C62" i="11"/>
  <c r="C63" i="11"/>
  <c r="C64" i="11"/>
  <c r="C65" i="11"/>
  <c r="C66" i="11"/>
  <c r="C68" i="11"/>
  <c r="C69" i="11"/>
  <c r="C71" i="11"/>
  <c r="C73" i="11"/>
  <c r="C74" i="11"/>
  <c r="C75" i="11"/>
  <c r="C76" i="11"/>
  <c r="C77" i="11"/>
  <c r="C78" i="11"/>
  <c r="C79" i="11"/>
  <c r="C80" i="11"/>
  <c r="D15" i="11"/>
  <c r="E15" i="11"/>
  <c r="F15" i="11"/>
  <c r="G15" i="11"/>
  <c r="H15" i="11"/>
  <c r="I15" i="11"/>
  <c r="J15" i="11"/>
  <c r="K15" i="11"/>
  <c r="L15" i="11"/>
  <c r="C15" i="11"/>
  <c r="T55" i="2" l="1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54" i="2"/>
  <c r="T53" i="2" s="1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26" i="2"/>
  <c r="T25" i="2" s="1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10" i="2"/>
  <c r="T9" i="2" s="1"/>
  <c r="K25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54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26" i="2"/>
  <c r="K14" i="2"/>
  <c r="K15" i="2"/>
  <c r="K16" i="2"/>
  <c r="K17" i="2"/>
  <c r="K18" i="2"/>
  <c r="K19" i="2"/>
  <c r="K20" i="2"/>
  <c r="K21" i="2"/>
  <c r="K22" i="2"/>
  <c r="K23" i="2"/>
  <c r="K11" i="2"/>
  <c r="K12" i="2"/>
  <c r="K13" i="2"/>
  <c r="K10" i="2"/>
  <c r="K9" i="2" l="1"/>
  <c r="K53" i="2"/>
  <c r="K24" i="2" s="1"/>
  <c r="T24" i="2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38" i="9"/>
  <c r="C39" i="9"/>
  <c r="C40" i="9"/>
  <c r="C41" i="9"/>
  <c r="C42" i="9"/>
  <c r="C43" i="9"/>
  <c r="C44" i="9"/>
  <c r="B38" i="9"/>
  <c r="B39" i="9"/>
  <c r="B40" i="9"/>
  <c r="B41" i="9"/>
  <c r="B42" i="9"/>
  <c r="B43" i="9"/>
  <c r="B44" i="9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B89" i="6" l="1"/>
  <c r="B75" i="6"/>
  <c r="B78" i="6"/>
  <c r="U55" i="2" l="1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54" i="2"/>
  <c r="D55" i="2"/>
  <c r="E55" i="2"/>
  <c r="X55" i="2" s="1"/>
  <c r="F55" i="2"/>
  <c r="D56" i="2"/>
  <c r="E56" i="2"/>
  <c r="F56" i="2"/>
  <c r="D57" i="2"/>
  <c r="E57" i="2"/>
  <c r="X57" i="2" s="1"/>
  <c r="F57" i="2"/>
  <c r="D58" i="2"/>
  <c r="E58" i="2"/>
  <c r="X58" i="2" s="1"/>
  <c r="F58" i="2"/>
  <c r="D59" i="2"/>
  <c r="E59" i="2"/>
  <c r="X59" i="2" s="1"/>
  <c r="F59" i="2"/>
  <c r="D60" i="2"/>
  <c r="E60" i="2"/>
  <c r="X60" i="2" s="1"/>
  <c r="F60" i="2"/>
  <c r="D61" i="2"/>
  <c r="E61" i="2"/>
  <c r="X61" i="2" s="1"/>
  <c r="F61" i="2"/>
  <c r="D62" i="2"/>
  <c r="E62" i="2"/>
  <c r="X62" i="2" s="1"/>
  <c r="F62" i="2"/>
  <c r="D63" i="2"/>
  <c r="E63" i="2"/>
  <c r="X63" i="2" s="1"/>
  <c r="F63" i="2"/>
  <c r="D64" i="2"/>
  <c r="E64" i="2"/>
  <c r="X64" i="2" s="1"/>
  <c r="F64" i="2"/>
  <c r="D65" i="2"/>
  <c r="E65" i="2"/>
  <c r="X65" i="2" s="1"/>
  <c r="F65" i="2"/>
  <c r="D66" i="2"/>
  <c r="E66" i="2"/>
  <c r="X66" i="2" s="1"/>
  <c r="F66" i="2"/>
  <c r="D67" i="2"/>
  <c r="E67" i="2"/>
  <c r="X67" i="2" s="1"/>
  <c r="F67" i="2"/>
  <c r="D68" i="2"/>
  <c r="E68" i="2"/>
  <c r="X68" i="2" s="1"/>
  <c r="F68" i="2"/>
  <c r="D69" i="2"/>
  <c r="E69" i="2"/>
  <c r="X69" i="2" s="1"/>
  <c r="F69" i="2"/>
  <c r="D70" i="2"/>
  <c r="E70" i="2"/>
  <c r="X70" i="2" s="1"/>
  <c r="F70" i="2"/>
  <c r="D71" i="2"/>
  <c r="E71" i="2"/>
  <c r="X71" i="2" s="1"/>
  <c r="F71" i="2"/>
  <c r="D72" i="2"/>
  <c r="E72" i="2"/>
  <c r="X72" i="2" s="1"/>
  <c r="F72" i="2"/>
  <c r="D73" i="2"/>
  <c r="E73" i="2"/>
  <c r="X73" i="2" s="1"/>
  <c r="F73" i="2"/>
  <c r="D74" i="2"/>
  <c r="E74" i="2"/>
  <c r="X74" i="2" s="1"/>
  <c r="F74" i="2"/>
  <c r="D75" i="2"/>
  <c r="E75" i="2"/>
  <c r="X75" i="2" s="1"/>
  <c r="F75" i="2"/>
  <c r="D76" i="2"/>
  <c r="E76" i="2"/>
  <c r="X76" i="2" s="1"/>
  <c r="F76" i="2"/>
  <c r="D77" i="2"/>
  <c r="E77" i="2"/>
  <c r="X77" i="2" s="1"/>
  <c r="F77" i="2"/>
  <c r="D78" i="2"/>
  <c r="E78" i="2"/>
  <c r="X78" i="2" s="1"/>
  <c r="F78" i="2"/>
  <c r="D79" i="2"/>
  <c r="E79" i="2"/>
  <c r="X79" i="2" s="1"/>
  <c r="F79" i="2"/>
  <c r="D80" i="2"/>
  <c r="E80" i="2"/>
  <c r="X80" i="2" s="1"/>
  <c r="F80" i="2"/>
  <c r="E54" i="2"/>
  <c r="X54" i="2" s="1"/>
  <c r="F54" i="2"/>
  <c r="D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54" i="2"/>
  <c r="C53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26" i="2"/>
  <c r="H52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26" i="2"/>
  <c r="C50" i="2"/>
  <c r="D50" i="2"/>
  <c r="E50" i="2"/>
  <c r="X50" i="2" s="1"/>
  <c r="F50" i="2"/>
  <c r="C51" i="2"/>
  <c r="D51" i="2"/>
  <c r="E51" i="2"/>
  <c r="X51" i="2" s="1"/>
  <c r="F51" i="2"/>
  <c r="C52" i="2"/>
  <c r="D52" i="2"/>
  <c r="E52" i="2"/>
  <c r="X52" i="2" s="1"/>
  <c r="F52" i="2"/>
  <c r="C45" i="2"/>
  <c r="D45" i="2"/>
  <c r="E45" i="2"/>
  <c r="X45" i="2" s="1"/>
  <c r="F45" i="2"/>
  <c r="C46" i="2"/>
  <c r="D46" i="2"/>
  <c r="E46" i="2"/>
  <c r="X46" i="2" s="1"/>
  <c r="F46" i="2"/>
  <c r="C47" i="2"/>
  <c r="D47" i="2"/>
  <c r="E47" i="2"/>
  <c r="X47" i="2" s="1"/>
  <c r="F47" i="2"/>
  <c r="C48" i="2"/>
  <c r="D48" i="2"/>
  <c r="E48" i="2"/>
  <c r="X48" i="2" s="1"/>
  <c r="F48" i="2"/>
  <c r="C49" i="2"/>
  <c r="D49" i="2"/>
  <c r="E49" i="2"/>
  <c r="X49" i="2" s="1"/>
  <c r="F49" i="2"/>
  <c r="C38" i="2"/>
  <c r="D38" i="2"/>
  <c r="E38" i="2"/>
  <c r="X38" i="2" s="1"/>
  <c r="F38" i="2"/>
  <c r="C39" i="2"/>
  <c r="D39" i="2"/>
  <c r="E39" i="2"/>
  <c r="X39" i="2" s="1"/>
  <c r="F39" i="2"/>
  <c r="C40" i="2"/>
  <c r="D40" i="2"/>
  <c r="E40" i="2"/>
  <c r="X40" i="2" s="1"/>
  <c r="F40" i="2"/>
  <c r="C41" i="2"/>
  <c r="D41" i="2"/>
  <c r="E41" i="2"/>
  <c r="X41" i="2" s="1"/>
  <c r="F41" i="2"/>
  <c r="C42" i="2"/>
  <c r="D42" i="2"/>
  <c r="E42" i="2"/>
  <c r="X42" i="2" s="1"/>
  <c r="F42" i="2"/>
  <c r="C43" i="2"/>
  <c r="D43" i="2"/>
  <c r="E43" i="2"/>
  <c r="X43" i="2" s="1"/>
  <c r="F43" i="2"/>
  <c r="C44" i="2"/>
  <c r="D44" i="2"/>
  <c r="E44" i="2"/>
  <c r="X44" i="2" s="1"/>
  <c r="F44" i="2"/>
  <c r="D26" i="2"/>
  <c r="E26" i="2"/>
  <c r="X26" i="2" s="1"/>
  <c r="F26" i="2"/>
  <c r="D27" i="2"/>
  <c r="E27" i="2"/>
  <c r="X27" i="2" s="1"/>
  <c r="F27" i="2"/>
  <c r="D28" i="2"/>
  <c r="E28" i="2"/>
  <c r="X28" i="2" s="1"/>
  <c r="F28" i="2"/>
  <c r="D29" i="2"/>
  <c r="E29" i="2"/>
  <c r="X29" i="2" s="1"/>
  <c r="F29" i="2"/>
  <c r="D30" i="2"/>
  <c r="E30" i="2"/>
  <c r="X30" i="2" s="1"/>
  <c r="F30" i="2"/>
  <c r="D31" i="2"/>
  <c r="E31" i="2"/>
  <c r="X31" i="2" s="1"/>
  <c r="F31" i="2"/>
  <c r="D32" i="2"/>
  <c r="E32" i="2"/>
  <c r="X32" i="2" s="1"/>
  <c r="F32" i="2"/>
  <c r="D33" i="2"/>
  <c r="E33" i="2"/>
  <c r="X33" i="2" s="1"/>
  <c r="F33" i="2"/>
  <c r="D34" i="2"/>
  <c r="E34" i="2"/>
  <c r="X34" i="2" s="1"/>
  <c r="F34" i="2"/>
  <c r="D35" i="2"/>
  <c r="E35" i="2"/>
  <c r="X35" i="2" s="1"/>
  <c r="F35" i="2"/>
  <c r="D36" i="2"/>
  <c r="E36" i="2"/>
  <c r="X36" i="2" s="1"/>
  <c r="F36" i="2"/>
  <c r="D37" i="2"/>
  <c r="E37" i="2"/>
  <c r="X37" i="2" s="1"/>
  <c r="F37" i="2"/>
  <c r="C36" i="2"/>
  <c r="C37" i="2"/>
  <c r="C27" i="2"/>
  <c r="C28" i="2"/>
  <c r="C29" i="2"/>
  <c r="C30" i="2"/>
  <c r="C31" i="2"/>
  <c r="C32" i="2"/>
  <c r="C33" i="2"/>
  <c r="C34" i="2"/>
  <c r="C35" i="2"/>
  <c r="C26" i="2"/>
  <c r="U23" i="2"/>
  <c r="S23" i="2"/>
  <c r="R23" i="2"/>
  <c r="Q23" i="2"/>
  <c r="P23" i="2"/>
  <c r="O23" i="2"/>
  <c r="N23" i="2"/>
  <c r="L23" i="2"/>
  <c r="J23" i="2"/>
  <c r="I23" i="2"/>
  <c r="H23" i="2"/>
  <c r="G23" i="2"/>
  <c r="U11" i="2"/>
  <c r="U12" i="2"/>
  <c r="U13" i="2"/>
  <c r="U14" i="2"/>
  <c r="U15" i="2"/>
  <c r="U16" i="2"/>
  <c r="U17" i="2"/>
  <c r="U18" i="2"/>
  <c r="U19" i="2"/>
  <c r="U20" i="2"/>
  <c r="U21" i="2"/>
  <c r="U22" i="2"/>
  <c r="U10" i="2"/>
  <c r="S11" i="2"/>
  <c r="S12" i="2"/>
  <c r="S13" i="2"/>
  <c r="S14" i="2"/>
  <c r="S15" i="2"/>
  <c r="S16" i="2"/>
  <c r="S17" i="2"/>
  <c r="S18" i="2"/>
  <c r="S19" i="2"/>
  <c r="S20" i="2"/>
  <c r="S21" i="2"/>
  <c r="S22" i="2"/>
  <c r="S10" i="2"/>
  <c r="R11" i="2"/>
  <c r="R12" i="2"/>
  <c r="R13" i="2"/>
  <c r="R14" i="2"/>
  <c r="R15" i="2"/>
  <c r="R16" i="2"/>
  <c r="R17" i="2"/>
  <c r="R18" i="2"/>
  <c r="R19" i="2"/>
  <c r="R20" i="2"/>
  <c r="R21" i="2"/>
  <c r="R22" i="2"/>
  <c r="R10" i="2"/>
  <c r="Q11" i="2"/>
  <c r="Q12" i="2"/>
  <c r="Q13" i="2"/>
  <c r="Q14" i="2"/>
  <c r="Q15" i="2"/>
  <c r="Q16" i="2"/>
  <c r="Q17" i="2"/>
  <c r="Q18" i="2"/>
  <c r="Q19" i="2"/>
  <c r="Q20" i="2"/>
  <c r="Q21" i="2"/>
  <c r="Q22" i="2"/>
  <c r="Q10" i="2"/>
  <c r="P11" i="2"/>
  <c r="P12" i="2"/>
  <c r="P13" i="2"/>
  <c r="P14" i="2"/>
  <c r="P15" i="2"/>
  <c r="P16" i="2"/>
  <c r="P17" i="2"/>
  <c r="P18" i="2"/>
  <c r="P19" i="2"/>
  <c r="P20" i="2"/>
  <c r="P21" i="2"/>
  <c r="P22" i="2"/>
  <c r="P10" i="2"/>
  <c r="O11" i="2"/>
  <c r="O12" i="2"/>
  <c r="O13" i="2"/>
  <c r="O14" i="2"/>
  <c r="O15" i="2"/>
  <c r="O16" i="2"/>
  <c r="O17" i="2"/>
  <c r="O18" i="2"/>
  <c r="O19" i="2"/>
  <c r="O20" i="2"/>
  <c r="O21" i="2"/>
  <c r="O22" i="2"/>
  <c r="O10" i="2"/>
  <c r="N11" i="2"/>
  <c r="N12" i="2"/>
  <c r="N13" i="2"/>
  <c r="N14" i="2"/>
  <c r="N15" i="2"/>
  <c r="N16" i="2"/>
  <c r="N17" i="2"/>
  <c r="N18" i="2"/>
  <c r="N19" i="2"/>
  <c r="N20" i="2"/>
  <c r="N21" i="2"/>
  <c r="N22" i="2"/>
  <c r="N10" i="2"/>
  <c r="L11" i="2"/>
  <c r="L12" i="2"/>
  <c r="L13" i="2"/>
  <c r="L14" i="2"/>
  <c r="L15" i="2"/>
  <c r="L16" i="2"/>
  <c r="L17" i="2"/>
  <c r="L18" i="2"/>
  <c r="L19" i="2"/>
  <c r="L20" i="2"/>
  <c r="L21" i="2"/>
  <c r="L22" i="2"/>
  <c r="L10" i="2"/>
  <c r="J11" i="2"/>
  <c r="J12" i="2"/>
  <c r="J13" i="2"/>
  <c r="J14" i="2"/>
  <c r="J15" i="2"/>
  <c r="J16" i="2"/>
  <c r="J17" i="2"/>
  <c r="J18" i="2"/>
  <c r="J19" i="2"/>
  <c r="J20" i="2"/>
  <c r="J21" i="2"/>
  <c r="J22" i="2"/>
  <c r="J10" i="2"/>
  <c r="I11" i="2"/>
  <c r="I12" i="2"/>
  <c r="I13" i="2"/>
  <c r="I14" i="2"/>
  <c r="I15" i="2"/>
  <c r="I16" i="2"/>
  <c r="I17" i="2"/>
  <c r="I18" i="2"/>
  <c r="I19" i="2"/>
  <c r="I20" i="2"/>
  <c r="I21" i="2"/>
  <c r="I22" i="2"/>
  <c r="I10" i="2"/>
  <c r="H11" i="2"/>
  <c r="H12" i="2"/>
  <c r="H13" i="2"/>
  <c r="H14" i="2"/>
  <c r="H15" i="2"/>
  <c r="H16" i="2"/>
  <c r="H17" i="2"/>
  <c r="H18" i="2"/>
  <c r="H19" i="2"/>
  <c r="H20" i="2"/>
  <c r="H21" i="2"/>
  <c r="H22" i="2"/>
  <c r="H10" i="2"/>
  <c r="G11" i="2"/>
  <c r="G12" i="2"/>
  <c r="G13" i="2"/>
  <c r="G14" i="2"/>
  <c r="G15" i="2"/>
  <c r="G16" i="2"/>
  <c r="G17" i="2"/>
  <c r="G18" i="2"/>
  <c r="G19" i="2"/>
  <c r="G20" i="2"/>
  <c r="G21" i="2"/>
  <c r="G22" i="2"/>
  <c r="G10" i="2"/>
  <c r="C11" i="2"/>
  <c r="D11" i="2"/>
  <c r="E11" i="2"/>
  <c r="X11" i="2" s="1"/>
  <c r="F11" i="2"/>
  <c r="C12" i="2"/>
  <c r="D12" i="2"/>
  <c r="E12" i="2"/>
  <c r="X12" i="2" s="1"/>
  <c r="F12" i="2"/>
  <c r="C13" i="2"/>
  <c r="D13" i="2"/>
  <c r="E13" i="2"/>
  <c r="X13" i="2" s="1"/>
  <c r="F13" i="2"/>
  <c r="C14" i="2"/>
  <c r="D14" i="2"/>
  <c r="E14" i="2"/>
  <c r="X14" i="2" s="1"/>
  <c r="F14" i="2"/>
  <c r="C15" i="2"/>
  <c r="D15" i="2"/>
  <c r="E15" i="2"/>
  <c r="X15" i="2" s="1"/>
  <c r="F15" i="2"/>
  <c r="C16" i="2"/>
  <c r="D16" i="2"/>
  <c r="E16" i="2"/>
  <c r="X16" i="2" s="1"/>
  <c r="F16" i="2"/>
  <c r="C17" i="2"/>
  <c r="D17" i="2"/>
  <c r="E17" i="2"/>
  <c r="X17" i="2" s="1"/>
  <c r="F17" i="2"/>
  <c r="C18" i="2"/>
  <c r="D18" i="2"/>
  <c r="E18" i="2"/>
  <c r="X18" i="2" s="1"/>
  <c r="F18" i="2"/>
  <c r="C19" i="2"/>
  <c r="D19" i="2"/>
  <c r="E19" i="2"/>
  <c r="X19" i="2" s="1"/>
  <c r="F19" i="2"/>
  <c r="C20" i="2"/>
  <c r="D20" i="2"/>
  <c r="E20" i="2"/>
  <c r="X20" i="2" s="1"/>
  <c r="F20" i="2"/>
  <c r="C21" i="2"/>
  <c r="D21" i="2"/>
  <c r="E21" i="2"/>
  <c r="X21" i="2" s="1"/>
  <c r="F21" i="2"/>
  <c r="C22" i="2"/>
  <c r="D22" i="2"/>
  <c r="E22" i="2"/>
  <c r="X22" i="2" s="1"/>
  <c r="F22" i="2"/>
  <c r="C23" i="2"/>
  <c r="D23" i="2"/>
  <c r="E23" i="2"/>
  <c r="X23" i="2" s="1"/>
  <c r="F23" i="2"/>
  <c r="D10" i="2"/>
  <c r="E10" i="2"/>
  <c r="F10" i="2"/>
  <c r="C10" i="2"/>
  <c r="F25" i="2" l="1"/>
  <c r="V80" i="2"/>
  <c r="V72" i="2"/>
  <c r="V64" i="2"/>
  <c r="Q53" i="2"/>
  <c r="V76" i="2"/>
  <c r="V68" i="2"/>
  <c r="V60" i="2"/>
  <c r="W60" i="2" s="1"/>
  <c r="Y60" i="2" s="1"/>
  <c r="G25" i="2"/>
  <c r="G9" i="2"/>
  <c r="M78" i="2"/>
  <c r="M70" i="2"/>
  <c r="M62" i="2"/>
  <c r="H53" i="2"/>
  <c r="N53" i="2"/>
  <c r="M51" i="2"/>
  <c r="M43" i="2"/>
  <c r="M35" i="2"/>
  <c r="M27" i="2"/>
  <c r="O25" i="2"/>
  <c r="U53" i="2"/>
  <c r="M15" i="2"/>
  <c r="M22" i="2"/>
  <c r="M76" i="2"/>
  <c r="W76" i="2" s="1"/>
  <c r="Y76" i="2" s="1"/>
  <c r="M68" i="2"/>
  <c r="M60" i="2"/>
  <c r="M79" i="2"/>
  <c r="M71" i="2"/>
  <c r="M63" i="2"/>
  <c r="M55" i="2"/>
  <c r="W55" i="2" s="1"/>
  <c r="Y55" i="2" s="1"/>
  <c r="V77" i="2"/>
  <c r="V69" i="2"/>
  <c r="V61" i="2"/>
  <c r="M34" i="2"/>
  <c r="M48" i="2"/>
  <c r="M14" i="2"/>
  <c r="N9" i="2"/>
  <c r="P25" i="2"/>
  <c r="M77" i="2"/>
  <c r="M69" i="2"/>
  <c r="W69" i="2" s="1"/>
  <c r="Y69" i="2" s="1"/>
  <c r="M61" i="2"/>
  <c r="L53" i="2"/>
  <c r="M50" i="2"/>
  <c r="M40" i="2"/>
  <c r="M20" i="2"/>
  <c r="W20" i="2" s="1"/>
  <c r="Y20" i="2" s="1"/>
  <c r="M12" i="2"/>
  <c r="M42" i="2"/>
  <c r="M32" i="2"/>
  <c r="V20" i="2"/>
  <c r="V12" i="2"/>
  <c r="V79" i="2"/>
  <c r="W79" i="2" s="1"/>
  <c r="Y79" i="2" s="1"/>
  <c r="M16" i="2"/>
  <c r="J9" i="2"/>
  <c r="V21" i="2"/>
  <c r="V13" i="2"/>
  <c r="P9" i="2"/>
  <c r="M52" i="2"/>
  <c r="M44" i="2"/>
  <c r="M36" i="2"/>
  <c r="M28" i="2"/>
  <c r="J25" i="2"/>
  <c r="V51" i="2"/>
  <c r="V43" i="2"/>
  <c r="W43" i="2" s="1"/>
  <c r="Y43" i="2" s="1"/>
  <c r="V35" i="2"/>
  <c r="W35" i="2" s="1"/>
  <c r="Y35" i="2" s="1"/>
  <c r="V27" i="2"/>
  <c r="U25" i="2"/>
  <c r="U24" i="2" s="1"/>
  <c r="V54" i="2"/>
  <c r="V73" i="2"/>
  <c r="V65" i="2"/>
  <c r="V57" i="2"/>
  <c r="E53" i="2"/>
  <c r="E9" i="2"/>
  <c r="M21" i="2"/>
  <c r="M13" i="2"/>
  <c r="I9" i="2"/>
  <c r="V18" i="2"/>
  <c r="O9" i="2"/>
  <c r="M49" i="2"/>
  <c r="M41" i="2"/>
  <c r="M33" i="2"/>
  <c r="M47" i="2"/>
  <c r="M39" i="2"/>
  <c r="M31" i="2"/>
  <c r="L25" i="2"/>
  <c r="L24" i="2" s="1"/>
  <c r="V48" i="2"/>
  <c r="V40" i="2"/>
  <c r="V32" i="2"/>
  <c r="W77" i="2"/>
  <c r="Y77" i="2" s="1"/>
  <c r="V78" i="2"/>
  <c r="W78" i="2" s="1"/>
  <c r="Y78" i="2" s="1"/>
  <c r="V70" i="2"/>
  <c r="W70" i="2" s="1"/>
  <c r="Y70" i="2" s="1"/>
  <c r="V62" i="2"/>
  <c r="W62" i="2" s="1"/>
  <c r="Y62" i="2" s="1"/>
  <c r="O53" i="2"/>
  <c r="F9" i="2"/>
  <c r="R25" i="2"/>
  <c r="V55" i="2"/>
  <c r="V22" i="2"/>
  <c r="R9" i="2"/>
  <c r="U9" i="2"/>
  <c r="V23" i="2"/>
  <c r="V47" i="2"/>
  <c r="V39" i="2"/>
  <c r="V31" i="2"/>
  <c r="M75" i="2"/>
  <c r="M67" i="2"/>
  <c r="M59" i="2"/>
  <c r="I53" i="2"/>
  <c r="R53" i="2"/>
  <c r="V11" i="2"/>
  <c r="D25" i="2"/>
  <c r="V71" i="2"/>
  <c r="V17" i="2"/>
  <c r="V14" i="2"/>
  <c r="M19" i="2"/>
  <c r="M11" i="2"/>
  <c r="L9" i="2"/>
  <c r="V16" i="2"/>
  <c r="W16" i="2" s="1"/>
  <c r="Y16" i="2" s="1"/>
  <c r="Q9" i="2"/>
  <c r="I25" i="2"/>
  <c r="V46" i="2"/>
  <c r="V38" i="2"/>
  <c r="V30" i="2"/>
  <c r="V49" i="2"/>
  <c r="V41" i="2"/>
  <c r="V33" i="2"/>
  <c r="S25" i="2"/>
  <c r="D53" i="2"/>
  <c r="M74" i="2"/>
  <c r="M66" i="2"/>
  <c r="M58" i="2"/>
  <c r="V19" i="2"/>
  <c r="M18" i="2"/>
  <c r="M46" i="2"/>
  <c r="M38" i="2"/>
  <c r="M30" i="2"/>
  <c r="V26" i="2"/>
  <c r="V45" i="2"/>
  <c r="V37" i="2"/>
  <c r="V25" i="2" s="1"/>
  <c r="V29" i="2"/>
  <c r="F53" i="2"/>
  <c r="F24" i="2" s="1"/>
  <c r="M54" i="2"/>
  <c r="M73" i="2"/>
  <c r="M65" i="2"/>
  <c r="M57" i="2"/>
  <c r="V75" i="2"/>
  <c r="V67" i="2"/>
  <c r="W67" i="2" s="1"/>
  <c r="Y67" i="2" s="1"/>
  <c r="V59" i="2"/>
  <c r="H25" i="2"/>
  <c r="V63" i="2"/>
  <c r="W63" i="2" s="1"/>
  <c r="Y63" i="2" s="1"/>
  <c r="H9" i="2"/>
  <c r="V15" i="2"/>
  <c r="W15" i="2" s="1"/>
  <c r="Y15" i="2" s="1"/>
  <c r="M17" i="2"/>
  <c r="S9" i="2"/>
  <c r="M23" i="2"/>
  <c r="M45" i="2"/>
  <c r="M37" i="2"/>
  <c r="M29" i="2"/>
  <c r="V52" i="2"/>
  <c r="V44" i="2"/>
  <c r="V36" i="2"/>
  <c r="V28" i="2"/>
  <c r="V50" i="2"/>
  <c r="V42" i="2"/>
  <c r="W42" i="2" s="1"/>
  <c r="Y42" i="2" s="1"/>
  <c r="V34" i="2"/>
  <c r="Q25" i="2"/>
  <c r="Q24" i="2" s="1"/>
  <c r="M80" i="2"/>
  <c r="W80" i="2" s="1"/>
  <c r="Y80" i="2" s="1"/>
  <c r="M72" i="2"/>
  <c r="W72" i="2" s="1"/>
  <c r="Y72" i="2" s="1"/>
  <c r="M64" i="2"/>
  <c r="W64" i="2" s="1"/>
  <c r="Y64" i="2" s="1"/>
  <c r="M56" i="2"/>
  <c r="J53" i="2"/>
  <c r="V74" i="2"/>
  <c r="V66" i="2"/>
  <c r="V58" i="2"/>
  <c r="W58" i="2" s="1"/>
  <c r="Y58" i="2" s="1"/>
  <c r="P53" i="2"/>
  <c r="S53" i="2"/>
  <c r="X25" i="2"/>
  <c r="W34" i="2"/>
  <c r="Y34" i="2" s="1"/>
  <c r="W13" i="2"/>
  <c r="Y13" i="2" s="1"/>
  <c r="W68" i="2"/>
  <c r="Y68" i="2" s="1"/>
  <c r="D9" i="2"/>
  <c r="M10" i="2"/>
  <c r="V10" i="2"/>
  <c r="V56" i="2"/>
  <c r="W56" i="2" s="1"/>
  <c r="G53" i="2"/>
  <c r="G24" i="2" s="1"/>
  <c r="M26" i="2"/>
  <c r="X56" i="2"/>
  <c r="X53" i="2" s="1"/>
  <c r="X10" i="2"/>
  <c r="X9" i="2" s="1"/>
  <c r="N25" i="2"/>
  <c r="N24" i="2" s="1"/>
  <c r="E25" i="2"/>
  <c r="E24" i="2" s="1"/>
  <c r="C57" i="11"/>
  <c r="D57" i="11"/>
  <c r="D55" i="11"/>
  <c r="E55" i="11"/>
  <c r="F55" i="11"/>
  <c r="G55" i="11"/>
  <c r="H55" i="11"/>
  <c r="I55" i="11"/>
  <c r="J55" i="11"/>
  <c r="K55" i="11"/>
  <c r="L55" i="11"/>
  <c r="D52" i="11"/>
  <c r="E52" i="11"/>
  <c r="F52" i="11"/>
  <c r="G52" i="11"/>
  <c r="H52" i="11"/>
  <c r="I52" i="11"/>
  <c r="J52" i="11"/>
  <c r="K52" i="11"/>
  <c r="L52" i="11"/>
  <c r="C52" i="11"/>
  <c r="C47" i="11"/>
  <c r="D47" i="11"/>
  <c r="E47" i="11"/>
  <c r="F47" i="11"/>
  <c r="G47" i="11"/>
  <c r="H47" i="11"/>
  <c r="I47" i="11"/>
  <c r="J47" i="11"/>
  <c r="K47" i="11"/>
  <c r="L47" i="11"/>
  <c r="C48" i="11"/>
  <c r="D48" i="11"/>
  <c r="E48" i="11"/>
  <c r="F48" i="11"/>
  <c r="G48" i="11"/>
  <c r="H48" i="11"/>
  <c r="I48" i="11"/>
  <c r="J48" i="11"/>
  <c r="K48" i="11"/>
  <c r="L48" i="11"/>
  <c r="C49" i="11"/>
  <c r="D49" i="11"/>
  <c r="E49" i="11"/>
  <c r="F49" i="11"/>
  <c r="G49" i="11"/>
  <c r="H49" i="11"/>
  <c r="I49" i="11"/>
  <c r="J49" i="11"/>
  <c r="K49" i="11"/>
  <c r="L49" i="11"/>
  <c r="C50" i="11"/>
  <c r="D50" i="11"/>
  <c r="E50" i="11"/>
  <c r="F50" i="11"/>
  <c r="G50" i="11"/>
  <c r="H50" i="11"/>
  <c r="I50" i="11"/>
  <c r="J50" i="11"/>
  <c r="K50" i="11"/>
  <c r="L50" i="11"/>
  <c r="C51" i="11"/>
  <c r="D51" i="11"/>
  <c r="E51" i="11"/>
  <c r="F51" i="11"/>
  <c r="G51" i="11"/>
  <c r="H51" i="11"/>
  <c r="I51" i="11"/>
  <c r="J51" i="11"/>
  <c r="K51" i="11"/>
  <c r="L51" i="11"/>
  <c r="D46" i="11"/>
  <c r="E46" i="11"/>
  <c r="F46" i="11"/>
  <c r="G46" i="11"/>
  <c r="H46" i="11"/>
  <c r="I46" i="11"/>
  <c r="J46" i="11"/>
  <c r="K46" i="11"/>
  <c r="L46" i="11"/>
  <c r="C44" i="11"/>
  <c r="D44" i="11"/>
  <c r="E44" i="11"/>
  <c r="F44" i="11"/>
  <c r="G44" i="11"/>
  <c r="H44" i="11"/>
  <c r="I44" i="11"/>
  <c r="J44" i="11"/>
  <c r="K44" i="11"/>
  <c r="L44" i="11"/>
  <c r="D43" i="11"/>
  <c r="E43" i="11"/>
  <c r="F43" i="11"/>
  <c r="G43" i="11"/>
  <c r="H43" i="11"/>
  <c r="I43" i="11"/>
  <c r="J43" i="11"/>
  <c r="K43" i="11"/>
  <c r="L43" i="11"/>
  <c r="C38" i="11"/>
  <c r="D38" i="11"/>
  <c r="E38" i="11"/>
  <c r="F38" i="11"/>
  <c r="G38" i="11"/>
  <c r="H38" i="11"/>
  <c r="I38" i="11"/>
  <c r="J38" i="11"/>
  <c r="K38" i="11"/>
  <c r="L38" i="11"/>
  <c r="C39" i="11"/>
  <c r="D39" i="11"/>
  <c r="E39" i="11"/>
  <c r="F39" i="11"/>
  <c r="G39" i="11"/>
  <c r="H39" i="11"/>
  <c r="I39" i="11"/>
  <c r="J39" i="11"/>
  <c r="K39" i="11"/>
  <c r="L39" i="11"/>
  <c r="C40" i="11"/>
  <c r="D40" i="11"/>
  <c r="E40" i="11"/>
  <c r="F40" i="11"/>
  <c r="G40" i="11"/>
  <c r="H40" i="11"/>
  <c r="I40" i="11"/>
  <c r="J40" i="11"/>
  <c r="K40" i="11"/>
  <c r="L40" i="11"/>
  <c r="C41" i="11"/>
  <c r="D41" i="11"/>
  <c r="E41" i="11"/>
  <c r="F41" i="11"/>
  <c r="G41" i="11"/>
  <c r="H41" i="11"/>
  <c r="I41" i="11"/>
  <c r="J41" i="11"/>
  <c r="K41" i="11"/>
  <c r="L41" i="11"/>
  <c r="D37" i="11"/>
  <c r="E37" i="11"/>
  <c r="F37" i="11"/>
  <c r="G37" i="11"/>
  <c r="H37" i="11"/>
  <c r="I37" i="11"/>
  <c r="J37" i="11"/>
  <c r="K37" i="11"/>
  <c r="L37" i="11"/>
  <c r="C27" i="11"/>
  <c r="D27" i="11"/>
  <c r="E27" i="11"/>
  <c r="F27" i="11"/>
  <c r="G27" i="11"/>
  <c r="H27" i="11"/>
  <c r="I27" i="11"/>
  <c r="J27" i="11"/>
  <c r="K27" i="11"/>
  <c r="L27" i="11"/>
  <c r="C28" i="11"/>
  <c r="D28" i="11"/>
  <c r="E28" i="11"/>
  <c r="F28" i="11"/>
  <c r="G28" i="11"/>
  <c r="H28" i="11"/>
  <c r="I28" i="11"/>
  <c r="J28" i="11"/>
  <c r="K28" i="11"/>
  <c r="L28" i="11"/>
  <c r="C29" i="11"/>
  <c r="D29" i="11"/>
  <c r="E29" i="11"/>
  <c r="F29" i="11"/>
  <c r="G29" i="11"/>
  <c r="H29" i="11"/>
  <c r="I29" i="11"/>
  <c r="J29" i="11"/>
  <c r="K29" i="11"/>
  <c r="L29" i="11"/>
  <c r="C30" i="11"/>
  <c r="D30" i="11"/>
  <c r="E30" i="11"/>
  <c r="F30" i="11"/>
  <c r="G30" i="11"/>
  <c r="H30" i="11"/>
  <c r="I30" i="11"/>
  <c r="J30" i="11"/>
  <c r="K30" i="11"/>
  <c r="L30" i="11"/>
  <c r="C31" i="11"/>
  <c r="D31" i="11"/>
  <c r="E31" i="11"/>
  <c r="F31" i="11"/>
  <c r="G31" i="11"/>
  <c r="H31" i="11"/>
  <c r="I31" i="11"/>
  <c r="J31" i="11"/>
  <c r="K31" i="11"/>
  <c r="L31" i="11"/>
  <c r="C32" i="11"/>
  <c r="D32" i="11"/>
  <c r="E32" i="11"/>
  <c r="F32" i="11"/>
  <c r="G32" i="11"/>
  <c r="H32" i="11"/>
  <c r="I32" i="11"/>
  <c r="J32" i="11"/>
  <c r="K32" i="11"/>
  <c r="L32" i="11"/>
  <c r="C33" i="11"/>
  <c r="D33" i="11"/>
  <c r="E33" i="11"/>
  <c r="F33" i="11"/>
  <c r="G33" i="11"/>
  <c r="H33" i="11"/>
  <c r="I33" i="11"/>
  <c r="J33" i="11"/>
  <c r="K33" i="11"/>
  <c r="L33" i="11"/>
  <c r="C34" i="11"/>
  <c r="D34" i="11"/>
  <c r="E34" i="11"/>
  <c r="F34" i="11"/>
  <c r="G34" i="11"/>
  <c r="H34" i="11"/>
  <c r="I34" i="11"/>
  <c r="J34" i="11"/>
  <c r="K34" i="11"/>
  <c r="L34" i="11"/>
  <c r="C35" i="11"/>
  <c r="D35" i="11"/>
  <c r="E35" i="11"/>
  <c r="F35" i="11"/>
  <c r="G35" i="11"/>
  <c r="H35" i="11"/>
  <c r="I35" i="11"/>
  <c r="J35" i="11"/>
  <c r="K35" i="11"/>
  <c r="L35" i="11"/>
  <c r="D22" i="11"/>
  <c r="E22" i="11"/>
  <c r="F22" i="11"/>
  <c r="G22" i="11"/>
  <c r="H22" i="11"/>
  <c r="I22" i="11"/>
  <c r="J22" i="11"/>
  <c r="K22" i="11"/>
  <c r="L22" i="11"/>
  <c r="C23" i="11"/>
  <c r="D23" i="11"/>
  <c r="E23" i="11"/>
  <c r="F23" i="11"/>
  <c r="G23" i="11"/>
  <c r="H23" i="11"/>
  <c r="I23" i="11"/>
  <c r="J23" i="11"/>
  <c r="K23" i="11"/>
  <c r="L23" i="11"/>
  <c r="D18" i="11"/>
  <c r="E18" i="11"/>
  <c r="F18" i="11"/>
  <c r="G18" i="11"/>
  <c r="H18" i="11"/>
  <c r="I18" i="11"/>
  <c r="J18" i="11"/>
  <c r="K18" i="11"/>
  <c r="L18" i="11"/>
  <c r="C19" i="11"/>
  <c r="D19" i="11"/>
  <c r="E19" i="11"/>
  <c r="F19" i="11"/>
  <c r="G19" i="11"/>
  <c r="H19" i="11"/>
  <c r="I19" i="11"/>
  <c r="J19" i="11"/>
  <c r="K19" i="11"/>
  <c r="L19" i="11"/>
  <c r="C20" i="11"/>
  <c r="D20" i="11"/>
  <c r="E20" i="11"/>
  <c r="F20" i="11"/>
  <c r="G20" i="11"/>
  <c r="H20" i="11"/>
  <c r="I20" i="11"/>
  <c r="J20" i="11"/>
  <c r="K20" i="11"/>
  <c r="L20" i="11"/>
  <c r="D14" i="11"/>
  <c r="E14" i="11"/>
  <c r="F14" i="11"/>
  <c r="G14" i="11"/>
  <c r="H14" i="11"/>
  <c r="I14" i="11"/>
  <c r="J14" i="11"/>
  <c r="K14" i="11"/>
  <c r="L14" i="11"/>
  <c r="C11" i="11"/>
  <c r="D11" i="11"/>
  <c r="E11" i="11"/>
  <c r="F11" i="11"/>
  <c r="G11" i="11"/>
  <c r="H11" i="11"/>
  <c r="I11" i="11"/>
  <c r="J11" i="11"/>
  <c r="K11" i="11"/>
  <c r="L11" i="11"/>
  <c r="C12" i="11"/>
  <c r="D12" i="11"/>
  <c r="E12" i="11"/>
  <c r="F12" i="11"/>
  <c r="G12" i="11"/>
  <c r="H12" i="11"/>
  <c r="I12" i="11"/>
  <c r="J12" i="11"/>
  <c r="K12" i="11"/>
  <c r="L12" i="11"/>
  <c r="D10" i="11"/>
  <c r="E10" i="11"/>
  <c r="F10" i="11"/>
  <c r="G10" i="11"/>
  <c r="H10" i="11"/>
  <c r="I10" i="11"/>
  <c r="J10" i="11"/>
  <c r="K10" i="11"/>
  <c r="L10" i="11"/>
  <c r="C55" i="11"/>
  <c r="C46" i="11"/>
  <c r="C43" i="11"/>
  <c r="C37" i="11"/>
  <c r="C22" i="11"/>
  <c r="C18" i="11"/>
  <c r="C14" i="11"/>
  <c r="C10" i="11"/>
  <c r="P24" i="2" l="1"/>
  <c r="W32" i="2"/>
  <c r="Y32" i="2" s="1"/>
  <c r="W51" i="2"/>
  <c r="Y51" i="2" s="1"/>
  <c r="M25" i="2"/>
  <c r="H24" i="2"/>
  <c r="O24" i="2"/>
  <c r="W19" i="2"/>
  <c r="Y19" i="2" s="1"/>
  <c r="W48" i="2"/>
  <c r="Y48" i="2" s="1"/>
  <c r="W59" i="2"/>
  <c r="Y59" i="2" s="1"/>
  <c r="W12" i="2"/>
  <c r="Y12" i="2" s="1"/>
  <c r="W74" i="2"/>
  <c r="Y74" i="2" s="1"/>
  <c r="W46" i="2"/>
  <c r="Y46" i="2" s="1"/>
  <c r="W17" i="2"/>
  <c r="Y17" i="2" s="1"/>
  <c r="W22" i="2"/>
  <c r="Y22" i="2" s="1"/>
  <c r="W61" i="2"/>
  <c r="Y61" i="2" s="1"/>
  <c r="H9" i="11"/>
  <c r="M29" i="11"/>
  <c r="E9" i="11"/>
  <c r="K9" i="11"/>
  <c r="M12" i="11"/>
  <c r="I9" i="11"/>
  <c r="J9" i="11"/>
  <c r="M11" i="11"/>
  <c r="M22" i="11"/>
  <c r="G9" i="11"/>
  <c r="M20" i="11"/>
  <c r="M33" i="11"/>
  <c r="M43" i="11"/>
  <c r="M51" i="11"/>
  <c r="F9" i="11"/>
  <c r="M14" i="11"/>
  <c r="L9" i="11"/>
  <c r="M10" i="11"/>
  <c r="D9" i="11"/>
  <c r="W66" i="2"/>
  <c r="Y66" i="2" s="1"/>
  <c r="W73" i="2"/>
  <c r="Y73" i="2" s="1"/>
  <c r="W49" i="2"/>
  <c r="Y49" i="2" s="1"/>
  <c r="W31" i="2"/>
  <c r="Y31" i="2" s="1"/>
  <c r="W50" i="2"/>
  <c r="Y50" i="2" s="1"/>
  <c r="W27" i="2"/>
  <c r="Y27" i="2" s="1"/>
  <c r="W37" i="2"/>
  <c r="Y37" i="2" s="1"/>
  <c r="W21" i="2"/>
  <c r="Y21" i="2" s="1"/>
  <c r="V9" i="2"/>
  <c r="W14" i="2"/>
  <c r="Y14" i="2" s="1"/>
  <c r="M53" i="2"/>
  <c r="W47" i="2"/>
  <c r="Y47" i="2" s="1"/>
  <c r="W65" i="2"/>
  <c r="Y65" i="2" s="1"/>
  <c r="J24" i="2"/>
  <c r="W33" i="2"/>
  <c r="Y33" i="2" s="1"/>
  <c r="W29" i="2"/>
  <c r="Y29" i="2" s="1"/>
  <c r="W30" i="2"/>
  <c r="Y30" i="2" s="1"/>
  <c r="W40" i="2"/>
  <c r="Y40" i="2" s="1"/>
  <c r="W38" i="2"/>
  <c r="Y38" i="2" s="1"/>
  <c r="S24" i="2"/>
  <c r="W45" i="2"/>
  <c r="Y45" i="2" s="1"/>
  <c r="W71" i="2"/>
  <c r="Y71" i="2" s="1"/>
  <c r="W18" i="2"/>
  <c r="Y18" i="2" s="1"/>
  <c r="W75" i="2"/>
  <c r="Y75" i="2" s="1"/>
  <c r="W39" i="2"/>
  <c r="Y39" i="2" s="1"/>
  <c r="W57" i="2"/>
  <c r="Y57" i="2" s="1"/>
  <c r="W54" i="2"/>
  <c r="W53" i="2" s="1"/>
  <c r="W41" i="2"/>
  <c r="Y41" i="2" s="1"/>
  <c r="M24" i="2"/>
  <c r="M9" i="2"/>
  <c r="W28" i="2"/>
  <c r="Y28" i="2" s="1"/>
  <c r="W36" i="2"/>
  <c r="Y36" i="2" s="1"/>
  <c r="W23" i="2"/>
  <c r="Y23" i="2" s="1"/>
  <c r="W44" i="2"/>
  <c r="Y44" i="2" s="1"/>
  <c r="D24" i="2"/>
  <c r="I24" i="2"/>
  <c r="W11" i="2"/>
  <c r="Y11" i="2" s="1"/>
  <c r="R24" i="2"/>
  <c r="W52" i="2"/>
  <c r="Y52" i="2" s="1"/>
  <c r="V53" i="2"/>
  <c r="V24" i="2" s="1"/>
  <c r="W10" i="2"/>
  <c r="W26" i="2"/>
  <c r="X24" i="2"/>
  <c r="Y56" i="2"/>
  <c r="M38" i="11"/>
  <c r="M19" i="11"/>
  <c r="M34" i="11"/>
  <c r="M30" i="11"/>
  <c r="M37" i="11"/>
  <c r="M40" i="11"/>
  <c r="M44" i="11"/>
  <c r="M52" i="11"/>
  <c r="M55" i="11"/>
  <c r="M39" i="11"/>
  <c r="M32" i="11"/>
  <c r="M18" i="11"/>
  <c r="M23" i="11"/>
  <c r="M46" i="11"/>
  <c r="M50" i="11"/>
  <c r="M49" i="11"/>
  <c r="M47" i="11"/>
  <c r="M35" i="11"/>
  <c r="M31" i="11"/>
  <c r="M28" i="11"/>
  <c r="M27" i="11"/>
  <c r="M41" i="11"/>
  <c r="M48" i="11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8" i="9"/>
  <c r="M9" i="11" l="1"/>
  <c r="Y54" i="2"/>
  <c r="Y53" i="2" s="1"/>
  <c r="W9" i="2"/>
  <c r="Y10" i="2"/>
  <c r="Y9" i="2" s="1"/>
  <c r="W25" i="2"/>
  <c r="W24" i="2" s="1"/>
  <c r="Y26" i="2"/>
  <c r="Y25" i="2" s="1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8" i="9"/>
  <c r="G9" i="9"/>
  <c r="H9" i="9"/>
  <c r="G10" i="9"/>
  <c r="H10" i="9"/>
  <c r="G11" i="9"/>
  <c r="H11" i="9"/>
  <c r="G12" i="9"/>
  <c r="H12" i="9"/>
  <c r="G13" i="9"/>
  <c r="H13" i="9"/>
  <c r="G14" i="9"/>
  <c r="H14" i="9"/>
  <c r="G15" i="9"/>
  <c r="H15" i="9"/>
  <c r="G16" i="9"/>
  <c r="H16" i="9"/>
  <c r="G17" i="9"/>
  <c r="H17" i="9"/>
  <c r="G18" i="9"/>
  <c r="H18" i="9"/>
  <c r="G19" i="9"/>
  <c r="H19" i="9"/>
  <c r="G20" i="9"/>
  <c r="H20" i="9"/>
  <c r="G21" i="9"/>
  <c r="H21" i="9"/>
  <c r="G22" i="9"/>
  <c r="H22" i="9"/>
  <c r="G23" i="9"/>
  <c r="H23" i="9"/>
  <c r="G24" i="9"/>
  <c r="H24" i="9"/>
  <c r="G25" i="9"/>
  <c r="H25" i="9"/>
  <c r="G26" i="9"/>
  <c r="H26" i="9"/>
  <c r="G27" i="9"/>
  <c r="H27" i="9"/>
  <c r="G28" i="9"/>
  <c r="H28" i="9"/>
  <c r="G29" i="9"/>
  <c r="H29" i="9"/>
  <c r="G30" i="9"/>
  <c r="H30" i="9"/>
  <c r="G31" i="9"/>
  <c r="H31" i="9"/>
  <c r="G32" i="9"/>
  <c r="H32" i="9"/>
  <c r="G33" i="9"/>
  <c r="H33" i="9"/>
  <c r="G34" i="9"/>
  <c r="H34" i="9"/>
  <c r="G35" i="9"/>
  <c r="H35" i="9"/>
  <c r="G36" i="9"/>
  <c r="H36" i="9"/>
  <c r="G37" i="9"/>
  <c r="H37" i="9"/>
  <c r="H8" i="9"/>
  <c r="G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8" i="9"/>
  <c r="C9" i="9"/>
  <c r="D9" i="9"/>
  <c r="C10" i="9"/>
  <c r="D10" i="9"/>
  <c r="C11" i="9"/>
  <c r="D11" i="9"/>
  <c r="C12" i="9"/>
  <c r="D12" i="9"/>
  <c r="C13" i="9"/>
  <c r="D13" i="9"/>
  <c r="C14" i="9"/>
  <c r="D14" i="9"/>
  <c r="C15" i="9"/>
  <c r="D15" i="9"/>
  <c r="C16" i="9"/>
  <c r="D16" i="9"/>
  <c r="C17" i="9"/>
  <c r="D17" i="9"/>
  <c r="C18" i="9"/>
  <c r="D18" i="9"/>
  <c r="C19" i="9"/>
  <c r="D19" i="9"/>
  <c r="C20" i="9"/>
  <c r="D20" i="9"/>
  <c r="C21" i="9"/>
  <c r="D21" i="9"/>
  <c r="C22" i="9"/>
  <c r="D22" i="9"/>
  <c r="C23" i="9"/>
  <c r="D23" i="9"/>
  <c r="C24" i="9"/>
  <c r="D24" i="9"/>
  <c r="C25" i="9"/>
  <c r="D25" i="9"/>
  <c r="C26" i="9"/>
  <c r="D26" i="9"/>
  <c r="C27" i="9"/>
  <c r="D27" i="9"/>
  <c r="C28" i="9"/>
  <c r="D28" i="9"/>
  <c r="C29" i="9"/>
  <c r="D29" i="9"/>
  <c r="C30" i="9"/>
  <c r="D30" i="9"/>
  <c r="C31" i="9"/>
  <c r="D31" i="9"/>
  <c r="C32" i="9"/>
  <c r="D32" i="9"/>
  <c r="C33" i="9"/>
  <c r="D33" i="9"/>
  <c r="C34" i="9"/>
  <c r="D34" i="9"/>
  <c r="C35" i="9"/>
  <c r="D35" i="9"/>
  <c r="C36" i="9"/>
  <c r="D36" i="9"/>
  <c r="C37" i="9"/>
  <c r="D37" i="9"/>
  <c r="D8" i="9"/>
  <c r="Y24" i="2" l="1"/>
  <c r="C8" i="9"/>
  <c r="B37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8" i="9"/>
  <c r="B45" i="6" l="1"/>
  <c r="B50" i="6"/>
  <c r="B52" i="6"/>
  <c r="B54" i="6"/>
  <c r="B56" i="6"/>
  <c r="B57" i="6"/>
  <c r="B59" i="6"/>
  <c r="B61" i="6"/>
  <c r="B63" i="6"/>
  <c r="B65" i="6"/>
  <c r="B67" i="6"/>
  <c r="B69" i="6"/>
  <c r="B70" i="6"/>
  <c r="B72" i="6"/>
  <c r="B83" i="6"/>
  <c r="B92" i="6"/>
  <c r="B9" i="6"/>
  <c r="C29" i="5" l="1"/>
  <c r="C30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L10" i="6" l="1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I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H9" i="5"/>
  <c r="H8" i="5"/>
  <c r="C95" i="6"/>
  <c r="D95" i="6"/>
  <c r="E95" i="6"/>
  <c r="F95" i="6"/>
  <c r="G95" i="6"/>
  <c r="H95" i="6"/>
  <c r="J95" i="6"/>
  <c r="M95" i="6"/>
  <c r="N95" i="6"/>
  <c r="O95" i="6"/>
  <c r="P95" i="6"/>
  <c r="Q95" i="6"/>
  <c r="R95" i="6"/>
  <c r="S95" i="6"/>
  <c r="T95" i="6"/>
  <c r="C89" i="6"/>
  <c r="D89" i="6"/>
  <c r="E89" i="6"/>
  <c r="F89" i="6"/>
  <c r="G89" i="6"/>
  <c r="H89" i="6"/>
  <c r="J89" i="6"/>
  <c r="M89" i="6"/>
  <c r="N89" i="6"/>
  <c r="O89" i="6"/>
  <c r="P89" i="6"/>
  <c r="Q89" i="6"/>
  <c r="R89" i="6"/>
  <c r="S89" i="6"/>
  <c r="T89" i="6"/>
  <c r="C90" i="6"/>
  <c r="D90" i="6"/>
  <c r="E90" i="6"/>
  <c r="F90" i="6"/>
  <c r="G90" i="6"/>
  <c r="H90" i="6"/>
  <c r="J90" i="6"/>
  <c r="M90" i="6"/>
  <c r="N90" i="6"/>
  <c r="O90" i="6"/>
  <c r="P90" i="6"/>
  <c r="Q90" i="6"/>
  <c r="R90" i="6"/>
  <c r="S90" i="6"/>
  <c r="T90" i="6"/>
  <c r="C91" i="6"/>
  <c r="D91" i="6"/>
  <c r="E91" i="6"/>
  <c r="F91" i="6"/>
  <c r="G91" i="6"/>
  <c r="H91" i="6"/>
  <c r="J91" i="6"/>
  <c r="M91" i="6"/>
  <c r="N91" i="6"/>
  <c r="O91" i="6"/>
  <c r="P91" i="6"/>
  <c r="Q91" i="6"/>
  <c r="R91" i="6"/>
  <c r="S91" i="6"/>
  <c r="T91" i="6"/>
  <c r="C92" i="6"/>
  <c r="D92" i="6"/>
  <c r="E92" i="6"/>
  <c r="F92" i="6"/>
  <c r="G92" i="6"/>
  <c r="H92" i="6"/>
  <c r="J92" i="6"/>
  <c r="M92" i="6"/>
  <c r="N92" i="6"/>
  <c r="O92" i="6"/>
  <c r="P92" i="6"/>
  <c r="Q92" i="6"/>
  <c r="R92" i="6"/>
  <c r="S92" i="6"/>
  <c r="T92" i="6"/>
  <c r="C93" i="6"/>
  <c r="D93" i="6"/>
  <c r="E93" i="6"/>
  <c r="F93" i="6"/>
  <c r="G93" i="6"/>
  <c r="H93" i="6"/>
  <c r="J93" i="6"/>
  <c r="M93" i="6"/>
  <c r="N93" i="6"/>
  <c r="O93" i="6"/>
  <c r="P93" i="6"/>
  <c r="Q93" i="6"/>
  <c r="R93" i="6"/>
  <c r="S93" i="6"/>
  <c r="T93" i="6"/>
  <c r="C94" i="6"/>
  <c r="D94" i="6"/>
  <c r="E94" i="6"/>
  <c r="F94" i="6"/>
  <c r="G94" i="6"/>
  <c r="H94" i="6"/>
  <c r="J94" i="6"/>
  <c r="M94" i="6"/>
  <c r="N94" i="6"/>
  <c r="O94" i="6"/>
  <c r="P94" i="6"/>
  <c r="Q94" i="6"/>
  <c r="R94" i="6"/>
  <c r="S94" i="6"/>
  <c r="T94" i="6"/>
  <c r="C82" i="6"/>
  <c r="D82" i="6"/>
  <c r="E82" i="6"/>
  <c r="F82" i="6"/>
  <c r="G82" i="6"/>
  <c r="H82" i="6"/>
  <c r="J82" i="6"/>
  <c r="M82" i="6"/>
  <c r="N82" i="6"/>
  <c r="O82" i="6"/>
  <c r="P82" i="6"/>
  <c r="Q82" i="6"/>
  <c r="R82" i="6"/>
  <c r="S82" i="6"/>
  <c r="T82" i="6"/>
  <c r="C83" i="6"/>
  <c r="D83" i="6"/>
  <c r="E83" i="6"/>
  <c r="F83" i="6"/>
  <c r="G83" i="6"/>
  <c r="H83" i="6"/>
  <c r="J83" i="6"/>
  <c r="M83" i="6"/>
  <c r="N83" i="6"/>
  <c r="O83" i="6"/>
  <c r="P83" i="6"/>
  <c r="Q83" i="6"/>
  <c r="R83" i="6"/>
  <c r="S83" i="6"/>
  <c r="T83" i="6"/>
  <c r="C84" i="6"/>
  <c r="D84" i="6"/>
  <c r="E84" i="6"/>
  <c r="F84" i="6"/>
  <c r="G84" i="6"/>
  <c r="H84" i="6"/>
  <c r="J84" i="6"/>
  <c r="M84" i="6"/>
  <c r="N84" i="6"/>
  <c r="O84" i="6"/>
  <c r="P84" i="6"/>
  <c r="Q84" i="6"/>
  <c r="R84" i="6"/>
  <c r="S84" i="6"/>
  <c r="T84" i="6"/>
  <c r="C85" i="6"/>
  <c r="D85" i="6"/>
  <c r="E85" i="6"/>
  <c r="F85" i="6"/>
  <c r="G85" i="6"/>
  <c r="H85" i="6"/>
  <c r="J85" i="6"/>
  <c r="M85" i="6"/>
  <c r="N85" i="6"/>
  <c r="O85" i="6"/>
  <c r="P85" i="6"/>
  <c r="Q85" i="6"/>
  <c r="R85" i="6"/>
  <c r="S85" i="6"/>
  <c r="T85" i="6"/>
  <c r="C86" i="6"/>
  <c r="D86" i="6"/>
  <c r="E86" i="6"/>
  <c r="F86" i="6"/>
  <c r="G86" i="6"/>
  <c r="H86" i="6"/>
  <c r="J86" i="6"/>
  <c r="M86" i="6"/>
  <c r="N86" i="6"/>
  <c r="O86" i="6"/>
  <c r="P86" i="6"/>
  <c r="Q86" i="6"/>
  <c r="R86" i="6"/>
  <c r="S86" i="6"/>
  <c r="T86" i="6"/>
  <c r="C87" i="6"/>
  <c r="D87" i="6"/>
  <c r="E87" i="6"/>
  <c r="F87" i="6"/>
  <c r="G87" i="6"/>
  <c r="H87" i="6"/>
  <c r="J87" i="6"/>
  <c r="M87" i="6"/>
  <c r="N87" i="6"/>
  <c r="O87" i="6"/>
  <c r="P87" i="6"/>
  <c r="Q87" i="6"/>
  <c r="R87" i="6"/>
  <c r="S87" i="6"/>
  <c r="T87" i="6"/>
  <c r="C88" i="6"/>
  <c r="D88" i="6"/>
  <c r="E88" i="6"/>
  <c r="F88" i="6"/>
  <c r="G88" i="6"/>
  <c r="H88" i="6"/>
  <c r="J88" i="6"/>
  <c r="M88" i="6"/>
  <c r="N88" i="6"/>
  <c r="O88" i="6"/>
  <c r="P88" i="6"/>
  <c r="Q88" i="6"/>
  <c r="R88" i="6"/>
  <c r="S88" i="6"/>
  <c r="T88" i="6"/>
  <c r="C72" i="6"/>
  <c r="D72" i="6"/>
  <c r="E72" i="6"/>
  <c r="F72" i="6"/>
  <c r="G72" i="6"/>
  <c r="H72" i="6"/>
  <c r="J72" i="6"/>
  <c r="M72" i="6"/>
  <c r="N72" i="6"/>
  <c r="O72" i="6"/>
  <c r="P72" i="6"/>
  <c r="Q72" i="6"/>
  <c r="R72" i="6"/>
  <c r="S72" i="6"/>
  <c r="T72" i="6"/>
  <c r="C73" i="6"/>
  <c r="D73" i="6"/>
  <c r="E73" i="6"/>
  <c r="F73" i="6"/>
  <c r="G73" i="6"/>
  <c r="H73" i="6"/>
  <c r="J73" i="6"/>
  <c r="M73" i="6"/>
  <c r="N73" i="6"/>
  <c r="O73" i="6"/>
  <c r="P73" i="6"/>
  <c r="Q73" i="6"/>
  <c r="R73" i="6"/>
  <c r="S73" i="6"/>
  <c r="T73" i="6"/>
  <c r="C74" i="6"/>
  <c r="D74" i="6"/>
  <c r="E74" i="6"/>
  <c r="F74" i="6"/>
  <c r="G74" i="6"/>
  <c r="H74" i="6"/>
  <c r="J74" i="6"/>
  <c r="M74" i="6"/>
  <c r="N74" i="6"/>
  <c r="O74" i="6"/>
  <c r="P74" i="6"/>
  <c r="Q74" i="6"/>
  <c r="R74" i="6"/>
  <c r="S74" i="6"/>
  <c r="T74" i="6"/>
  <c r="C75" i="6"/>
  <c r="D75" i="6"/>
  <c r="E75" i="6"/>
  <c r="F75" i="6"/>
  <c r="G75" i="6"/>
  <c r="H75" i="6"/>
  <c r="J75" i="6"/>
  <c r="M75" i="6"/>
  <c r="N75" i="6"/>
  <c r="O75" i="6"/>
  <c r="P75" i="6"/>
  <c r="Q75" i="6"/>
  <c r="R75" i="6"/>
  <c r="S75" i="6"/>
  <c r="T75" i="6"/>
  <c r="C76" i="6"/>
  <c r="D76" i="6"/>
  <c r="E76" i="6"/>
  <c r="F76" i="6"/>
  <c r="G76" i="6"/>
  <c r="H76" i="6"/>
  <c r="J76" i="6"/>
  <c r="M76" i="6"/>
  <c r="N76" i="6"/>
  <c r="O76" i="6"/>
  <c r="P76" i="6"/>
  <c r="Q76" i="6"/>
  <c r="R76" i="6"/>
  <c r="S76" i="6"/>
  <c r="T76" i="6"/>
  <c r="C77" i="6"/>
  <c r="D77" i="6"/>
  <c r="E77" i="6"/>
  <c r="F77" i="6"/>
  <c r="G77" i="6"/>
  <c r="H77" i="6"/>
  <c r="J77" i="6"/>
  <c r="M77" i="6"/>
  <c r="N77" i="6"/>
  <c r="O77" i="6"/>
  <c r="P77" i="6"/>
  <c r="Q77" i="6"/>
  <c r="R77" i="6"/>
  <c r="S77" i="6"/>
  <c r="T77" i="6"/>
  <c r="C78" i="6"/>
  <c r="D78" i="6"/>
  <c r="E78" i="6"/>
  <c r="F78" i="6"/>
  <c r="G78" i="6"/>
  <c r="H78" i="6"/>
  <c r="J78" i="6"/>
  <c r="M78" i="6"/>
  <c r="N78" i="6"/>
  <c r="O78" i="6"/>
  <c r="P78" i="6"/>
  <c r="Q78" i="6"/>
  <c r="R78" i="6"/>
  <c r="S78" i="6"/>
  <c r="T78" i="6"/>
  <c r="C79" i="6"/>
  <c r="D79" i="6"/>
  <c r="E79" i="6"/>
  <c r="F79" i="6"/>
  <c r="G79" i="6"/>
  <c r="H79" i="6"/>
  <c r="J79" i="6"/>
  <c r="M79" i="6"/>
  <c r="N79" i="6"/>
  <c r="O79" i="6"/>
  <c r="P79" i="6"/>
  <c r="Q79" i="6"/>
  <c r="R79" i="6"/>
  <c r="S79" i="6"/>
  <c r="T79" i="6"/>
  <c r="C80" i="6"/>
  <c r="D80" i="6"/>
  <c r="E80" i="6"/>
  <c r="F80" i="6"/>
  <c r="G80" i="6"/>
  <c r="H80" i="6"/>
  <c r="J80" i="6"/>
  <c r="M80" i="6"/>
  <c r="N80" i="6"/>
  <c r="O80" i="6"/>
  <c r="P80" i="6"/>
  <c r="Q80" i="6"/>
  <c r="R80" i="6"/>
  <c r="S80" i="6"/>
  <c r="T80" i="6"/>
  <c r="C81" i="6"/>
  <c r="D81" i="6"/>
  <c r="E81" i="6"/>
  <c r="F81" i="6"/>
  <c r="G81" i="6"/>
  <c r="H81" i="6"/>
  <c r="J81" i="6"/>
  <c r="M81" i="6"/>
  <c r="N81" i="6"/>
  <c r="O81" i="6"/>
  <c r="P81" i="6"/>
  <c r="Q81" i="6"/>
  <c r="R81" i="6"/>
  <c r="S81" i="6"/>
  <c r="T81" i="6"/>
  <c r="C58" i="6"/>
  <c r="D58" i="6"/>
  <c r="E58" i="6"/>
  <c r="F58" i="6"/>
  <c r="G58" i="6"/>
  <c r="H58" i="6"/>
  <c r="J58" i="6"/>
  <c r="M58" i="6"/>
  <c r="N58" i="6"/>
  <c r="O58" i="6"/>
  <c r="P58" i="6"/>
  <c r="Q58" i="6"/>
  <c r="R58" i="6"/>
  <c r="S58" i="6"/>
  <c r="T58" i="6"/>
  <c r="C59" i="6"/>
  <c r="D59" i="6"/>
  <c r="E59" i="6"/>
  <c r="F59" i="6"/>
  <c r="G59" i="6"/>
  <c r="H59" i="6"/>
  <c r="J59" i="6"/>
  <c r="M59" i="6"/>
  <c r="N59" i="6"/>
  <c r="O59" i="6"/>
  <c r="P59" i="6"/>
  <c r="Q59" i="6"/>
  <c r="R59" i="6"/>
  <c r="S59" i="6"/>
  <c r="T59" i="6"/>
  <c r="C60" i="6"/>
  <c r="D60" i="6"/>
  <c r="E60" i="6"/>
  <c r="F60" i="6"/>
  <c r="G60" i="6"/>
  <c r="H60" i="6"/>
  <c r="J60" i="6"/>
  <c r="M60" i="6"/>
  <c r="N60" i="6"/>
  <c r="O60" i="6"/>
  <c r="P60" i="6"/>
  <c r="Q60" i="6"/>
  <c r="R60" i="6"/>
  <c r="S60" i="6"/>
  <c r="T60" i="6"/>
  <c r="C61" i="6"/>
  <c r="D61" i="6"/>
  <c r="E61" i="6"/>
  <c r="F61" i="6"/>
  <c r="G61" i="6"/>
  <c r="H61" i="6"/>
  <c r="J61" i="6"/>
  <c r="M61" i="6"/>
  <c r="N61" i="6"/>
  <c r="O61" i="6"/>
  <c r="P61" i="6"/>
  <c r="Q61" i="6"/>
  <c r="R61" i="6"/>
  <c r="S61" i="6"/>
  <c r="T61" i="6"/>
  <c r="C62" i="6"/>
  <c r="D62" i="6"/>
  <c r="E62" i="6"/>
  <c r="F62" i="6"/>
  <c r="G62" i="6"/>
  <c r="H62" i="6"/>
  <c r="J62" i="6"/>
  <c r="M62" i="6"/>
  <c r="N62" i="6"/>
  <c r="O62" i="6"/>
  <c r="P62" i="6"/>
  <c r="Q62" i="6"/>
  <c r="R62" i="6"/>
  <c r="S62" i="6"/>
  <c r="T62" i="6"/>
  <c r="C63" i="6"/>
  <c r="D63" i="6"/>
  <c r="E63" i="6"/>
  <c r="F63" i="6"/>
  <c r="G63" i="6"/>
  <c r="H63" i="6"/>
  <c r="J63" i="6"/>
  <c r="M63" i="6"/>
  <c r="N63" i="6"/>
  <c r="O63" i="6"/>
  <c r="P63" i="6"/>
  <c r="Q63" i="6"/>
  <c r="R63" i="6"/>
  <c r="S63" i="6"/>
  <c r="T63" i="6"/>
  <c r="C64" i="6"/>
  <c r="D64" i="6"/>
  <c r="E64" i="6"/>
  <c r="F64" i="6"/>
  <c r="G64" i="6"/>
  <c r="H64" i="6"/>
  <c r="J64" i="6"/>
  <c r="M64" i="6"/>
  <c r="N64" i="6"/>
  <c r="O64" i="6"/>
  <c r="P64" i="6"/>
  <c r="Q64" i="6"/>
  <c r="R64" i="6"/>
  <c r="S64" i="6"/>
  <c r="T64" i="6"/>
  <c r="C65" i="6"/>
  <c r="D65" i="6"/>
  <c r="E65" i="6"/>
  <c r="F65" i="6"/>
  <c r="G65" i="6"/>
  <c r="H65" i="6"/>
  <c r="J65" i="6"/>
  <c r="M65" i="6"/>
  <c r="N65" i="6"/>
  <c r="O65" i="6"/>
  <c r="P65" i="6"/>
  <c r="Q65" i="6"/>
  <c r="R65" i="6"/>
  <c r="S65" i="6"/>
  <c r="T65" i="6"/>
  <c r="C66" i="6"/>
  <c r="D66" i="6"/>
  <c r="E66" i="6"/>
  <c r="F66" i="6"/>
  <c r="G66" i="6"/>
  <c r="H66" i="6"/>
  <c r="J66" i="6"/>
  <c r="M66" i="6"/>
  <c r="N66" i="6"/>
  <c r="O66" i="6"/>
  <c r="P66" i="6"/>
  <c r="Q66" i="6"/>
  <c r="R66" i="6"/>
  <c r="S66" i="6"/>
  <c r="T66" i="6"/>
  <c r="C67" i="6"/>
  <c r="D67" i="6"/>
  <c r="E67" i="6"/>
  <c r="F67" i="6"/>
  <c r="G67" i="6"/>
  <c r="H67" i="6"/>
  <c r="J67" i="6"/>
  <c r="M67" i="6"/>
  <c r="N67" i="6"/>
  <c r="O67" i="6"/>
  <c r="P67" i="6"/>
  <c r="Q67" i="6"/>
  <c r="R67" i="6"/>
  <c r="S67" i="6"/>
  <c r="T67" i="6"/>
  <c r="C68" i="6"/>
  <c r="D68" i="6"/>
  <c r="E68" i="6"/>
  <c r="F68" i="6"/>
  <c r="G68" i="6"/>
  <c r="H68" i="6"/>
  <c r="J68" i="6"/>
  <c r="M68" i="6"/>
  <c r="N68" i="6"/>
  <c r="O68" i="6"/>
  <c r="P68" i="6"/>
  <c r="Q68" i="6"/>
  <c r="R68" i="6"/>
  <c r="S68" i="6"/>
  <c r="T68" i="6"/>
  <c r="C69" i="6"/>
  <c r="D69" i="6"/>
  <c r="E69" i="6"/>
  <c r="F69" i="6"/>
  <c r="G69" i="6"/>
  <c r="H69" i="6"/>
  <c r="J69" i="6"/>
  <c r="M69" i="6"/>
  <c r="N69" i="6"/>
  <c r="O69" i="6"/>
  <c r="P69" i="6"/>
  <c r="Q69" i="6"/>
  <c r="R69" i="6"/>
  <c r="S69" i="6"/>
  <c r="T69" i="6"/>
  <c r="C70" i="6"/>
  <c r="D70" i="6"/>
  <c r="E70" i="6"/>
  <c r="F70" i="6"/>
  <c r="G70" i="6"/>
  <c r="H70" i="6"/>
  <c r="J70" i="6"/>
  <c r="M70" i="6"/>
  <c r="N70" i="6"/>
  <c r="O70" i="6"/>
  <c r="P70" i="6"/>
  <c r="Q70" i="6"/>
  <c r="R70" i="6"/>
  <c r="S70" i="6"/>
  <c r="T70" i="6"/>
  <c r="C71" i="6"/>
  <c r="D71" i="6"/>
  <c r="E71" i="6"/>
  <c r="F71" i="6"/>
  <c r="G71" i="6"/>
  <c r="H71" i="6"/>
  <c r="J71" i="6"/>
  <c r="M71" i="6"/>
  <c r="N71" i="6"/>
  <c r="O71" i="6"/>
  <c r="P71" i="6"/>
  <c r="Q71" i="6"/>
  <c r="R71" i="6"/>
  <c r="S71" i="6"/>
  <c r="T71" i="6"/>
  <c r="C32" i="6"/>
  <c r="D32" i="6"/>
  <c r="E32" i="6"/>
  <c r="F32" i="6"/>
  <c r="G32" i="6"/>
  <c r="H32" i="6"/>
  <c r="J32" i="6"/>
  <c r="M32" i="6"/>
  <c r="N32" i="6"/>
  <c r="O32" i="6"/>
  <c r="P32" i="6"/>
  <c r="Q32" i="6"/>
  <c r="R32" i="6"/>
  <c r="S32" i="6"/>
  <c r="T32" i="6"/>
  <c r="C33" i="6"/>
  <c r="D33" i="6"/>
  <c r="E33" i="6"/>
  <c r="F33" i="6"/>
  <c r="G33" i="6"/>
  <c r="H33" i="6"/>
  <c r="J33" i="6"/>
  <c r="M33" i="6"/>
  <c r="N33" i="6"/>
  <c r="O33" i="6"/>
  <c r="P33" i="6"/>
  <c r="Q33" i="6"/>
  <c r="R33" i="6"/>
  <c r="S33" i="6"/>
  <c r="T33" i="6"/>
  <c r="C34" i="6"/>
  <c r="D34" i="6"/>
  <c r="E34" i="6"/>
  <c r="F34" i="6"/>
  <c r="G34" i="6"/>
  <c r="H34" i="6"/>
  <c r="J34" i="6"/>
  <c r="M34" i="6"/>
  <c r="N34" i="6"/>
  <c r="O34" i="6"/>
  <c r="P34" i="6"/>
  <c r="Q34" i="6"/>
  <c r="R34" i="6"/>
  <c r="S34" i="6"/>
  <c r="T34" i="6"/>
  <c r="C35" i="6"/>
  <c r="D35" i="6"/>
  <c r="E35" i="6"/>
  <c r="F35" i="6"/>
  <c r="G35" i="6"/>
  <c r="H35" i="6"/>
  <c r="J35" i="6"/>
  <c r="M35" i="6"/>
  <c r="N35" i="6"/>
  <c r="O35" i="6"/>
  <c r="P35" i="6"/>
  <c r="Q35" i="6"/>
  <c r="R35" i="6"/>
  <c r="S35" i="6"/>
  <c r="T35" i="6"/>
  <c r="C36" i="6"/>
  <c r="D36" i="6"/>
  <c r="E36" i="6"/>
  <c r="F36" i="6"/>
  <c r="G36" i="6"/>
  <c r="H36" i="6"/>
  <c r="J36" i="6"/>
  <c r="M36" i="6"/>
  <c r="N36" i="6"/>
  <c r="O36" i="6"/>
  <c r="P36" i="6"/>
  <c r="Q36" i="6"/>
  <c r="R36" i="6"/>
  <c r="S36" i="6"/>
  <c r="T36" i="6"/>
  <c r="C37" i="6"/>
  <c r="D37" i="6"/>
  <c r="E37" i="6"/>
  <c r="F37" i="6"/>
  <c r="G37" i="6"/>
  <c r="H37" i="6"/>
  <c r="J37" i="6"/>
  <c r="M37" i="6"/>
  <c r="N37" i="6"/>
  <c r="O37" i="6"/>
  <c r="P37" i="6"/>
  <c r="Q37" i="6"/>
  <c r="R37" i="6"/>
  <c r="S37" i="6"/>
  <c r="T37" i="6"/>
  <c r="C38" i="6"/>
  <c r="D38" i="6"/>
  <c r="E38" i="6"/>
  <c r="F38" i="6"/>
  <c r="G38" i="6"/>
  <c r="H38" i="6"/>
  <c r="J38" i="6"/>
  <c r="M38" i="6"/>
  <c r="N38" i="6"/>
  <c r="O38" i="6"/>
  <c r="P38" i="6"/>
  <c r="Q38" i="6"/>
  <c r="R38" i="6"/>
  <c r="S38" i="6"/>
  <c r="T38" i="6"/>
  <c r="C39" i="6"/>
  <c r="D39" i="6"/>
  <c r="E39" i="6"/>
  <c r="F39" i="6"/>
  <c r="G39" i="6"/>
  <c r="H39" i="6"/>
  <c r="J39" i="6"/>
  <c r="M39" i="6"/>
  <c r="N39" i="6"/>
  <c r="O39" i="6"/>
  <c r="P39" i="6"/>
  <c r="Q39" i="6"/>
  <c r="R39" i="6"/>
  <c r="S39" i="6"/>
  <c r="T39" i="6"/>
  <c r="C40" i="6"/>
  <c r="D40" i="6"/>
  <c r="E40" i="6"/>
  <c r="F40" i="6"/>
  <c r="G40" i="6"/>
  <c r="H40" i="6"/>
  <c r="J40" i="6"/>
  <c r="M40" i="6"/>
  <c r="N40" i="6"/>
  <c r="O40" i="6"/>
  <c r="P40" i="6"/>
  <c r="Q40" i="6"/>
  <c r="R40" i="6"/>
  <c r="S40" i="6"/>
  <c r="T40" i="6"/>
  <c r="C41" i="6"/>
  <c r="D41" i="6"/>
  <c r="E41" i="6"/>
  <c r="F41" i="6"/>
  <c r="G41" i="6"/>
  <c r="H41" i="6"/>
  <c r="J41" i="6"/>
  <c r="M41" i="6"/>
  <c r="N41" i="6"/>
  <c r="O41" i="6"/>
  <c r="P41" i="6"/>
  <c r="Q41" i="6"/>
  <c r="R41" i="6"/>
  <c r="S41" i="6"/>
  <c r="T41" i="6"/>
  <c r="C42" i="6"/>
  <c r="D42" i="6"/>
  <c r="E42" i="6"/>
  <c r="F42" i="6"/>
  <c r="G42" i="6"/>
  <c r="H42" i="6"/>
  <c r="J42" i="6"/>
  <c r="M42" i="6"/>
  <c r="N42" i="6"/>
  <c r="O42" i="6"/>
  <c r="P42" i="6"/>
  <c r="Q42" i="6"/>
  <c r="R42" i="6"/>
  <c r="S42" i="6"/>
  <c r="T42" i="6"/>
  <c r="C43" i="6"/>
  <c r="D43" i="6"/>
  <c r="E43" i="6"/>
  <c r="F43" i="6"/>
  <c r="G43" i="6"/>
  <c r="H43" i="6"/>
  <c r="J43" i="6"/>
  <c r="M43" i="6"/>
  <c r="N43" i="6"/>
  <c r="O43" i="6"/>
  <c r="P43" i="6"/>
  <c r="Q43" i="6"/>
  <c r="R43" i="6"/>
  <c r="S43" i="6"/>
  <c r="T43" i="6"/>
  <c r="C44" i="6"/>
  <c r="D44" i="6"/>
  <c r="E44" i="6"/>
  <c r="F44" i="6"/>
  <c r="G44" i="6"/>
  <c r="H44" i="6"/>
  <c r="J44" i="6"/>
  <c r="M44" i="6"/>
  <c r="N44" i="6"/>
  <c r="O44" i="6"/>
  <c r="P44" i="6"/>
  <c r="Q44" i="6"/>
  <c r="R44" i="6"/>
  <c r="S44" i="6"/>
  <c r="T44" i="6"/>
  <c r="C45" i="6"/>
  <c r="D45" i="6"/>
  <c r="E45" i="6"/>
  <c r="F45" i="6"/>
  <c r="G45" i="6"/>
  <c r="H45" i="6"/>
  <c r="J45" i="6"/>
  <c r="M45" i="6"/>
  <c r="N45" i="6"/>
  <c r="O45" i="6"/>
  <c r="P45" i="6"/>
  <c r="Q45" i="6"/>
  <c r="R45" i="6"/>
  <c r="S45" i="6"/>
  <c r="T45" i="6"/>
  <c r="C46" i="6"/>
  <c r="D46" i="6"/>
  <c r="E46" i="6"/>
  <c r="F46" i="6"/>
  <c r="G46" i="6"/>
  <c r="H46" i="6"/>
  <c r="J46" i="6"/>
  <c r="M46" i="6"/>
  <c r="N46" i="6"/>
  <c r="O46" i="6"/>
  <c r="P46" i="6"/>
  <c r="Q46" i="6"/>
  <c r="R46" i="6"/>
  <c r="S46" i="6"/>
  <c r="T46" i="6"/>
  <c r="C47" i="6"/>
  <c r="D47" i="6"/>
  <c r="E47" i="6"/>
  <c r="F47" i="6"/>
  <c r="G47" i="6"/>
  <c r="H47" i="6"/>
  <c r="J47" i="6"/>
  <c r="M47" i="6"/>
  <c r="N47" i="6"/>
  <c r="O47" i="6"/>
  <c r="P47" i="6"/>
  <c r="Q47" i="6"/>
  <c r="R47" i="6"/>
  <c r="S47" i="6"/>
  <c r="T47" i="6"/>
  <c r="C48" i="6"/>
  <c r="D48" i="6"/>
  <c r="E48" i="6"/>
  <c r="F48" i="6"/>
  <c r="G48" i="6"/>
  <c r="H48" i="6"/>
  <c r="J48" i="6"/>
  <c r="M48" i="6"/>
  <c r="N48" i="6"/>
  <c r="O48" i="6"/>
  <c r="P48" i="6"/>
  <c r="Q48" i="6"/>
  <c r="R48" i="6"/>
  <c r="S48" i="6"/>
  <c r="T48" i="6"/>
  <c r="C49" i="6"/>
  <c r="D49" i="6"/>
  <c r="E49" i="6"/>
  <c r="F49" i="6"/>
  <c r="G49" i="6"/>
  <c r="H49" i="6"/>
  <c r="J49" i="6"/>
  <c r="M49" i="6"/>
  <c r="N49" i="6"/>
  <c r="O49" i="6"/>
  <c r="P49" i="6"/>
  <c r="Q49" i="6"/>
  <c r="R49" i="6"/>
  <c r="S49" i="6"/>
  <c r="T49" i="6"/>
  <c r="C50" i="6"/>
  <c r="D50" i="6"/>
  <c r="E50" i="6"/>
  <c r="F50" i="6"/>
  <c r="G50" i="6"/>
  <c r="H50" i="6"/>
  <c r="J50" i="6"/>
  <c r="M50" i="6"/>
  <c r="N50" i="6"/>
  <c r="O50" i="6"/>
  <c r="P50" i="6"/>
  <c r="Q50" i="6"/>
  <c r="R50" i="6"/>
  <c r="S50" i="6"/>
  <c r="T50" i="6"/>
  <c r="C51" i="6"/>
  <c r="D51" i="6"/>
  <c r="E51" i="6"/>
  <c r="F51" i="6"/>
  <c r="G51" i="6"/>
  <c r="H51" i="6"/>
  <c r="J51" i="6"/>
  <c r="M51" i="6"/>
  <c r="N51" i="6"/>
  <c r="O51" i="6"/>
  <c r="P51" i="6"/>
  <c r="Q51" i="6"/>
  <c r="R51" i="6"/>
  <c r="S51" i="6"/>
  <c r="T51" i="6"/>
  <c r="C52" i="6"/>
  <c r="D52" i="6"/>
  <c r="E52" i="6"/>
  <c r="F52" i="6"/>
  <c r="G52" i="6"/>
  <c r="H52" i="6"/>
  <c r="J52" i="6"/>
  <c r="M52" i="6"/>
  <c r="N52" i="6"/>
  <c r="O52" i="6"/>
  <c r="P52" i="6"/>
  <c r="Q52" i="6"/>
  <c r="R52" i="6"/>
  <c r="S52" i="6"/>
  <c r="T52" i="6"/>
  <c r="C53" i="6"/>
  <c r="D53" i="6"/>
  <c r="E53" i="6"/>
  <c r="F53" i="6"/>
  <c r="G53" i="6"/>
  <c r="H53" i="6"/>
  <c r="J53" i="6"/>
  <c r="M53" i="6"/>
  <c r="N53" i="6"/>
  <c r="O53" i="6"/>
  <c r="P53" i="6"/>
  <c r="Q53" i="6"/>
  <c r="R53" i="6"/>
  <c r="S53" i="6"/>
  <c r="T53" i="6"/>
  <c r="C54" i="6"/>
  <c r="D54" i="6"/>
  <c r="E54" i="6"/>
  <c r="F54" i="6"/>
  <c r="G54" i="6"/>
  <c r="H54" i="6"/>
  <c r="J54" i="6"/>
  <c r="M54" i="6"/>
  <c r="N54" i="6"/>
  <c r="O54" i="6"/>
  <c r="P54" i="6"/>
  <c r="Q54" i="6"/>
  <c r="R54" i="6"/>
  <c r="S54" i="6"/>
  <c r="T54" i="6"/>
  <c r="C55" i="6"/>
  <c r="D55" i="6"/>
  <c r="E55" i="6"/>
  <c r="F55" i="6"/>
  <c r="G55" i="6"/>
  <c r="H55" i="6"/>
  <c r="J55" i="6"/>
  <c r="M55" i="6"/>
  <c r="N55" i="6"/>
  <c r="O55" i="6"/>
  <c r="P55" i="6"/>
  <c r="Q55" i="6"/>
  <c r="R55" i="6"/>
  <c r="S55" i="6"/>
  <c r="T55" i="6"/>
  <c r="C56" i="6"/>
  <c r="D56" i="6"/>
  <c r="E56" i="6"/>
  <c r="F56" i="6"/>
  <c r="G56" i="6"/>
  <c r="H56" i="6"/>
  <c r="J56" i="6"/>
  <c r="M56" i="6"/>
  <c r="N56" i="6"/>
  <c r="O56" i="6"/>
  <c r="P56" i="6"/>
  <c r="Q56" i="6"/>
  <c r="R56" i="6"/>
  <c r="S56" i="6"/>
  <c r="T56" i="6"/>
  <c r="C57" i="6"/>
  <c r="D57" i="6"/>
  <c r="E57" i="6"/>
  <c r="F57" i="6"/>
  <c r="G57" i="6"/>
  <c r="H57" i="6"/>
  <c r="J57" i="6"/>
  <c r="M57" i="6"/>
  <c r="N57" i="6"/>
  <c r="O57" i="6"/>
  <c r="P57" i="6"/>
  <c r="Q57" i="6"/>
  <c r="R57" i="6"/>
  <c r="S57" i="6"/>
  <c r="T57" i="6"/>
  <c r="C10" i="6"/>
  <c r="D10" i="6"/>
  <c r="E10" i="6"/>
  <c r="F10" i="6"/>
  <c r="G10" i="6"/>
  <c r="H10" i="6"/>
  <c r="J10" i="6"/>
  <c r="M10" i="6"/>
  <c r="N10" i="6"/>
  <c r="O10" i="6"/>
  <c r="P10" i="6"/>
  <c r="Q10" i="6"/>
  <c r="R10" i="6"/>
  <c r="S10" i="6"/>
  <c r="T10" i="6"/>
  <c r="C11" i="6"/>
  <c r="D11" i="6"/>
  <c r="E11" i="6"/>
  <c r="F11" i="6"/>
  <c r="G11" i="6"/>
  <c r="H11" i="6"/>
  <c r="J11" i="6"/>
  <c r="M11" i="6"/>
  <c r="N11" i="6"/>
  <c r="O11" i="6"/>
  <c r="P11" i="6"/>
  <c r="Q11" i="6"/>
  <c r="R11" i="6"/>
  <c r="S11" i="6"/>
  <c r="T11" i="6"/>
  <c r="C12" i="6"/>
  <c r="D12" i="6"/>
  <c r="E12" i="6"/>
  <c r="F12" i="6"/>
  <c r="G12" i="6"/>
  <c r="H12" i="6"/>
  <c r="J12" i="6"/>
  <c r="M12" i="6"/>
  <c r="N12" i="6"/>
  <c r="O12" i="6"/>
  <c r="P12" i="6"/>
  <c r="Q12" i="6"/>
  <c r="R12" i="6"/>
  <c r="S12" i="6"/>
  <c r="T12" i="6"/>
  <c r="C13" i="6"/>
  <c r="D13" i="6"/>
  <c r="E13" i="6"/>
  <c r="F13" i="6"/>
  <c r="G13" i="6"/>
  <c r="H13" i="6"/>
  <c r="J13" i="6"/>
  <c r="M13" i="6"/>
  <c r="N13" i="6"/>
  <c r="O13" i="6"/>
  <c r="P13" i="6"/>
  <c r="Q13" i="6"/>
  <c r="R13" i="6"/>
  <c r="S13" i="6"/>
  <c r="T13" i="6"/>
  <c r="C14" i="6"/>
  <c r="D14" i="6"/>
  <c r="E14" i="6"/>
  <c r="F14" i="6"/>
  <c r="G14" i="6"/>
  <c r="H14" i="6"/>
  <c r="J14" i="6"/>
  <c r="M14" i="6"/>
  <c r="N14" i="6"/>
  <c r="O14" i="6"/>
  <c r="P14" i="6"/>
  <c r="Q14" i="6"/>
  <c r="R14" i="6"/>
  <c r="S14" i="6"/>
  <c r="T14" i="6"/>
  <c r="C15" i="6"/>
  <c r="D15" i="6"/>
  <c r="E15" i="6"/>
  <c r="F15" i="6"/>
  <c r="G15" i="6"/>
  <c r="H15" i="6"/>
  <c r="J15" i="6"/>
  <c r="M15" i="6"/>
  <c r="N15" i="6"/>
  <c r="O15" i="6"/>
  <c r="P15" i="6"/>
  <c r="Q15" i="6"/>
  <c r="R15" i="6"/>
  <c r="S15" i="6"/>
  <c r="T15" i="6"/>
  <c r="C16" i="6"/>
  <c r="D16" i="6"/>
  <c r="E16" i="6"/>
  <c r="F16" i="6"/>
  <c r="G16" i="6"/>
  <c r="H16" i="6"/>
  <c r="J16" i="6"/>
  <c r="M16" i="6"/>
  <c r="N16" i="6"/>
  <c r="O16" i="6"/>
  <c r="P16" i="6"/>
  <c r="Q16" i="6"/>
  <c r="R16" i="6"/>
  <c r="S16" i="6"/>
  <c r="T16" i="6"/>
  <c r="C17" i="6"/>
  <c r="D17" i="6"/>
  <c r="E17" i="6"/>
  <c r="F17" i="6"/>
  <c r="G17" i="6"/>
  <c r="H17" i="6"/>
  <c r="J17" i="6"/>
  <c r="M17" i="6"/>
  <c r="N17" i="6"/>
  <c r="O17" i="6"/>
  <c r="P17" i="6"/>
  <c r="Q17" i="6"/>
  <c r="R17" i="6"/>
  <c r="S17" i="6"/>
  <c r="T17" i="6"/>
  <c r="C18" i="6"/>
  <c r="D18" i="6"/>
  <c r="E18" i="6"/>
  <c r="F18" i="6"/>
  <c r="G18" i="6"/>
  <c r="H18" i="6"/>
  <c r="J18" i="6"/>
  <c r="M18" i="6"/>
  <c r="N18" i="6"/>
  <c r="O18" i="6"/>
  <c r="P18" i="6"/>
  <c r="Q18" i="6"/>
  <c r="R18" i="6"/>
  <c r="S18" i="6"/>
  <c r="T18" i="6"/>
  <c r="C19" i="6"/>
  <c r="D19" i="6"/>
  <c r="E19" i="6"/>
  <c r="F19" i="6"/>
  <c r="G19" i="6"/>
  <c r="H19" i="6"/>
  <c r="J19" i="6"/>
  <c r="M19" i="6"/>
  <c r="N19" i="6"/>
  <c r="O19" i="6"/>
  <c r="P19" i="6"/>
  <c r="Q19" i="6"/>
  <c r="R19" i="6"/>
  <c r="S19" i="6"/>
  <c r="T19" i="6"/>
  <c r="C20" i="6"/>
  <c r="D20" i="6"/>
  <c r="E20" i="6"/>
  <c r="F20" i="6"/>
  <c r="G20" i="6"/>
  <c r="H20" i="6"/>
  <c r="J20" i="6"/>
  <c r="M20" i="6"/>
  <c r="N20" i="6"/>
  <c r="O20" i="6"/>
  <c r="P20" i="6"/>
  <c r="Q20" i="6"/>
  <c r="R20" i="6"/>
  <c r="S20" i="6"/>
  <c r="T20" i="6"/>
  <c r="C21" i="6"/>
  <c r="D21" i="6"/>
  <c r="E21" i="6"/>
  <c r="F21" i="6"/>
  <c r="G21" i="6"/>
  <c r="H21" i="6"/>
  <c r="J21" i="6"/>
  <c r="M21" i="6"/>
  <c r="N21" i="6"/>
  <c r="O21" i="6"/>
  <c r="P21" i="6"/>
  <c r="Q21" i="6"/>
  <c r="R21" i="6"/>
  <c r="S21" i="6"/>
  <c r="T21" i="6"/>
  <c r="C22" i="6"/>
  <c r="D22" i="6"/>
  <c r="E22" i="6"/>
  <c r="F22" i="6"/>
  <c r="G22" i="6"/>
  <c r="H22" i="6"/>
  <c r="J22" i="6"/>
  <c r="M22" i="6"/>
  <c r="N22" i="6"/>
  <c r="O22" i="6"/>
  <c r="P22" i="6"/>
  <c r="Q22" i="6"/>
  <c r="R22" i="6"/>
  <c r="S22" i="6"/>
  <c r="T22" i="6"/>
  <c r="C23" i="6"/>
  <c r="D23" i="6"/>
  <c r="E23" i="6"/>
  <c r="F23" i="6"/>
  <c r="G23" i="6"/>
  <c r="H23" i="6"/>
  <c r="J23" i="6"/>
  <c r="M23" i="6"/>
  <c r="N23" i="6"/>
  <c r="O23" i="6"/>
  <c r="P23" i="6"/>
  <c r="Q23" i="6"/>
  <c r="R23" i="6"/>
  <c r="S23" i="6"/>
  <c r="T23" i="6"/>
  <c r="C24" i="6"/>
  <c r="D24" i="6"/>
  <c r="E24" i="6"/>
  <c r="F24" i="6"/>
  <c r="G24" i="6"/>
  <c r="H24" i="6"/>
  <c r="J24" i="6"/>
  <c r="M24" i="6"/>
  <c r="N24" i="6"/>
  <c r="O24" i="6"/>
  <c r="P24" i="6"/>
  <c r="Q24" i="6"/>
  <c r="R24" i="6"/>
  <c r="S24" i="6"/>
  <c r="T24" i="6"/>
  <c r="C25" i="6"/>
  <c r="D25" i="6"/>
  <c r="E25" i="6"/>
  <c r="F25" i="6"/>
  <c r="G25" i="6"/>
  <c r="H25" i="6"/>
  <c r="J25" i="6"/>
  <c r="M25" i="6"/>
  <c r="N25" i="6"/>
  <c r="O25" i="6"/>
  <c r="P25" i="6"/>
  <c r="Q25" i="6"/>
  <c r="R25" i="6"/>
  <c r="S25" i="6"/>
  <c r="T25" i="6"/>
  <c r="C26" i="6"/>
  <c r="D26" i="6"/>
  <c r="E26" i="6"/>
  <c r="F26" i="6"/>
  <c r="G26" i="6"/>
  <c r="H26" i="6"/>
  <c r="J26" i="6"/>
  <c r="M26" i="6"/>
  <c r="N26" i="6"/>
  <c r="O26" i="6"/>
  <c r="P26" i="6"/>
  <c r="Q26" i="6"/>
  <c r="R26" i="6"/>
  <c r="S26" i="6"/>
  <c r="T26" i="6"/>
  <c r="C27" i="6"/>
  <c r="D27" i="6"/>
  <c r="E27" i="6"/>
  <c r="F27" i="6"/>
  <c r="G27" i="6"/>
  <c r="H27" i="6"/>
  <c r="J27" i="6"/>
  <c r="M27" i="6"/>
  <c r="N27" i="6"/>
  <c r="O27" i="6"/>
  <c r="P27" i="6"/>
  <c r="Q27" i="6"/>
  <c r="R27" i="6"/>
  <c r="S27" i="6"/>
  <c r="T27" i="6"/>
  <c r="C28" i="6"/>
  <c r="D28" i="6"/>
  <c r="E28" i="6"/>
  <c r="F28" i="6"/>
  <c r="G28" i="6"/>
  <c r="H28" i="6"/>
  <c r="J28" i="6"/>
  <c r="M28" i="6"/>
  <c r="N28" i="6"/>
  <c r="O28" i="6"/>
  <c r="P28" i="6"/>
  <c r="Q28" i="6"/>
  <c r="R28" i="6"/>
  <c r="S28" i="6"/>
  <c r="T28" i="6"/>
  <c r="C29" i="6"/>
  <c r="D29" i="6"/>
  <c r="E29" i="6"/>
  <c r="F29" i="6"/>
  <c r="G29" i="6"/>
  <c r="H29" i="6"/>
  <c r="J29" i="6"/>
  <c r="M29" i="6"/>
  <c r="N29" i="6"/>
  <c r="O29" i="6"/>
  <c r="P29" i="6"/>
  <c r="Q29" i="6"/>
  <c r="R29" i="6"/>
  <c r="S29" i="6"/>
  <c r="T29" i="6"/>
  <c r="C30" i="6"/>
  <c r="D30" i="6"/>
  <c r="E30" i="6"/>
  <c r="F30" i="6"/>
  <c r="G30" i="6"/>
  <c r="H30" i="6"/>
  <c r="J30" i="6"/>
  <c r="M30" i="6"/>
  <c r="N30" i="6"/>
  <c r="O30" i="6"/>
  <c r="P30" i="6"/>
  <c r="Q30" i="6"/>
  <c r="R30" i="6"/>
  <c r="S30" i="6"/>
  <c r="T30" i="6"/>
  <c r="C31" i="6"/>
  <c r="D31" i="6"/>
  <c r="E31" i="6"/>
  <c r="F31" i="6"/>
  <c r="G31" i="6"/>
  <c r="H31" i="6"/>
  <c r="J31" i="6"/>
  <c r="M31" i="6"/>
  <c r="N31" i="6"/>
  <c r="O31" i="6"/>
  <c r="P31" i="6"/>
  <c r="Q31" i="6"/>
  <c r="R31" i="6"/>
  <c r="S31" i="6"/>
  <c r="T31" i="6"/>
  <c r="D9" i="6"/>
  <c r="E9" i="6"/>
  <c r="F9" i="6"/>
  <c r="G9" i="6"/>
  <c r="H9" i="6"/>
  <c r="J9" i="6"/>
  <c r="M9" i="6"/>
  <c r="N9" i="6"/>
  <c r="O9" i="6"/>
  <c r="P9" i="6"/>
  <c r="Q9" i="6"/>
  <c r="R9" i="6"/>
  <c r="S9" i="6"/>
  <c r="T9" i="6"/>
  <c r="C9" i="6"/>
  <c r="O170" i="5" l="1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C186" i="5"/>
  <c r="C187" i="5"/>
  <c r="C188" i="5"/>
  <c r="C189" i="5"/>
  <c r="C190" i="5"/>
  <c r="C191" i="5"/>
  <c r="D184" i="5"/>
  <c r="D185" i="5"/>
  <c r="D186" i="5"/>
  <c r="D187" i="5"/>
  <c r="D188" i="5"/>
  <c r="D189" i="5"/>
  <c r="D190" i="5"/>
  <c r="D191" i="5"/>
  <c r="E184" i="5"/>
  <c r="E185" i="5"/>
  <c r="E186" i="5"/>
  <c r="E187" i="5"/>
  <c r="E188" i="5"/>
  <c r="E189" i="5"/>
  <c r="E190" i="5"/>
  <c r="E191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T31" i="5" l="1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T38" i="5"/>
  <c r="U38" i="5"/>
  <c r="T39" i="5"/>
  <c r="U39" i="5"/>
  <c r="T40" i="5"/>
  <c r="U40" i="5"/>
  <c r="T41" i="5"/>
  <c r="U41" i="5"/>
  <c r="T42" i="5"/>
  <c r="U42" i="5"/>
  <c r="T43" i="5"/>
  <c r="U43" i="5"/>
  <c r="T44" i="5"/>
  <c r="U44" i="5"/>
  <c r="T45" i="5"/>
  <c r="U45" i="5"/>
  <c r="T46" i="5"/>
  <c r="U46" i="5"/>
  <c r="T47" i="5"/>
  <c r="U47" i="5"/>
  <c r="T48" i="5"/>
  <c r="U48" i="5"/>
  <c r="T49" i="5"/>
  <c r="U49" i="5"/>
  <c r="T50" i="5"/>
  <c r="U50" i="5"/>
  <c r="T51" i="5"/>
  <c r="U51" i="5"/>
  <c r="T52" i="5"/>
  <c r="U52" i="5"/>
  <c r="T53" i="5"/>
  <c r="U53" i="5"/>
  <c r="T54" i="5"/>
  <c r="U54" i="5"/>
  <c r="T55" i="5"/>
  <c r="U55" i="5"/>
  <c r="T56" i="5"/>
  <c r="U56" i="5"/>
  <c r="T57" i="5"/>
  <c r="U57" i="5"/>
  <c r="T58" i="5"/>
  <c r="U58" i="5"/>
  <c r="T59" i="5"/>
  <c r="U59" i="5"/>
  <c r="T60" i="5"/>
  <c r="U60" i="5"/>
  <c r="T61" i="5"/>
  <c r="U61" i="5"/>
  <c r="T62" i="5"/>
  <c r="U62" i="5"/>
  <c r="T63" i="5"/>
  <c r="U63" i="5"/>
  <c r="T64" i="5"/>
  <c r="U64" i="5"/>
  <c r="T65" i="5"/>
  <c r="U65" i="5"/>
  <c r="T66" i="5"/>
  <c r="U66" i="5"/>
  <c r="T67" i="5"/>
  <c r="U67" i="5"/>
  <c r="T68" i="5"/>
  <c r="U68" i="5"/>
  <c r="T69" i="5"/>
  <c r="U69" i="5"/>
  <c r="T70" i="5"/>
  <c r="U70" i="5"/>
  <c r="T71" i="5"/>
  <c r="U71" i="5"/>
  <c r="T72" i="5"/>
  <c r="U72" i="5"/>
  <c r="T73" i="5"/>
  <c r="U73" i="5"/>
  <c r="T74" i="5"/>
  <c r="U74" i="5"/>
  <c r="T75" i="5"/>
  <c r="U75" i="5"/>
  <c r="T76" i="5"/>
  <c r="U76" i="5"/>
  <c r="T77" i="5"/>
  <c r="U77" i="5"/>
  <c r="T78" i="5"/>
  <c r="U78" i="5"/>
  <c r="T79" i="5"/>
  <c r="U79" i="5"/>
  <c r="T80" i="5"/>
  <c r="U80" i="5"/>
  <c r="T81" i="5"/>
  <c r="U81" i="5"/>
  <c r="T82" i="5"/>
  <c r="U82" i="5"/>
  <c r="T83" i="5"/>
  <c r="U83" i="5"/>
  <c r="T84" i="5"/>
  <c r="U84" i="5"/>
  <c r="T85" i="5"/>
  <c r="U85" i="5"/>
  <c r="T86" i="5"/>
  <c r="U86" i="5"/>
  <c r="T87" i="5"/>
  <c r="U87" i="5"/>
  <c r="T88" i="5"/>
  <c r="U88" i="5"/>
  <c r="T89" i="5"/>
  <c r="U89" i="5"/>
  <c r="T90" i="5"/>
  <c r="U90" i="5"/>
  <c r="T91" i="5"/>
  <c r="U91" i="5"/>
  <c r="T92" i="5"/>
  <c r="U92" i="5"/>
  <c r="T93" i="5"/>
  <c r="U93" i="5"/>
  <c r="T94" i="5"/>
  <c r="U94" i="5"/>
  <c r="T95" i="5"/>
  <c r="U95" i="5"/>
  <c r="T96" i="5"/>
  <c r="U96" i="5"/>
  <c r="T97" i="5"/>
  <c r="U97" i="5"/>
  <c r="T98" i="5"/>
  <c r="U98" i="5"/>
  <c r="T99" i="5"/>
  <c r="U99" i="5"/>
  <c r="T100" i="5"/>
  <c r="U100" i="5"/>
  <c r="T101" i="5"/>
  <c r="U101" i="5"/>
  <c r="T102" i="5"/>
  <c r="U102" i="5"/>
  <c r="T103" i="5"/>
  <c r="U103" i="5"/>
  <c r="T104" i="5"/>
  <c r="U104" i="5"/>
  <c r="T105" i="5"/>
  <c r="U105" i="5"/>
  <c r="T106" i="5"/>
  <c r="U106" i="5"/>
  <c r="T107" i="5"/>
  <c r="U107" i="5"/>
  <c r="T108" i="5"/>
  <c r="U108" i="5"/>
  <c r="T109" i="5"/>
  <c r="U109" i="5"/>
  <c r="T110" i="5"/>
  <c r="U110" i="5"/>
  <c r="T111" i="5"/>
  <c r="U111" i="5"/>
  <c r="T112" i="5"/>
  <c r="U112" i="5"/>
  <c r="T113" i="5"/>
  <c r="U113" i="5"/>
  <c r="T114" i="5"/>
  <c r="U114" i="5"/>
  <c r="T115" i="5"/>
  <c r="U115" i="5"/>
  <c r="T116" i="5"/>
  <c r="U116" i="5"/>
  <c r="T117" i="5"/>
  <c r="U117" i="5"/>
  <c r="T118" i="5"/>
  <c r="U118" i="5"/>
  <c r="T119" i="5"/>
  <c r="U119" i="5"/>
  <c r="T120" i="5"/>
  <c r="U120" i="5"/>
  <c r="T121" i="5"/>
  <c r="U121" i="5"/>
  <c r="T122" i="5"/>
  <c r="U122" i="5"/>
  <c r="T123" i="5"/>
  <c r="U123" i="5"/>
  <c r="T124" i="5"/>
  <c r="U124" i="5"/>
  <c r="T125" i="5"/>
  <c r="U125" i="5"/>
  <c r="T126" i="5"/>
  <c r="U126" i="5"/>
  <c r="T127" i="5"/>
  <c r="U127" i="5"/>
  <c r="T128" i="5"/>
  <c r="U128" i="5"/>
  <c r="T129" i="5"/>
  <c r="U129" i="5"/>
  <c r="T130" i="5"/>
  <c r="U130" i="5"/>
  <c r="T131" i="5"/>
  <c r="U131" i="5"/>
  <c r="T132" i="5"/>
  <c r="U132" i="5"/>
  <c r="T133" i="5"/>
  <c r="U133" i="5"/>
  <c r="T134" i="5"/>
  <c r="U134" i="5"/>
  <c r="T135" i="5"/>
  <c r="U135" i="5"/>
  <c r="T136" i="5"/>
  <c r="U136" i="5"/>
  <c r="T137" i="5"/>
  <c r="U137" i="5"/>
  <c r="T138" i="5"/>
  <c r="U138" i="5"/>
  <c r="T139" i="5"/>
  <c r="U139" i="5"/>
  <c r="T140" i="5"/>
  <c r="U140" i="5"/>
  <c r="T141" i="5"/>
  <c r="U141" i="5"/>
  <c r="T142" i="5"/>
  <c r="U142" i="5"/>
  <c r="T143" i="5"/>
  <c r="U143" i="5"/>
  <c r="T144" i="5"/>
  <c r="U144" i="5"/>
  <c r="T145" i="5"/>
  <c r="U145" i="5"/>
  <c r="T146" i="5"/>
  <c r="U146" i="5"/>
  <c r="T147" i="5"/>
  <c r="U147" i="5"/>
  <c r="T148" i="5"/>
  <c r="U148" i="5"/>
  <c r="T149" i="5"/>
  <c r="U149" i="5"/>
  <c r="T150" i="5"/>
  <c r="U150" i="5"/>
  <c r="T151" i="5"/>
  <c r="U151" i="5"/>
  <c r="T152" i="5"/>
  <c r="U152" i="5"/>
  <c r="T153" i="5"/>
  <c r="U153" i="5"/>
  <c r="T154" i="5"/>
  <c r="U154" i="5"/>
  <c r="T155" i="5"/>
  <c r="U155" i="5"/>
  <c r="T156" i="5"/>
  <c r="U156" i="5"/>
  <c r="T157" i="5"/>
  <c r="U157" i="5"/>
  <c r="T158" i="5"/>
  <c r="U158" i="5"/>
  <c r="T159" i="5"/>
  <c r="U159" i="5"/>
  <c r="T160" i="5"/>
  <c r="U160" i="5"/>
  <c r="T161" i="5"/>
  <c r="U161" i="5"/>
  <c r="T162" i="5"/>
  <c r="U162" i="5"/>
  <c r="T163" i="5"/>
  <c r="U163" i="5"/>
  <c r="T164" i="5"/>
  <c r="U164" i="5"/>
  <c r="T165" i="5"/>
  <c r="U165" i="5"/>
  <c r="T166" i="5"/>
  <c r="U166" i="5"/>
  <c r="T167" i="5"/>
  <c r="U167" i="5"/>
  <c r="T168" i="5"/>
  <c r="U168" i="5"/>
  <c r="T169" i="5"/>
  <c r="U169" i="5"/>
  <c r="U30" i="5"/>
  <c r="T30" i="5"/>
  <c r="N14" i="5" l="1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O41" i="5"/>
  <c r="N42" i="5"/>
  <c r="O42" i="5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O51" i="5"/>
  <c r="N52" i="5"/>
  <c r="O52" i="5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O61" i="5"/>
  <c r="N62" i="5"/>
  <c r="O62" i="5"/>
  <c r="N63" i="5"/>
  <c r="O63" i="5"/>
  <c r="N64" i="5"/>
  <c r="O64" i="5"/>
  <c r="N65" i="5"/>
  <c r="O65" i="5"/>
  <c r="N66" i="5"/>
  <c r="O66" i="5"/>
  <c r="N67" i="5"/>
  <c r="O67" i="5"/>
  <c r="N68" i="5"/>
  <c r="O68" i="5"/>
  <c r="N69" i="5"/>
  <c r="O69" i="5"/>
  <c r="N70" i="5"/>
  <c r="O70" i="5"/>
  <c r="N71" i="5"/>
  <c r="O71" i="5"/>
  <c r="N72" i="5"/>
  <c r="O72" i="5"/>
  <c r="N73" i="5"/>
  <c r="O73" i="5"/>
  <c r="N74" i="5"/>
  <c r="O74" i="5"/>
  <c r="N75" i="5"/>
  <c r="O75" i="5"/>
  <c r="N76" i="5"/>
  <c r="O76" i="5"/>
  <c r="N77" i="5"/>
  <c r="O77" i="5"/>
  <c r="N78" i="5"/>
  <c r="O78" i="5"/>
  <c r="N79" i="5"/>
  <c r="O79" i="5"/>
  <c r="N80" i="5"/>
  <c r="O80" i="5"/>
  <c r="N81" i="5"/>
  <c r="O81" i="5"/>
  <c r="N82" i="5"/>
  <c r="O82" i="5"/>
  <c r="N83" i="5"/>
  <c r="O83" i="5"/>
  <c r="N84" i="5"/>
  <c r="O84" i="5"/>
  <c r="N85" i="5"/>
  <c r="O85" i="5"/>
  <c r="N86" i="5"/>
  <c r="O86" i="5"/>
  <c r="N87" i="5"/>
  <c r="O87" i="5"/>
  <c r="N88" i="5"/>
  <c r="O88" i="5"/>
  <c r="N89" i="5"/>
  <c r="O89" i="5"/>
  <c r="N90" i="5"/>
  <c r="O90" i="5"/>
  <c r="N91" i="5"/>
  <c r="O91" i="5"/>
  <c r="N92" i="5"/>
  <c r="O92" i="5"/>
  <c r="N93" i="5"/>
  <c r="O93" i="5"/>
  <c r="N94" i="5"/>
  <c r="O94" i="5"/>
  <c r="N95" i="5"/>
  <c r="O95" i="5"/>
  <c r="N96" i="5"/>
  <c r="O96" i="5"/>
  <c r="N97" i="5"/>
  <c r="O97" i="5"/>
  <c r="N98" i="5"/>
  <c r="O98" i="5"/>
  <c r="N99" i="5"/>
  <c r="O99" i="5"/>
  <c r="N100" i="5"/>
  <c r="O100" i="5"/>
  <c r="N101" i="5"/>
  <c r="O101" i="5"/>
  <c r="N102" i="5"/>
  <c r="O102" i="5"/>
  <c r="N103" i="5"/>
  <c r="O103" i="5"/>
  <c r="N104" i="5"/>
  <c r="O104" i="5"/>
  <c r="N105" i="5"/>
  <c r="O105" i="5"/>
  <c r="N106" i="5"/>
  <c r="O106" i="5"/>
  <c r="N107" i="5"/>
  <c r="O107" i="5"/>
  <c r="N108" i="5"/>
  <c r="O108" i="5"/>
  <c r="N109" i="5"/>
  <c r="O109" i="5"/>
  <c r="N110" i="5"/>
  <c r="O110" i="5"/>
  <c r="N111" i="5"/>
  <c r="O111" i="5"/>
  <c r="N112" i="5"/>
  <c r="O112" i="5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O123" i="5"/>
  <c r="N124" i="5"/>
  <c r="O124" i="5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O137" i="5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O144" i="5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N152" i="5"/>
  <c r="O152" i="5"/>
  <c r="N153" i="5"/>
  <c r="O153" i="5"/>
  <c r="N154" i="5"/>
  <c r="O154" i="5"/>
  <c r="N155" i="5"/>
  <c r="O155" i="5"/>
  <c r="N156" i="5"/>
  <c r="O156" i="5"/>
  <c r="N157" i="5"/>
  <c r="O157" i="5"/>
  <c r="N158" i="5"/>
  <c r="O158" i="5"/>
  <c r="N159" i="5"/>
  <c r="O159" i="5"/>
  <c r="N160" i="5"/>
  <c r="O160" i="5"/>
  <c r="N161" i="5"/>
  <c r="O161" i="5"/>
  <c r="N162" i="5"/>
  <c r="O162" i="5"/>
  <c r="N163" i="5"/>
  <c r="O163" i="5"/>
  <c r="N164" i="5"/>
  <c r="O164" i="5"/>
  <c r="N165" i="5"/>
  <c r="O165" i="5"/>
  <c r="N166" i="5"/>
  <c r="O166" i="5"/>
  <c r="N167" i="5"/>
  <c r="O167" i="5"/>
  <c r="N168" i="5"/>
  <c r="O168" i="5"/>
  <c r="N169" i="5"/>
  <c r="O169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L79" i="5"/>
  <c r="M79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L108" i="5"/>
  <c r="M108" i="5"/>
  <c r="L109" i="5"/>
  <c r="M109" i="5"/>
  <c r="L110" i="5"/>
  <c r="M110" i="5"/>
  <c r="L111" i="5"/>
  <c r="M111" i="5"/>
  <c r="L112" i="5"/>
  <c r="M112" i="5"/>
  <c r="L113" i="5"/>
  <c r="M113" i="5"/>
  <c r="L114" i="5"/>
  <c r="M114" i="5"/>
  <c r="L115" i="5"/>
  <c r="M115" i="5"/>
  <c r="L116" i="5"/>
  <c r="M116" i="5"/>
  <c r="L117" i="5"/>
  <c r="M117" i="5"/>
  <c r="L118" i="5"/>
  <c r="M118" i="5"/>
  <c r="L119" i="5"/>
  <c r="M119" i="5"/>
  <c r="L120" i="5"/>
  <c r="M120" i="5"/>
  <c r="L121" i="5"/>
  <c r="M121" i="5"/>
  <c r="L122" i="5"/>
  <c r="M122" i="5"/>
  <c r="L123" i="5"/>
  <c r="M123" i="5"/>
  <c r="L124" i="5"/>
  <c r="M124" i="5"/>
  <c r="L125" i="5"/>
  <c r="M125" i="5"/>
  <c r="L126" i="5"/>
  <c r="M126" i="5"/>
  <c r="L127" i="5"/>
  <c r="M127" i="5"/>
  <c r="L128" i="5"/>
  <c r="M128" i="5"/>
  <c r="L129" i="5"/>
  <c r="M129" i="5"/>
  <c r="L130" i="5"/>
  <c r="M130" i="5"/>
  <c r="L131" i="5"/>
  <c r="M131" i="5"/>
  <c r="L132" i="5"/>
  <c r="M132" i="5"/>
  <c r="L133" i="5"/>
  <c r="M133" i="5"/>
  <c r="L134" i="5"/>
  <c r="M134" i="5"/>
  <c r="L135" i="5"/>
  <c r="M135" i="5"/>
  <c r="L136" i="5"/>
  <c r="M136" i="5"/>
  <c r="L137" i="5"/>
  <c r="M137" i="5"/>
  <c r="L138" i="5"/>
  <c r="M138" i="5"/>
  <c r="L139" i="5"/>
  <c r="M139" i="5"/>
  <c r="L140" i="5"/>
  <c r="M140" i="5"/>
  <c r="L141" i="5"/>
  <c r="M141" i="5"/>
  <c r="L142" i="5"/>
  <c r="M142" i="5"/>
  <c r="L143" i="5"/>
  <c r="M143" i="5"/>
  <c r="L144" i="5"/>
  <c r="M144" i="5"/>
  <c r="L145" i="5"/>
  <c r="M145" i="5"/>
  <c r="L146" i="5"/>
  <c r="M146" i="5"/>
  <c r="L147" i="5"/>
  <c r="M147" i="5"/>
  <c r="L148" i="5"/>
  <c r="M148" i="5"/>
  <c r="L149" i="5"/>
  <c r="M149" i="5"/>
  <c r="L150" i="5"/>
  <c r="M150" i="5"/>
  <c r="L151" i="5"/>
  <c r="M151" i="5"/>
  <c r="L152" i="5"/>
  <c r="M152" i="5"/>
  <c r="L153" i="5"/>
  <c r="M153" i="5"/>
  <c r="L154" i="5"/>
  <c r="M154" i="5"/>
  <c r="L155" i="5"/>
  <c r="M155" i="5"/>
  <c r="L156" i="5"/>
  <c r="M156" i="5"/>
  <c r="L157" i="5"/>
  <c r="M157" i="5"/>
  <c r="L158" i="5"/>
  <c r="M158" i="5"/>
  <c r="L159" i="5"/>
  <c r="M159" i="5"/>
  <c r="L160" i="5"/>
  <c r="M160" i="5"/>
  <c r="L161" i="5"/>
  <c r="M161" i="5"/>
  <c r="L162" i="5"/>
  <c r="M162" i="5"/>
  <c r="L163" i="5"/>
  <c r="M163" i="5"/>
  <c r="L164" i="5"/>
  <c r="M164" i="5"/>
  <c r="L165" i="5"/>
  <c r="M165" i="5"/>
  <c r="L166" i="5"/>
  <c r="M166" i="5"/>
  <c r="L167" i="5"/>
  <c r="M167" i="5"/>
  <c r="L168" i="5"/>
  <c r="M168" i="5"/>
  <c r="L169" i="5"/>
  <c r="M169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I133" i="5"/>
  <c r="J133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0" i="5"/>
  <c r="J150" i="5"/>
  <c r="I151" i="5"/>
  <c r="J151" i="5"/>
  <c r="I152" i="5"/>
  <c r="J152" i="5"/>
  <c r="I153" i="5"/>
  <c r="J153" i="5"/>
  <c r="I154" i="5"/>
  <c r="J154" i="5"/>
  <c r="I155" i="5"/>
  <c r="J155" i="5"/>
  <c r="I156" i="5"/>
  <c r="J156" i="5"/>
  <c r="I157" i="5"/>
  <c r="J157" i="5"/>
  <c r="I158" i="5"/>
  <c r="J158" i="5"/>
  <c r="I159" i="5"/>
  <c r="J159" i="5"/>
  <c r="I160" i="5"/>
  <c r="J160" i="5"/>
  <c r="I161" i="5"/>
  <c r="J161" i="5"/>
  <c r="I162" i="5"/>
  <c r="J162" i="5"/>
  <c r="I163" i="5"/>
  <c r="J163" i="5"/>
  <c r="I164" i="5"/>
  <c r="J164" i="5"/>
  <c r="I165" i="5"/>
  <c r="J165" i="5"/>
  <c r="I166" i="5"/>
  <c r="J166" i="5"/>
  <c r="I167" i="5"/>
  <c r="J167" i="5"/>
  <c r="I168" i="5"/>
  <c r="J168" i="5"/>
  <c r="I169" i="5"/>
  <c r="J169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15" i="5"/>
  <c r="B15" i="5"/>
  <c r="O9" i="5"/>
  <c r="O10" i="5"/>
  <c r="O11" i="5"/>
  <c r="O12" i="5"/>
  <c r="O13" i="5"/>
  <c r="N9" i="5"/>
  <c r="N10" i="5"/>
  <c r="N11" i="5"/>
  <c r="N12" i="5"/>
  <c r="N13" i="5"/>
  <c r="M9" i="5"/>
  <c r="M10" i="5"/>
  <c r="M11" i="5"/>
  <c r="M12" i="5"/>
  <c r="M13" i="5"/>
  <c r="L9" i="5"/>
  <c r="L10" i="5"/>
  <c r="L11" i="5"/>
  <c r="L12" i="5"/>
  <c r="L13" i="5"/>
  <c r="K9" i="5"/>
  <c r="K10" i="5"/>
  <c r="K11" i="5"/>
  <c r="K12" i="5"/>
  <c r="K13" i="5"/>
  <c r="K14" i="5"/>
  <c r="J9" i="5"/>
  <c r="J10" i="5"/>
  <c r="J11" i="5"/>
  <c r="J12" i="5"/>
  <c r="J13" i="5"/>
  <c r="I9" i="5"/>
  <c r="I10" i="5"/>
  <c r="I11" i="5"/>
  <c r="I12" i="5"/>
  <c r="I13" i="5"/>
  <c r="H10" i="5"/>
  <c r="H11" i="5"/>
  <c r="H12" i="5"/>
  <c r="H13" i="5"/>
  <c r="H14" i="5"/>
  <c r="G9" i="5"/>
  <c r="G10" i="5"/>
  <c r="G11" i="5"/>
  <c r="G12" i="5"/>
  <c r="G13" i="5"/>
  <c r="G14" i="5"/>
  <c r="F9" i="5"/>
  <c r="F10" i="5"/>
  <c r="F11" i="5"/>
  <c r="F12" i="5"/>
  <c r="F13" i="5"/>
  <c r="E9" i="5"/>
  <c r="E10" i="5"/>
  <c r="E11" i="5"/>
  <c r="E12" i="5"/>
  <c r="E13" i="5"/>
  <c r="D9" i="5"/>
  <c r="D10" i="5"/>
  <c r="D11" i="5"/>
  <c r="D12" i="5"/>
  <c r="D13" i="5"/>
  <c r="D14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10" i="5"/>
  <c r="C11" i="5"/>
  <c r="C12" i="5"/>
  <c r="C13" i="5"/>
  <c r="C14" i="5"/>
  <c r="C9" i="5"/>
  <c r="N8" i="5"/>
  <c r="O8" i="5"/>
  <c r="L8" i="5"/>
  <c r="M8" i="5"/>
  <c r="K8" i="5"/>
  <c r="O25" i="4"/>
  <c r="I8" i="5"/>
  <c r="J8" i="5"/>
  <c r="D8" i="5"/>
  <c r="G8" i="5"/>
  <c r="E8" i="5"/>
  <c r="F8" i="5"/>
  <c r="B8" i="5"/>
</calcChain>
</file>

<file path=xl/sharedStrings.xml><?xml version="1.0" encoding="utf-8"?>
<sst xmlns="http://schemas.openxmlformats.org/spreadsheetml/2006/main" count="12388" uniqueCount="515">
  <si>
    <t>CXD</t>
  </si>
  <si>
    <t>BQ</t>
  </si>
  <si>
    <t>TT</t>
  </si>
  <si>
    <t>QC</t>
  </si>
  <si>
    <t>Xăng ô tô</t>
  </si>
  <si>
    <t>QC PHÒNG KHÔNG-KHÔNG QUÂN
SƯ ĐOÀN 371</t>
  </si>
  <si>
    <t>Tên Xăng dầu</t>
  </si>
  <si>
    <t>Tồn đầu kỳ</t>
  </si>
  <si>
    <t>DT cho NV đột xuất</t>
  </si>
  <si>
    <t>DT SSCD</t>
  </si>
  <si>
    <t>Cộng</t>
  </si>
  <si>
    <t>Nhập</t>
  </si>
  <si>
    <t>Mua P/cấp</t>
  </si>
  <si>
    <t>ĐV khác</t>
  </si>
  <si>
    <t>Trong QC</t>
  </si>
  <si>
    <t>Khác</t>
  </si>
  <si>
    <t>Xuất</t>
  </si>
  <si>
    <t>TT xe máy</t>
  </si>
  <si>
    <t>Hao hụt</t>
  </si>
  <si>
    <t>Đv khác</t>
  </si>
  <si>
    <t>Ngoài QC</t>
  </si>
  <si>
    <t>Tổn thất</t>
  </si>
  <si>
    <t>Tồn cuối kỳ</t>
  </si>
  <si>
    <t>I</t>
  </si>
  <si>
    <t>BÁO CÁO NHẬP XUẤT TỒN XĂNG DẦU MỠ 
(Từ ngày 01/01 đến 31/12/2023)</t>
  </si>
  <si>
    <t>Số 2-06/XD-14</t>
  </si>
  <si>
    <t>NHAP</t>
  </si>
  <si>
    <t>XUAT</t>
  </si>
  <si>
    <t/>
  </si>
  <si>
    <t>Nhiên liệu</t>
  </si>
  <si>
    <t>XANG E5 RON92</t>
  </si>
  <si>
    <t>Xăng A80</t>
  </si>
  <si>
    <t>Diezel</t>
  </si>
  <si>
    <t>DO 0,05% S</t>
  </si>
  <si>
    <t>Dầu bay</t>
  </si>
  <si>
    <t>Dầu TC-1</t>
  </si>
  <si>
    <t>Dầu JETA-1K</t>
  </si>
  <si>
    <t>Dầu JETA-01</t>
  </si>
  <si>
    <t>Dầu Hạ cấp</t>
  </si>
  <si>
    <t>DầU JetA-1K</t>
  </si>
  <si>
    <t>DầU TC-1</t>
  </si>
  <si>
    <t>DMN Mặt đất</t>
  </si>
  <si>
    <t>Dầu Đ.cơ ô tô</t>
  </si>
  <si>
    <t>Niwanano ios32-HG32</t>
  </si>
  <si>
    <t>QUAT9000-0W20</t>
  </si>
  <si>
    <t>QUATVNM 20W50</t>
  </si>
  <si>
    <t>Rimula R4X</t>
  </si>
  <si>
    <t>MILPCO1-S-SAE40</t>
  </si>
  <si>
    <t>MILPCO1-SAE40</t>
  </si>
  <si>
    <t>MT-16P</t>
  </si>
  <si>
    <t>HelixHX-3</t>
  </si>
  <si>
    <t>CastrolCRB200W-50</t>
  </si>
  <si>
    <t>Lukoi 15W-40</t>
  </si>
  <si>
    <t>Dầu truyền động</t>
  </si>
  <si>
    <t>Galube90eps</t>
  </si>
  <si>
    <t>GearGL4 W90</t>
  </si>
  <si>
    <t>MILPC02-SAE90</t>
  </si>
  <si>
    <t>MILPC03-SAE90</t>
  </si>
  <si>
    <t>Morrisong 140ef90</t>
  </si>
  <si>
    <t>Dầu Khác</t>
  </si>
  <si>
    <t>MIL PC06</t>
  </si>
  <si>
    <t>Phanh BCK</t>
  </si>
  <si>
    <t>Mỡ giảm ma sát</t>
  </si>
  <si>
    <t>Mỡ 1-13</t>
  </si>
  <si>
    <t>Caxilium No2</t>
  </si>
  <si>
    <t>Mỡ Gzeose GL2</t>
  </si>
  <si>
    <t>Mỡ Gzeose GL3</t>
  </si>
  <si>
    <t>Mỡ SOLE DON</t>
  </si>
  <si>
    <t>Opalgrease No3</t>
  </si>
  <si>
    <t>DMN Hàng không</t>
  </si>
  <si>
    <t>Dung môi</t>
  </si>
  <si>
    <t>Xăng CN</t>
  </si>
  <si>
    <t>Dầu Đ.cơ</t>
  </si>
  <si>
    <t>Dầu IPM-10</t>
  </si>
  <si>
    <t>Dầu MC-20</t>
  </si>
  <si>
    <t>Dầu MC-8P</t>
  </si>
  <si>
    <t>Hypôit (TC Gip)</t>
  </si>
  <si>
    <t>Dầu B-3V</t>
  </si>
  <si>
    <t>Dầu thủy lực</t>
  </si>
  <si>
    <t>Dầu AMG-10</t>
  </si>
  <si>
    <t>Turbonicoil 35M (B3V)</t>
  </si>
  <si>
    <t>Turbonicoil210A(IPM-10)</t>
  </si>
  <si>
    <t>Grease22</t>
  </si>
  <si>
    <t>Dầu 132-25</t>
  </si>
  <si>
    <t>Grease28 (Mỡ 221)</t>
  </si>
  <si>
    <t>OKB122-7-5</t>
  </si>
  <si>
    <t>Turbonicoil 321(MC8P)</t>
  </si>
  <si>
    <t>Aeroshell Fluid41(AMG-10)</t>
  </si>
  <si>
    <t>Grease33 (OKB)</t>
  </si>
  <si>
    <t>Mỡ nhờn</t>
  </si>
  <si>
    <t>Mỡ HK-50</t>
  </si>
  <si>
    <t>Mỡ số 9</t>
  </si>
  <si>
    <t>Mỡ 201</t>
  </si>
  <si>
    <t>Mỡ 221</t>
  </si>
  <si>
    <t>PC</t>
  </si>
  <si>
    <t>TT_XM</t>
  </si>
  <si>
    <t>HH</t>
  </si>
  <si>
    <t>QK2</t>
  </si>
  <si>
    <t>N_QC</t>
  </si>
  <si>
    <t>FNB</t>
  </si>
  <si>
    <t>DVK</t>
  </si>
  <si>
    <t>K</t>
  </si>
  <si>
    <t>TQC</t>
  </si>
  <si>
    <t>tồn đầu kỳ</t>
  </si>
  <si>
    <t>Tác chiến, A2..</t>
  </si>
  <si>
    <t>Tác chiến cho bay</t>
  </si>
  <si>
    <t>Nổ máy sscđ</t>
  </si>
  <si>
    <t>Huấn luyện chiến đấu</t>
  </si>
  <si>
    <t>HL bay</t>
  </si>
  <si>
    <t>Bay đề cao</t>
  </si>
  <si>
    <t>C.gia bay</t>
  </si>
  <si>
    <t>VN bay</t>
  </si>
  <si>
    <t>HL nhà trường</t>
  </si>
  <si>
    <t>KT Hàng không</t>
  </si>
  <si>
    <t>Bù hao hụt</t>
  </si>
  <si>
    <t>HH T.Xuyên</t>
  </si>
  <si>
    <t>HH DTCĐ</t>
  </si>
  <si>
    <t>Nhiệm vụ</t>
  </si>
  <si>
    <t>Hạn mức được QC cấp</t>
  </si>
  <si>
    <t>Xăng</t>
  </si>
  <si>
    <t>Điezel</t>
  </si>
  <si>
    <t>Hoạt động của xe, máy</t>
  </si>
  <si>
    <t>Km</t>
  </si>
  <si>
    <t>Giờ</t>
  </si>
  <si>
    <t>Xe, máy chạy xăng</t>
  </si>
  <si>
    <t>Xe, máy chạy DO</t>
  </si>
  <si>
    <t>NLPL</t>
  </si>
  <si>
    <t>Nhiên liệu tiêu thụ</t>
  </si>
  <si>
    <t>Xăng tiêu thụ</t>
  </si>
  <si>
    <t>Cho xe</t>
  </si>
  <si>
    <t>Cho máy</t>
  </si>
  <si>
    <t>Diezel tiêu thụ</t>
  </si>
  <si>
    <t>BÁO CÁO TIÊU THỤ XĂNG DẦU THEO NHIỆM VỤ
(Từ ngày 01/01 đến 31/12/2023)</t>
  </si>
  <si>
    <t>Sử dụng lũy tích</t>
  </si>
  <si>
    <t>SS sử dụng/Hạn mức</t>
  </si>
  <si>
    <t>Còn</t>
  </si>
  <si>
    <t>Quá</t>
  </si>
  <si>
    <t>-</t>
  </si>
  <si>
    <t>Nhập xuất tồn</t>
  </si>
  <si>
    <t>QC PHÒNG KHÔNG - KHÔNG QUÂN
SƯ ĐOÀN 371</t>
  </si>
  <si>
    <t>BÁO CÁO THANH TOÁN NHIÊN LIỆU BAY THEO KẾ HOẠCH
(Từ ngày 01/01 đến 31/12/2023)</t>
  </si>
  <si>
    <t>Đơn vị, NV bay</t>
  </si>
  <si>
    <t>Chỉ tiêu giờ bay,HM dầu bay</t>
  </si>
  <si>
    <t>Giờ bay</t>
  </si>
  <si>
    <t>TK</t>
  </si>
  <si>
    <t>MĐ</t>
  </si>
  <si>
    <t>Giờ hoạt động của đ/cơ</t>
  </si>
  <si>
    <t>T.Không</t>
  </si>
  <si>
    <t>M.Đất</t>
  </si>
  <si>
    <t>H.hụt</t>
  </si>
  <si>
    <t>Tổng cộng</t>
  </si>
  <si>
    <t>So sánh với KH giờ bay và HM</t>
  </si>
  <si>
    <t>N.liệu</t>
  </si>
  <si>
    <t>Theo ĐM</t>
  </si>
  <si>
    <t>T.tế T.thụ</t>
  </si>
  <si>
    <t>So sánh</t>
  </si>
  <si>
    <t>Rút</t>
  </si>
  <si>
    <t>T.lệ MĐ/TK</t>
  </si>
  <si>
    <t>Số 1-06/XD-14</t>
  </si>
  <si>
    <t>A</t>
  </si>
  <si>
    <t>maybay</t>
  </si>
  <si>
    <t>Cho máy bay</t>
  </si>
  <si>
    <t>0.000000</t>
  </si>
  <si>
    <t>SU 30MK-2</t>
  </si>
  <si>
    <t>SU 22M3+4</t>
  </si>
  <si>
    <t>B</t>
  </si>
  <si>
    <t>nhiemvu</t>
  </si>
  <si>
    <t>C</t>
  </si>
  <si>
    <t>f Bộ</t>
  </si>
  <si>
    <t>e927</t>
  </si>
  <si>
    <t>e923</t>
  </si>
  <si>
    <t>e921</t>
  </si>
  <si>
    <t>e916</t>
  </si>
  <si>
    <t>d Vinh</t>
  </si>
  <si>
    <t>d Nà Sản</t>
  </si>
  <si>
    <t>d Kiến An</t>
  </si>
  <si>
    <t>Cộng nhiệm vụ</t>
  </si>
  <si>
    <t>D</t>
  </si>
  <si>
    <r>
      <t xml:space="preserve">QC PHÒNG KHÔNG - KHÔNG QUÂN
</t>
    </r>
    <r>
      <rPr>
        <b/>
        <sz val="11"/>
        <color indexed="8"/>
        <rFont val="Times New Roman"/>
        <family val="1"/>
      </rPr>
      <t>SƯ ĐOÀN 371</t>
    </r>
  </si>
  <si>
    <r>
      <rPr>
        <b/>
        <sz val="11"/>
        <color indexed="8"/>
        <rFont val="Times New Roman"/>
        <family val="1"/>
      </rPr>
      <t>BÁO CÁO THANH TOÁN NHIÊN LIỆU BAY THEO KẾ HOẠCH</t>
    </r>
    <r>
      <rPr>
        <sz val="11"/>
        <color indexed="8"/>
        <rFont val="Times New Roman"/>
        <family val="1"/>
      </rPr>
      <t xml:space="preserve">
(Từ ngày 01/01 đến 31/12/2023)</t>
    </r>
  </si>
  <si>
    <t>Tác chiến còn lại</t>
  </si>
  <si>
    <t>BÁO CÁO TIÊU THỤ XĂNG DẦU THEO NHIỆM VỤ 
(Từ ngày 01/01 đến 31/12/2023)</t>
  </si>
  <si>
    <t>So 2-06/XD-14</t>
  </si>
  <si>
    <t>V</t>
  </si>
  <si>
    <t>KHỐI THAM MƯU</t>
  </si>
  <si>
    <t>Cứu hộ cứu nạn</t>
  </si>
  <si>
    <t>HL NV PO 6</t>
  </si>
  <si>
    <t>HL NV còn lại</t>
  </si>
  <si>
    <t>Khai thác thông tin</t>
  </si>
  <si>
    <t>Cơ yếu</t>
  </si>
  <si>
    <t>Tác chiến điện tử</t>
  </si>
  <si>
    <t>Công nghệ thông tin</t>
  </si>
  <si>
    <t>Công tác Quân báo</t>
  </si>
  <si>
    <t>Quân ra, vào, phép</t>
  </si>
  <si>
    <t>Đào tạo thợ</t>
  </si>
  <si>
    <t>Đ. viên thời chiến</t>
  </si>
  <si>
    <t>N.vụ khác (T tra bay)</t>
  </si>
  <si>
    <t>II</t>
  </si>
  <si>
    <t>KHỐI CHÍNH TRỊ</t>
  </si>
  <si>
    <t>Công tác Đảng, CTCT</t>
  </si>
  <si>
    <t>CT Đảng, CTCT</t>
  </si>
  <si>
    <t>Chiếu phim</t>
  </si>
  <si>
    <t>Kiểm tra đảng</t>
  </si>
  <si>
    <t>Công tác chính sách</t>
  </si>
  <si>
    <t>Ăn dưỡng</t>
  </si>
  <si>
    <t>Nghiệp vụ cán bộ</t>
  </si>
  <si>
    <t>III</t>
  </si>
  <si>
    <t>KHỐI HẬU CẦN</t>
  </si>
  <si>
    <t>Hậu cần đời sống</t>
  </si>
  <si>
    <t>Công tác xăng dầu</t>
  </si>
  <si>
    <t>VC Xăng dầu</t>
  </si>
  <si>
    <t>Công tác vật tư</t>
  </si>
  <si>
    <t>Đảo hạt HC</t>
  </si>
  <si>
    <t>Hậu cần khác</t>
  </si>
  <si>
    <t>IV</t>
  </si>
  <si>
    <t>KHỐI KỸ THUẬT</t>
  </si>
  <si>
    <t>Ô tô trạm nguồn</t>
  </si>
  <si>
    <t>Vũ khí đạn, VKHK</t>
  </si>
  <si>
    <t>Kỹ thuật thông tin</t>
  </si>
  <si>
    <t>Kỹ thuật công binh</t>
  </si>
  <si>
    <t>KT_Hàng không</t>
  </si>
  <si>
    <t>Cắt cỏ sân bay</t>
  </si>
  <si>
    <t>Tăng thiết giáp</t>
  </si>
  <si>
    <t>Đo lường</t>
  </si>
  <si>
    <t>KT Ra đa, tên lửa</t>
  </si>
  <si>
    <t>Kỹ thuạt khác</t>
  </si>
  <si>
    <t>HAO HỤT</t>
  </si>
  <si>
    <t>MD</t>
  </si>
  <si>
    <t>Xăng A83</t>
  </si>
  <si>
    <t>DM nhờn</t>
  </si>
  <si>
    <t>LUÂN CHUYỂN VỐN XĂNG DẦU DATA</t>
  </si>
  <si>
    <t>Tên xăng dầu</t>
  </si>
  <si>
    <t>Đơn giá</t>
  </si>
  <si>
    <t>Số lượng</t>
  </si>
  <si>
    <t>Thành tiền</t>
  </si>
  <si>
    <t>Cục XD</t>
  </si>
  <si>
    <t>Q/Chủng</t>
  </si>
  <si>
    <t>Phân cấp</t>
  </si>
  <si>
    <t>Đơn vị khác</t>
  </si>
  <si>
    <t>Sử dụng theo HM</t>
  </si>
  <si>
    <t>Bảo quản</t>
  </si>
  <si>
    <t>Xuất Đv Khác</t>
  </si>
  <si>
    <t>số lượng</t>
  </si>
  <si>
    <t>XUẤT</t>
  </si>
  <si>
    <t>NHẬP</t>
  </si>
  <si>
    <t>f nội bộ</t>
  </si>
  <si>
    <t>F nội bộ</t>
  </si>
  <si>
    <t>MAY_CHAY_DIEZEL</t>
  </si>
  <si>
    <t>AD-50</t>
  </si>
  <si>
    <t>AD-30</t>
  </si>
  <si>
    <t>AD-20</t>
  </si>
  <si>
    <t>AD-10</t>
  </si>
  <si>
    <t>MAY_CHAY_XANG</t>
  </si>
  <si>
    <t>MJI</t>
  </si>
  <si>
    <t>MHYK 80</t>
  </si>
  <si>
    <t>GEM 100</t>
  </si>
  <si>
    <t>AB -8</t>
  </si>
  <si>
    <t>AB -4</t>
  </si>
  <si>
    <t>AB -10</t>
  </si>
  <si>
    <t>XE_CHAY_DIEZEL</t>
  </si>
  <si>
    <t>MAT 6317</t>
  </si>
  <si>
    <t>Mat 5430</t>
  </si>
  <si>
    <t>MAT 500</t>
  </si>
  <si>
    <t>Ford Rangger</t>
  </si>
  <si>
    <t>XE_CHAY_XANG</t>
  </si>
  <si>
    <t>Uoat</t>
  </si>
  <si>
    <t>Toyota 16 chỗ</t>
  </si>
  <si>
    <t>Toyota 15 chỗ</t>
  </si>
  <si>
    <t>NISAN X-TRAIL</t>
  </si>
  <si>
    <t>Maza 4 chỗ</t>
  </si>
  <si>
    <t>Maza 12 chỗ (e2000)</t>
  </si>
  <si>
    <t>Jolie</t>
  </si>
  <si>
    <t>INNOVA</t>
  </si>
  <si>
    <t>Gat 66</t>
  </si>
  <si>
    <t>Gat 52 (UPM)</t>
  </si>
  <si>
    <t>Fotunơ</t>
  </si>
  <si>
    <t>C/Thương H.đai Starex</t>
  </si>
  <si>
    <t>Xe máy theo loại nhiên liệu</t>
  </si>
  <si>
    <t>Số lượng xe hoạt động</t>
  </si>
  <si>
    <t>Hoạt động của xe theo</t>
  </si>
  <si>
    <t>km</t>
  </si>
  <si>
    <t>giờ</t>
  </si>
  <si>
    <t>Tổng số NL tiêu thụ</t>
  </si>
  <si>
    <t>Theo định mức</t>
  </si>
  <si>
    <t>Thực chi</t>
  </si>
  <si>
    <t>So sánh với định mức</t>
  </si>
  <si>
    <t xml:space="preserve">Quá </t>
  </si>
  <si>
    <t>B.quân NL tiêu thụ lít/100km; lít/01 giờ</t>
  </si>
  <si>
    <t>Định mức</t>
  </si>
  <si>
    <t>so luong xe</t>
  </si>
  <si>
    <t>dinh muc km</t>
  </si>
  <si>
    <t>dinh muc gio</t>
  </si>
  <si>
    <t>gio</t>
  </si>
  <si>
    <t>dinh muc</t>
  </si>
  <si>
    <t>thuc chi</t>
  </si>
  <si>
    <t>hoạt động của xe theo</t>
  </si>
  <si>
    <t>tên xe máy</t>
  </si>
  <si>
    <r>
      <rPr>
        <b/>
        <sz val="11"/>
        <color indexed="8"/>
        <rFont val="Times New Roman"/>
        <family val="1"/>
      </rPr>
      <t>BÁO CÁO TIÊU THỤ XĂNG DẦU CỦA XE - MÁY - TÀU VÀ BQ, BD, SC</t>
    </r>
    <r>
      <rPr>
        <sz val="11"/>
        <color indexed="8"/>
        <rFont val="Times New Roman"/>
        <family val="1"/>
      </rPr>
      <t xml:space="preserve">
(Từ ngày 01/10 đến ngày 31/12/2023)</t>
    </r>
  </si>
  <si>
    <t>Số 2-07/XD-14</t>
  </si>
  <si>
    <t>Diễn giải</t>
  </si>
  <si>
    <t>Toàn đơn vị</t>
  </si>
  <si>
    <t>Trong đó</t>
  </si>
  <si>
    <t>d Nội bài</t>
  </si>
  <si>
    <t>NHIÊN LIỆU</t>
  </si>
  <si>
    <t>Nhiên liệu MĐ</t>
  </si>
  <si>
    <t>d nội bài</t>
  </si>
  <si>
    <t>d kiến an</t>
  </si>
  <si>
    <t>d vinh</t>
  </si>
  <si>
    <t>d nà sản</t>
  </si>
  <si>
    <t>f bộ</t>
  </si>
  <si>
    <t>tên xd</t>
  </si>
  <si>
    <t>loại xd</t>
  </si>
  <si>
    <t>NL PHẢN LỰC</t>
  </si>
  <si>
    <t>DẦU MỠ NHỜN</t>
  </si>
  <si>
    <t>DM nhờn MĐ</t>
  </si>
  <si>
    <t>Dầu động cơ</t>
  </si>
  <si>
    <t>Dầu Tr.động</t>
  </si>
  <si>
    <t>Dầu khác</t>
  </si>
  <si>
    <t>DM nhờn KH</t>
  </si>
  <si>
    <t>PHỤ LỤC 1C</t>
  </si>
  <si>
    <t>Đơn vị tính: N.liệu lít 15 độ C; Dầu mỡ: kg</t>
  </si>
  <si>
    <t>Số 2-04/XD-14</t>
  </si>
  <si>
    <r>
      <t xml:space="preserve">PHÂN TÍCH TỒN KHO
</t>
    </r>
    <r>
      <rPr>
        <sz val="11"/>
        <color indexed="8"/>
        <rFont val="Times New Roman"/>
        <family val="1"/>
      </rPr>
      <t>(Tại thời điểm 0 giờ ngày 01 tháng 01 năm 2025)</t>
    </r>
  </si>
  <si>
    <t>NGƯỜI LẬP BÁO CÁO</t>
  </si>
  <si>
    <t>TRƯỞNG BAN XĂNG DẦU</t>
  </si>
  <si>
    <t>Ngày 15 tháng 01 năm 2024</t>
  </si>
  <si>
    <t>TL. SƯ ĐOÀN TRƯỞNG
KT. CHỦ NHIỆM HẬU CẦN-KỸ THUẬT
PHÓ CHỦ NHIỆM</t>
  </si>
  <si>
    <t>Thiếu tá Cao Tiến Hanh</t>
  </si>
  <si>
    <t>Trung tá Nguyễn Việt Tiến</t>
  </si>
  <si>
    <t>Thượng tá Nguyễn Văn Thìn</t>
  </si>
  <si>
    <t>DO 0.25% S</t>
  </si>
  <si>
    <t>Aeroshell oi100 (MC20)</t>
  </si>
  <si>
    <t>Turbonicoil 98(B3V)</t>
  </si>
  <si>
    <t>a</t>
  </si>
  <si>
    <t>DMN M.đất</t>
  </si>
  <si>
    <t>b</t>
  </si>
  <si>
    <t>Ngày 20 tháng 01 năm 2024</t>
  </si>
  <si>
    <t>TL. SƯ ĐOÀN TRƯỞNG
KT.CHỦ NHIỆM HẬU CẦN KỸ THUẬT
PHÓ CHỦ NHIỆM</t>
  </si>
  <si>
    <t>id</t>
  </si>
  <si>
    <t>name</t>
  </si>
  <si>
    <t>type</t>
  </si>
  <si>
    <t>nhom_tructhuoc</t>
  </si>
  <si>
    <t>tennhom_tructhuoc</t>
  </si>
  <si>
    <t>Cục xăng dầu</t>
  </si>
  <si>
    <t>Tiêu thụ cho xe, máy</t>
  </si>
  <si>
    <t>F bộ</t>
  </si>
  <si>
    <t>T_QC</t>
  </si>
  <si>
    <t>Quân chủng</t>
  </si>
  <si>
    <t>ĐV Khác</t>
  </si>
  <si>
    <t>KHAC</t>
  </si>
  <si>
    <t xml:space="preserve">II </t>
  </si>
  <si>
    <t>HM được phép sử dụng</t>
  </si>
  <si>
    <t>Sử dụng quý:</t>
  </si>
  <si>
    <t>Lũy tích</t>
  </si>
  <si>
    <t>So sánh:</t>
  </si>
  <si>
    <t>Còn:</t>
  </si>
  <si>
    <t>Quá:</t>
  </si>
  <si>
    <t>TL.SƯ ĐOÀN TRƯỞNG
KT.CHỦ NHIỆM HẬU CẦN KỸ THUẬT
PHÓ CHỦ NHIỆM</t>
  </si>
  <si>
    <t>Mi 8</t>
  </si>
  <si>
    <t>Mi 7</t>
  </si>
  <si>
    <t>Mi 172</t>
  </si>
  <si>
    <t>Mi 171</t>
  </si>
  <si>
    <t>YKC 400</t>
  </si>
  <si>
    <t>YCK 8</t>
  </si>
  <si>
    <t>Vykino</t>
  </si>
  <si>
    <t>TW100</t>
  </si>
  <si>
    <t>SKODA</t>
  </si>
  <si>
    <t>PT-19TD</t>
  </si>
  <si>
    <t>PITER</t>
  </si>
  <si>
    <t>Perkins</t>
  </si>
  <si>
    <t>Mooc điều hòa</t>
  </si>
  <si>
    <t>Móc điện</t>
  </si>
  <si>
    <t>Máy TD200s</t>
  </si>
  <si>
    <t>Máy T-4000</t>
  </si>
  <si>
    <t>Máy HUDA</t>
  </si>
  <si>
    <t>Máy GC 50</t>
  </si>
  <si>
    <t>Máy Đô san</t>
  </si>
  <si>
    <t>Máy D-4</t>
  </si>
  <si>
    <t>Máy bơm 80CYZ</t>
  </si>
  <si>
    <t>Máy bơm 60m3/h</t>
  </si>
  <si>
    <t>Máy AS-110</t>
  </si>
  <si>
    <t>Máy 1 D6</t>
  </si>
  <si>
    <t>LISTERTTER</t>
  </si>
  <si>
    <t>Kimosa</t>
  </si>
  <si>
    <t>Kano</t>
  </si>
  <si>
    <t>KAMA-50MFD</t>
  </si>
  <si>
    <t>IV-40</t>
  </si>
  <si>
    <t>Huyn đai (m_diezel)</t>
  </si>
  <si>
    <t>HT5F-10</t>
  </si>
  <si>
    <t>HP 163 CM</t>
  </si>
  <si>
    <t>Hexikino</t>
  </si>
  <si>
    <t>Hasbinger</t>
  </si>
  <si>
    <t>GW167P</t>
  </si>
  <si>
    <t>GW 95P</t>
  </si>
  <si>
    <t>ECP-200</t>
  </si>
  <si>
    <t>ECB - 13km</t>
  </si>
  <si>
    <t>Đông Phong 75</t>
  </si>
  <si>
    <t>DHY</t>
  </si>
  <si>
    <t>CU min (máy diezel)</t>
  </si>
  <si>
    <t>CU min</t>
  </si>
  <si>
    <t>AD75</t>
  </si>
  <si>
    <t>250 KW A</t>
  </si>
  <si>
    <t>YD -25</t>
  </si>
  <si>
    <t>YD - 2</t>
  </si>
  <si>
    <t>Xuồng ST-450</t>
  </si>
  <si>
    <t>TOHA SU</t>
  </si>
  <si>
    <t>PNU 35/70</t>
  </si>
  <si>
    <t>Máy phun thuốc</t>
  </si>
  <si>
    <t>Máy P455</t>
  </si>
  <si>
    <t>Máy cắt cỏ H.đa</t>
  </si>
  <si>
    <t>Máy bơm V82</t>
  </si>
  <si>
    <t>Máy bơm Rabit</t>
  </si>
  <si>
    <t>Máy bay PO 6</t>
  </si>
  <si>
    <t>Hon da 5 KW</t>
  </si>
  <si>
    <t>Hon da 4,5 KW</t>
  </si>
  <si>
    <t>Hon da 3 KW</t>
  </si>
  <si>
    <t>Hon da 2,5 KW</t>
  </si>
  <si>
    <t>HK16000</t>
  </si>
  <si>
    <t>ECB-12</t>
  </si>
  <si>
    <t>CA 30 100Y</t>
  </si>
  <si>
    <t>Bơm C.hỏa P455</t>
  </si>
  <si>
    <t>AB -16</t>
  </si>
  <si>
    <t>AB - 12</t>
  </si>
  <si>
    <t>AB - 10</t>
  </si>
  <si>
    <t>2CDB</t>
  </si>
  <si>
    <t>ZIL 133</t>
  </si>
  <si>
    <t>Xe Uran 4320(5DM1)</t>
  </si>
  <si>
    <t>Xe sup</t>
  </si>
  <si>
    <t>xe nạp dầu kuc 600</t>
  </si>
  <si>
    <t>Xe nâng Komasu</t>
  </si>
  <si>
    <t>Xe nâng gakahkap</t>
  </si>
  <si>
    <t>Xe kia</t>
  </si>
  <si>
    <t>Xe điện EGU</t>
  </si>
  <si>
    <t>Xe C.Hỏa CX 5130</t>
  </si>
  <si>
    <t>URAL - 4320 cẩu</t>
  </si>
  <si>
    <t>URAL-4320 cứu hỏa</t>
  </si>
  <si>
    <t xml:space="preserve">UPG300 </t>
  </si>
  <si>
    <t>U RAL 4320(apa,oxi,azot)</t>
  </si>
  <si>
    <t>U RAL 4320</t>
  </si>
  <si>
    <t>TZ 22 (Kra-257)</t>
  </si>
  <si>
    <t>SCZ - 5190</t>
  </si>
  <si>
    <t>Pho tran xít</t>
  </si>
  <si>
    <t>Nạp dầu INTER</t>
  </si>
  <si>
    <t>MTZ - 80</t>
  </si>
  <si>
    <t>Mescedes (Q.rác)</t>
  </si>
  <si>
    <t>Mercedes (Cứu hỏa)</t>
  </si>
  <si>
    <t>Maz điều hòa</t>
  </si>
  <si>
    <t>Maz-5536(Cứu hỏa)</t>
  </si>
  <si>
    <t>Man TGS</t>
  </si>
  <si>
    <t>KRA (257)</t>
  </si>
  <si>
    <t>KRA (255B1)</t>
  </si>
  <si>
    <t>Kmaz tải</t>
  </si>
  <si>
    <t>Kmaz cẩu</t>
  </si>
  <si>
    <t>Kmaz 43119</t>
  </si>
  <si>
    <t>KAMAZ vận XD</t>
  </si>
  <si>
    <t>Kamaz cẩu</t>
  </si>
  <si>
    <t>Huyn đai</t>
  </si>
  <si>
    <t>Hilux</t>
  </si>
  <si>
    <t>Cứu hỏa Kamaz-4310</t>
  </si>
  <si>
    <t>CQ-1190</t>
  </si>
  <si>
    <t>CA - 10</t>
  </si>
  <si>
    <t>C/Thương H.đai tranxit</t>
  </si>
  <si>
    <t>APA 5D</t>
  </si>
  <si>
    <t>APA 357D6</t>
  </si>
  <si>
    <t>APA - 50</t>
  </si>
  <si>
    <t>ZIL 157</t>
  </si>
  <si>
    <t>ZIL 131</t>
  </si>
  <si>
    <t>ZIL 130</t>
  </si>
  <si>
    <t>Xe ka (paz)</t>
  </si>
  <si>
    <t>URAL 357</t>
  </si>
  <si>
    <t>UPG 300</t>
  </si>
  <si>
    <t>TZ 22</t>
  </si>
  <si>
    <t>Toyota-Corola</t>
  </si>
  <si>
    <t>PAZ 3205</t>
  </si>
  <si>
    <t>Hon da Dream II</t>
  </si>
  <si>
    <t>Gat 53</t>
  </si>
  <si>
    <t>Gat 51</t>
  </si>
  <si>
    <t>Gat 2705</t>
  </si>
  <si>
    <t>CLA RK03</t>
  </si>
  <si>
    <t>Các đơn vị</t>
  </si>
  <si>
    <t>1// Cao Tiến Hanh</t>
  </si>
  <si>
    <t>TB XĂNG DẦU</t>
  </si>
  <si>
    <t>2// Nguyễn Việt Tiến</t>
  </si>
  <si>
    <t>P.HẬU CẦN - KỸ THUẬT</t>
  </si>
  <si>
    <t>3// Nguyễn Văn Thìn</t>
  </si>
  <si>
    <t>P. QUÂN HUẤN</t>
  </si>
  <si>
    <t>3// Tạ Hữu Cường</t>
  </si>
  <si>
    <t>P. THAM MƯU</t>
  </si>
  <si>
    <t>2// Luyện Huy Quỳnh</t>
  </si>
  <si>
    <t>SƯ ĐOÀN TRƯỞNG</t>
  </si>
  <si>
    <t>Đại tá Lê Chung Nam</t>
  </si>
  <si>
    <t>ĐVT: lit 15 độ</t>
  </si>
  <si>
    <t>1122960.000000</t>
  </si>
  <si>
    <t>6404880.000000</t>
  </si>
  <si>
    <t>7527840.000000</t>
  </si>
  <si>
    <t>443520.000000</t>
  </si>
  <si>
    <t>449760.000000</t>
  </si>
  <si>
    <t>893280.000000</t>
  </si>
  <si>
    <t>679440.000000</t>
  </si>
  <si>
    <t>5955120.000000</t>
  </si>
  <si>
    <t>6634560.000000</t>
  </si>
  <si>
    <t>1601520.000000</t>
  </si>
  <si>
    <t>7320000.000000</t>
  </si>
  <si>
    <t>8921520.000000</t>
  </si>
  <si>
    <t>11820.000000</t>
  </si>
  <si>
    <t>6240.000000</t>
  </si>
  <si>
    <t>478560.000000</t>
  </si>
  <si>
    <t>915120.000000</t>
  </si>
  <si>
    <t>1393680.000000</t>
  </si>
  <si>
    <t>5580.000000</t>
  </si>
  <si>
    <t>1980.000000</t>
  </si>
  <si>
    <t>nhiemvu_1</t>
  </si>
  <si>
    <t>ct_nhiemvu_1</t>
  </si>
  <si>
    <t>Từ ngày</t>
  </si>
  <si>
    <t>Đến ngày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</si>
</sst>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1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2" fillId="0" borderId="0" xfId="0" applyFont="1"/>
    <xf numFmtId="0" fontId="0" fillId="0" borderId="0" xfId="0" applyAlignment="1"/>
    <xf numFmtId="0" fontId="3" fillId="0" borderId="0" xfId="0" applyFont="1"/>
    <xf numFmtId="3" fontId="0" fillId="0" borderId="0" xfId="0" applyNumberFormat="1" applyAlignmen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0" xfId="0" applyFont="1" applyBorder="1"/>
    <xf numFmtId="0" fontId="1" fillId="0" borderId="1" xfId="0" applyFont="1" applyBorder="1"/>
    <xf numFmtId="0" fontId="1" fillId="0" borderId="0" xfId="0" applyFont="1" applyAlignment="1"/>
    <xf numFmtId="3" fontId="2" fillId="0" borderId="1" xfId="0" applyNumberFormat="1" applyFont="1" applyBorder="1"/>
    <xf numFmtId="3" fontId="1" fillId="0" borderId="1" xfId="0" applyNumberFormat="1" applyFont="1" applyBorder="1"/>
    <xf numFmtId="0" fontId="1" fillId="0" borderId="0" xfId="0" applyFont="1" applyBorder="1"/>
    <xf numFmtId="3" fontId="1" fillId="0" borderId="0" xfId="0" applyNumberFormat="1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3" fontId="2" fillId="0" borderId="0" xfId="0" applyNumberFormat="1" applyFont="1"/>
    <xf numFmtId="0" fontId="2" fillId="0" borderId="0" xfId="0" applyFont="1" applyAlignment="1"/>
    <xf numFmtId="164" fontId="1" fillId="0" borderId="0" xfId="0" applyNumberFormat="1" applyFont="1"/>
    <xf numFmtId="164" fontId="1" fillId="0" borderId="0" xfId="0" applyNumberFormat="1" applyFont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/>
    <xf numFmtId="0" fontId="1" fillId="0" borderId="5" xfId="0" applyFont="1" applyBorder="1"/>
    <xf numFmtId="0" fontId="1" fillId="0" borderId="4" xfId="0" quotePrefix="1" applyFont="1" applyBorder="1" applyAlignment="1">
      <alignment horizontal="center" vertical="center"/>
    </xf>
    <xf numFmtId="0" fontId="1" fillId="0" borderId="12" xfId="0" applyFont="1" applyBorder="1"/>
    <xf numFmtId="3" fontId="1" fillId="0" borderId="12" xfId="0" applyNumberFormat="1" applyFont="1" applyBorder="1"/>
    <xf numFmtId="3" fontId="3" fillId="0" borderId="0" xfId="0" applyNumberFormat="1" applyFont="1" applyAlignment="1"/>
    <xf numFmtId="47" fontId="0" fillId="0" borderId="0" xfId="0" applyNumberFormat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NumberFormat="1" applyAlignment="1"/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/>
    <xf numFmtId="0" fontId="3" fillId="0" borderId="0" xfId="0" applyNumberFormat="1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/>
    <xf numFmtId="0" fontId="1" fillId="0" borderId="1" xfId="0" applyNumberFormat="1" applyFont="1" applyBorder="1" applyAlignment="1">
      <alignment vertical="center" wrapText="1"/>
    </xf>
    <xf numFmtId="3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3" fontId="0" fillId="0" borderId="0" xfId="0" applyNumberFormat="1" applyFont="1"/>
    <xf numFmtId="0" fontId="1" fillId="0" borderId="11" xfId="0" applyFont="1" applyBorder="1" applyAlignment="1">
      <alignment horizontal="center" vertical="center"/>
    </xf>
    <xf numFmtId="0" fontId="1" fillId="0" borderId="0" xfId="0" applyFont="1" applyBorder="1" applyAlignment="1"/>
    <xf numFmtId="3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46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3" fontId="2" fillId="0" borderId="0" xfId="0" applyNumberFormat="1" applyFont="1" applyBorder="1"/>
    <xf numFmtId="164" fontId="2" fillId="0" borderId="0" xfId="0" applyNumberFormat="1" applyFont="1" applyBorder="1"/>
    <xf numFmtId="0" fontId="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NumberFormat="1" applyFont="1" applyAlignment="1">
      <alignment vertical="center" wrapText="1"/>
    </xf>
    <xf numFmtId="3" fontId="0" fillId="0" borderId="1" xfId="0" applyNumberFormat="1" applyBorder="1"/>
    <xf numFmtId="0" fontId="0" fillId="0" borderId="0" xfId="0" applyFont="1"/>
    <xf numFmtId="0" fontId="0" fillId="0" borderId="0" xfId="0" applyNumberFormat="1" applyFont="1"/>
    <xf numFmtId="0" fontId="2" fillId="0" borderId="4" xfId="0" quotePrefix="1" applyFont="1" applyBorder="1" applyAlignment="1">
      <alignment horizontal="center" vertical="center"/>
    </xf>
    <xf numFmtId="3" fontId="3" fillId="0" borderId="1" xfId="0" applyNumberFormat="1" applyFont="1" applyBorder="1"/>
    <xf numFmtId="3" fontId="0" fillId="0" borderId="0" xfId="0" applyNumberFormat="1"/>
    <xf numFmtId="0" fontId="3" fillId="0" borderId="0" xfId="0" applyFont="1" applyAlignment="1"/>
    <xf numFmtId="0" fontId="3" fillId="0" borderId="1" xfId="0" applyFont="1" applyBorder="1"/>
    <xf numFmtId="0" fontId="0" fillId="0" borderId="1" xfId="0" applyFont="1" applyBorder="1"/>
    <xf numFmtId="3" fontId="0" fillId="0" borderId="1" xfId="0" applyNumberFormat="1" applyFont="1" applyBorder="1"/>
    <xf numFmtId="3" fontId="0" fillId="0" borderId="0" xfId="0" applyNumberFormat="1"/>
    <xf numFmtId="3" fontId="3" fillId="0" borderId="15" xfId="0" applyNumberFormat="1" applyFont="1" applyBorder="1" applyAlignment="1">
      <alignment horizontal="center" vertical="center"/>
    </xf>
    <xf numFmtId="3" fontId="0" fillId="0" borderId="0" xfId="0" applyNumberFormat="1" applyBorder="1"/>
    <xf numFmtId="3" fontId="3" fillId="0" borderId="0" xfId="0" applyNumberFormat="1" applyFont="1" applyBorder="1"/>
    <xf numFmtId="3" fontId="0" fillId="0" borderId="0" xfId="0" applyNumberFormat="1" applyFont="1" applyBorder="1"/>
    <xf numFmtId="3" fontId="3" fillId="0" borderId="0" xfId="0" applyNumberFormat="1" applyFont="1" applyBorder="1" applyAlignment="1"/>
    <xf numFmtId="3" fontId="3" fillId="0" borderId="0" xfId="0" applyNumberFormat="1" applyFont="1" applyBorder="1" applyAlignment="1">
      <alignment vertical="center"/>
    </xf>
    <xf numFmtId="3" fontId="3" fillId="0" borderId="14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3" fontId="1" fillId="0" borderId="1" xfId="0" applyNumberFormat="1" applyFont="1" applyBorder="1" applyAlignment="1">
      <alignment vertical="center"/>
    </xf>
    <xf numFmtId="3" fontId="2" fillId="0" borderId="5" xfId="0" applyNumberFormat="1" applyFont="1" applyBorder="1"/>
    <xf numFmtId="3" fontId="1" fillId="0" borderId="5" xfId="0" applyNumberFormat="1" applyFont="1" applyBorder="1"/>
    <xf numFmtId="3" fontId="1" fillId="0" borderId="13" xfId="0" applyNumberFormat="1" applyFont="1" applyBorder="1"/>
    <xf numFmtId="0" fontId="1" fillId="0" borderId="1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1" fillId="0" borderId="5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NumberFormat="1" applyFont="1" applyAlignment="1">
      <alignment vertical="center"/>
    </xf>
    <xf numFmtId="0" fontId="1" fillId="0" borderId="1" xfId="0" applyNumberFormat="1" applyFont="1" applyBorder="1"/>
    <xf numFmtId="0" fontId="2" fillId="0" borderId="0" xfId="0" applyNumberFormat="1" applyFont="1"/>
    <xf numFmtId="0" fontId="2" fillId="0" borderId="1" xfId="0" applyNumberFormat="1" applyFont="1" applyBorder="1"/>
    <xf numFmtId="0" fontId="1" fillId="0" borderId="0" xfId="0" applyNumberFormat="1" applyFont="1" applyBorder="1"/>
    <xf numFmtId="0" fontId="2" fillId="0" borderId="0" xfId="0" applyNumberFormat="1" applyFont="1" applyBorder="1"/>
    <xf numFmtId="3" fontId="1" fillId="0" borderId="0" xfId="0" applyNumberFormat="1" applyFont="1" applyFill="1" applyBorder="1"/>
    <xf numFmtId="0" fontId="1" fillId="0" borderId="5" xfId="0" applyNumberFormat="1" applyFont="1" applyBorder="1"/>
    <xf numFmtId="0" fontId="2" fillId="0" borderId="5" xfId="0" applyNumberFormat="1" applyFont="1" applyBorder="1"/>
    <xf numFmtId="0" fontId="1" fillId="0" borderId="12" xfId="0" applyNumberFormat="1" applyFont="1" applyBorder="1"/>
    <xf numFmtId="0" fontId="1" fillId="0" borderId="13" xfId="0" applyNumberFormat="1" applyFont="1" applyBorder="1"/>
    <xf numFmtId="3" fontId="2" fillId="0" borderId="4" xfId="0" applyNumberFormat="1" applyFont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vertical="center"/>
    </xf>
    <xf numFmtId="3" fontId="1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11" xfId="0" applyBorder="1" applyAlignment="1">
      <alignment horizontal="center" vertical="center"/>
    </xf>
    <xf numFmtId="0" fontId="0" fillId="0" borderId="12" xfId="0" applyBorder="1"/>
    <xf numFmtId="3" fontId="0" fillId="0" borderId="12" xfId="0" applyNumberFormat="1" applyFont="1" applyBorder="1"/>
    <xf numFmtId="0" fontId="0" fillId="0" borderId="13" xfId="0" applyBorder="1"/>
    <xf numFmtId="0" fontId="3" fillId="0" borderId="0" xfId="0" applyFont="1" applyAlignment="1">
      <alignment horizontal="center" vertical="center"/>
    </xf>
    <xf numFmtId="3" fontId="3" fillId="0" borderId="0" xfId="0" applyNumberFormat="1" applyFont="1"/>
    <xf numFmtId="0" fontId="1" fillId="0" borderId="0" xfId="0" applyFont="1" applyAlignment="1">
      <alignment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1" xfId="0" applyFont="1" applyBorder="1" applyAlignment="1"/>
    <xf numFmtId="3" fontId="2" fillId="0" borderId="1" xfId="0" applyNumberFormat="1" applyFont="1" applyBorder="1" applyAlignment="1"/>
    <xf numFmtId="3" fontId="2" fillId="0" borderId="5" xfId="0" applyNumberFormat="1" applyFont="1" applyBorder="1" applyAlignment="1"/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3" fontId="3" fillId="0" borderId="6" xfId="0" applyNumberFormat="1" applyFont="1" applyBorder="1" applyAlignment="1">
      <alignment horizontal="center" vertical="center"/>
    </xf>
    <xf numFmtId="3" fontId="3" fillId="0" borderId="14" xfId="0" applyNumberFormat="1" applyFont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3" fontId="3" fillId="0" borderId="6" xfId="0" applyNumberFormat="1" applyFont="1" applyBorder="1" applyAlignment="1">
      <alignment horizontal="center" vertical="center" wrapText="1"/>
    </xf>
    <xf numFmtId="3" fontId="3" fillId="0" borderId="14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3" fontId="3" fillId="0" borderId="15" xfId="0" applyNumberFormat="1" applyFont="1" applyBorder="1" applyAlignment="1">
      <alignment horizontal="center" vertical="center"/>
    </xf>
    <xf numFmtId="3" fontId="3" fillId="0" borderId="9" xfId="0" applyNumberFormat="1" applyFont="1" applyBorder="1" applyAlignment="1">
      <alignment horizontal="center"/>
    </xf>
    <xf numFmtId="3" fontId="0" fillId="0" borderId="0" xfId="0" applyNumberFormat="1"/>
    <xf numFmtId="3" fontId="3" fillId="0" borderId="0" xfId="0" applyNumberFormat="1" applyFont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3" fontId="1" fillId="0" borderId="5" xfId="0" applyNumberFormat="1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3" fontId="1" fillId="0" borderId="1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3" fontId="1" fillId="0" borderId="7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 wrapText="1"/>
    </xf>
    <xf numFmtId="3" fontId="2" fillId="0" borderId="0" xfId="0" applyNumberFormat="1" applyFont="1" applyAlignment="1">
      <alignment horizontal="center"/>
    </xf>
    <xf numFmtId="3" fontId="1" fillId="0" borderId="0" xfId="0" applyNumberFormat="1" applyFont="1" applyBorder="1" applyAlignment="1">
      <alignment horizontal="center"/>
    </xf>
    <xf numFmtId="3" fontId="2" fillId="0" borderId="0" xfId="0" applyNumberFormat="1" applyFont="1" applyAlignment="1">
      <alignment horizontal="center" wrapText="1"/>
    </xf>
    <xf numFmtId="3" fontId="1" fillId="0" borderId="9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center" wrapText="1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5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1" fillId="0" borderId="8" xfId="0" applyNumberFormat="1" applyFont="1" applyBorder="1" applyAlignment="1">
      <alignment horizontal="center" vertical="center"/>
    </xf>
    <xf numFmtId="0" fontId="1" fillId="0" borderId="10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3" fontId="3" fillId="0" borderId="0" xfId="0" applyNumberFormat="1" applyFont="1" applyAlignment="1">
      <alignment horizontal="center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3" fontId="1" fillId="0" borderId="7" xfId="0" applyNumberFormat="1" applyFont="1" applyBorder="1" applyAlignment="1">
      <alignment horizontal="center"/>
    </xf>
    <xf numFmtId="3" fontId="1" fillId="0" borderId="8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 vertical="center"/>
    </xf>
    <xf numFmtId="0" fontId="0" fillId="2" borderId="0" xfId="0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theme/theme1.xml" Type="http://schemas.openxmlformats.org/officeDocument/2006/relationships/theme"/><Relationship Id="rId15" Target="styles.xml" Type="http://schemas.openxmlformats.org/officeDocument/2006/relationships/styles"/><Relationship Id="rId16" Target="sharedStrings.xml" Type="http://schemas.openxmlformats.org/officeDocument/2006/relationships/sharedStrings"/><Relationship Id="rId17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#NXT!A1" Type="http://schemas.openxmlformats.org/officeDocument/2006/relationships/hyperlink"/><Relationship Id="rId10" Target="#ttxd_xmt_data!A1" Type="http://schemas.openxmlformats.org/officeDocument/2006/relationships/hyperlink"/><Relationship Id="rId11" Target="#pttk_data!A1" Type="http://schemas.openxmlformats.org/officeDocument/2006/relationships/hyperlink"/><Relationship Id="rId2" Target="#TTXD!A1" Type="http://schemas.openxmlformats.org/officeDocument/2006/relationships/hyperlink"/><Relationship Id="rId3" Target="#NL_BAY_THEO_KH!A1" Type="http://schemas.openxmlformats.org/officeDocument/2006/relationships/hyperlink"/><Relationship Id="rId4" Target="#TTXD_XMT!A1" Type="http://schemas.openxmlformats.org/officeDocument/2006/relationships/hyperlink"/><Relationship Id="rId5" Target="#PT_TONKHO!A1" Type="http://schemas.openxmlformats.org/officeDocument/2006/relationships/hyperlink"/><Relationship Id="rId6" Target="#luan_chuyenvon_data!A1" Type="http://schemas.openxmlformats.org/officeDocument/2006/relationships/hyperlink"/><Relationship Id="rId7" Target="#bc_nxt_data!A1" Type="http://schemas.openxmlformats.org/officeDocument/2006/relationships/hyperlink"/><Relationship Id="rId8" Target="#t_thu_xd_theo_n_vu_data!A1" Type="http://schemas.openxmlformats.org/officeDocument/2006/relationships/hyperlink"/><Relationship Id="rId9" Target="#bc_ttnl_theo_kh_data!A1" Type="http://schemas.openxmlformats.org/officeDocument/2006/relationships/hyperlink"/></Relationships>
</file>

<file path=xl/drawings/_rels/drawing10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11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12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2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3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4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5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6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7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8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9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200023</xdr:colOff>
      <xdr:row>10</xdr:row>
      <xdr:rowOff>85725</xdr:rowOff>
    </xdr:from>
    <xdr:to>
      <xdr:col>17</xdr:col>
      <xdr:colOff>590550</xdr:colOff>
      <xdr:row>12</xdr:row>
      <xdr:rowOff>114300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6296023" y="1990725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NHẬP XUẤT TỒN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209549</xdr:colOff>
      <xdr:row>13</xdr:row>
      <xdr:rowOff>142875</xdr:rowOff>
    </xdr:from>
    <xdr:to>
      <xdr:col>17</xdr:col>
      <xdr:colOff>579664</xdr:colOff>
      <xdr:row>15</xdr:row>
      <xdr:rowOff>171450</xdr:rowOff>
    </xdr:to>
    <xdr:sp macro="" textlink="">
      <xdr:nvSpPr>
        <xdr:cNvPr id="3" name="Rounded Rectangle 2">
          <a:hlinkClick xmlns:r="http://schemas.openxmlformats.org/officeDocument/2006/relationships" r:id="rId2"/>
        </xdr:cNvPr>
        <xdr:cNvSpPr/>
      </xdr:nvSpPr>
      <xdr:spPr>
        <a:xfrm>
          <a:off x="6305549" y="2619375"/>
          <a:ext cx="4637315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TIÊU THỤ XĂNG DẦU THEO NHIỆM VỤ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219073</xdr:colOff>
      <xdr:row>16</xdr:row>
      <xdr:rowOff>152400</xdr:rowOff>
    </xdr:from>
    <xdr:to>
      <xdr:col>17</xdr:col>
      <xdr:colOff>571500</xdr:colOff>
      <xdr:row>18</xdr:row>
      <xdr:rowOff>180975</xdr:rowOff>
    </xdr:to>
    <xdr:sp macro="" textlink="">
      <xdr:nvSpPr>
        <xdr:cNvPr id="4" name="Rounded Rectangle 3">
          <a:hlinkClick xmlns:r="http://schemas.openxmlformats.org/officeDocument/2006/relationships" r:id="rId3"/>
        </xdr:cNvPr>
        <xdr:cNvSpPr/>
      </xdr:nvSpPr>
      <xdr:spPr>
        <a:xfrm>
          <a:off x="6315073" y="3200400"/>
          <a:ext cx="46196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</a:t>
          </a:r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THANH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TOÁN NHIÊN LIỆU BAY THEO KẾ HOẠCH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200024</xdr:colOff>
      <xdr:row>19</xdr:row>
      <xdr:rowOff>161925</xdr:rowOff>
    </xdr:from>
    <xdr:to>
      <xdr:col>17</xdr:col>
      <xdr:colOff>581025</xdr:colOff>
      <xdr:row>22</xdr:row>
      <xdr:rowOff>0</xdr:rowOff>
    </xdr:to>
    <xdr:sp macro="" textlink="">
      <xdr:nvSpPr>
        <xdr:cNvPr id="5" name="Rounded Rectangle 4">
          <a:hlinkClick xmlns:r="http://schemas.openxmlformats.org/officeDocument/2006/relationships" r:id="rId4"/>
        </xdr:cNvPr>
        <xdr:cNvSpPr/>
      </xdr:nvSpPr>
      <xdr:spPr>
        <a:xfrm>
          <a:off x="6296024" y="3781425"/>
          <a:ext cx="4648201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TIÊU THỤ XĂNG DẦU CHO XE MÁY TÀU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209549</xdr:colOff>
      <xdr:row>22</xdr:row>
      <xdr:rowOff>180975</xdr:rowOff>
    </xdr:from>
    <xdr:to>
      <xdr:col>17</xdr:col>
      <xdr:colOff>600075</xdr:colOff>
      <xdr:row>25</xdr:row>
      <xdr:rowOff>19050</xdr:rowOff>
    </xdr:to>
    <xdr:sp macro="" textlink="">
      <xdr:nvSpPr>
        <xdr:cNvPr id="6" name="Rounded Rectangle 5">
          <a:hlinkClick xmlns:r="http://schemas.openxmlformats.org/officeDocument/2006/relationships" r:id="rId5"/>
        </xdr:cNvPr>
        <xdr:cNvSpPr/>
      </xdr:nvSpPr>
      <xdr:spPr>
        <a:xfrm>
          <a:off x="6305549" y="4371975"/>
          <a:ext cx="4657726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PHÂN TÍCH TỒN KHO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495299</xdr:colOff>
      <xdr:row>26</xdr:row>
      <xdr:rowOff>28575</xdr:rowOff>
    </xdr:from>
    <xdr:to>
      <xdr:col>9</xdr:col>
      <xdr:colOff>276225</xdr:colOff>
      <xdr:row>28</xdr:row>
      <xdr:rowOff>57150</xdr:rowOff>
    </xdr:to>
    <xdr:sp macro="" textlink="">
      <xdr:nvSpPr>
        <xdr:cNvPr id="7" name="Rounded Rectangle 6">
          <a:hlinkClick xmlns:r="http://schemas.openxmlformats.org/officeDocument/2006/relationships" r:id="rId6"/>
        </xdr:cNvPr>
        <xdr:cNvSpPr/>
      </xdr:nvSpPr>
      <xdr:spPr>
        <a:xfrm>
          <a:off x="1104899" y="4981575"/>
          <a:ext cx="4657726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LUÂN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CHUYỂN VỐN DATA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114300</xdr:colOff>
      <xdr:row>1</xdr:row>
      <xdr:rowOff>133350</xdr:rowOff>
    </xdr:from>
    <xdr:to>
      <xdr:col>25</xdr:col>
      <xdr:colOff>428625</xdr:colOff>
      <xdr:row>5</xdr:row>
      <xdr:rowOff>152400</xdr:rowOff>
    </xdr:to>
    <xdr:sp macro="" textlink="">
      <xdr:nvSpPr>
        <xdr:cNvPr id="8" name="Rectangle 7"/>
        <xdr:cNvSpPr/>
      </xdr:nvSpPr>
      <xdr:spPr>
        <a:xfrm>
          <a:off x="1333500" y="323850"/>
          <a:ext cx="14335125" cy="781050"/>
        </a:xfrm>
        <a:prstGeom prst="rect">
          <a:avLst/>
        </a:prstGeom>
        <a:solidFill>
          <a:schemeClr val="tx2"/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200" b="1">
              <a:latin typeface="Times New Roman" panose="02020603050405020304" pitchFamily="18" charset="0"/>
              <a:cs typeface="Times New Roman" panose="02020603050405020304" pitchFamily="18" charset="0"/>
            </a:rPr>
            <a:t>GIAO</a:t>
          </a:r>
          <a:r>
            <a:rPr lang="en-US" sz="3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DIỆN ĐIỀU HƯỚNG</a:t>
          </a:r>
          <a:endParaRPr lang="en-US" sz="32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523873</xdr:colOff>
      <xdr:row>10</xdr:row>
      <xdr:rowOff>85725</xdr:rowOff>
    </xdr:from>
    <xdr:to>
      <xdr:col>9</xdr:col>
      <xdr:colOff>304800</xdr:colOff>
      <xdr:row>12</xdr:row>
      <xdr:rowOff>114300</xdr:rowOff>
    </xdr:to>
    <xdr:sp macro="" textlink="">
      <xdr:nvSpPr>
        <xdr:cNvPr id="9" name="Rounded Rectangle 8">
          <a:hlinkClick xmlns:r="http://schemas.openxmlformats.org/officeDocument/2006/relationships" r:id="rId7"/>
        </xdr:cNvPr>
        <xdr:cNvSpPr/>
      </xdr:nvSpPr>
      <xdr:spPr>
        <a:xfrm>
          <a:off x="1133473" y="1990725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514348</xdr:colOff>
      <xdr:row>13</xdr:row>
      <xdr:rowOff>152400</xdr:rowOff>
    </xdr:from>
    <xdr:to>
      <xdr:col>9</xdr:col>
      <xdr:colOff>295275</xdr:colOff>
      <xdr:row>15</xdr:row>
      <xdr:rowOff>180975</xdr:rowOff>
    </xdr:to>
    <xdr:sp macro="" textlink="">
      <xdr:nvSpPr>
        <xdr:cNvPr id="10" name="Rounded Rectangle 9">
          <a:hlinkClick xmlns:r="http://schemas.openxmlformats.org/officeDocument/2006/relationships" r:id="rId8"/>
        </xdr:cNvPr>
        <xdr:cNvSpPr/>
      </xdr:nvSpPr>
      <xdr:spPr>
        <a:xfrm>
          <a:off x="1123948" y="2628900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419100</xdr:colOff>
      <xdr:row>11</xdr:row>
      <xdr:rowOff>152400</xdr:rowOff>
    </xdr:from>
    <xdr:to>
      <xdr:col>10</xdr:col>
      <xdr:colOff>123825</xdr:colOff>
      <xdr:row>11</xdr:row>
      <xdr:rowOff>152401</xdr:rowOff>
    </xdr:to>
    <xdr:cxnSp macro="">
      <xdr:nvCxnSpPr>
        <xdr:cNvPr id="12" name="Straight Arrow Connector 11"/>
        <xdr:cNvCxnSpPr/>
      </xdr:nvCxnSpPr>
      <xdr:spPr>
        <a:xfrm flipV="1">
          <a:off x="5905500" y="2247900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523873</xdr:colOff>
      <xdr:row>16</xdr:row>
      <xdr:rowOff>152400</xdr:rowOff>
    </xdr:from>
    <xdr:to>
      <xdr:col>9</xdr:col>
      <xdr:colOff>304800</xdr:colOff>
      <xdr:row>18</xdr:row>
      <xdr:rowOff>180975</xdr:rowOff>
    </xdr:to>
    <xdr:sp macro="" textlink="">
      <xdr:nvSpPr>
        <xdr:cNvPr id="16" name="Rounded Rectangle 15">
          <a:hlinkClick xmlns:r="http://schemas.openxmlformats.org/officeDocument/2006/relationships" r:id="rId9"/>
        </xdr:cNvPr>
        <xdr:cNvSpPr/>
      </xdr:nvSpPr>
      <xdr:spPr>
        <a:xfrm>
          <a:off x="1133473" y="3200400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523873</xdr:colOff>
      <xdr:row>19</xdr:row>
      <xdr:rowOff>161925</xdr:rowOff>
    </xdr:from>
    <xdr:to>
      <xdr:col>9</xdr:col>
      <xdr:colOff>304800</xdr:colOff>
      <xdr:row>22</xdr:row>
      <xdr:rowOff>0</xdr:rowOff>
    </xdr:to>
    <xdr:sp macro="" textlink="">
      <xdr:nvSpPr>
        <xdr:cNvPr id="17" name="Rounded Rectangle 16">
          <a:hlinkClick xmlns:r="http://schemas.openxmlformats.org/officeDocument/2006/relationships" r:id="rId10"/>
        </xdr:cNvPr>
        <xdr:cNvSpPr/>
      </xdr:nvSpPr>
      <xdr:spPr>
        <a:xfrm>
          <a:off x="1133473" y="3781425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514348</xdr:colOff>
      <xdr:row>22</xdr:row>
      <xdr:rowOff>171450</xdr:rowOff>
    </xdr:from>
    <xdr:to>
      <xdr:col>9</xdr:col>
      <xdr:colOff>295275</xdr:colOff>
      <xdr:row>25</xdr:row>
      <xdr:rowOff>9525</xdr:rowOff>
    </xdr:to>
    <xdr:sp macro="" textlink="">
      <xdr:nvSpPr>
        <xdr:cNvPr id="18" name="Rounded Rectangle 17">
          <a:hlinkClick xmlns:r="http://schemas.openxmlformats.org/officeDocument/2006/relationships" r:id="rId11"/>
        </xdr:cNvPr>
        <xdr:cNvSpPr/>
      </xdr:nvSpPr>
      <xdr:spPr>
        <a:xfrm>
          <a:off x="1123948" y="4362450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409575</xdr:colOff>
      <xdr:row>15</xdr:row>
      <xdr:rowOff>9525</xdr:rowOff>
    </xdr:from>
    <xdr:to>
      <xdr:col>10</xdr:col>
      <xdr:colOff>114300</xdr:colOff>
      <xdr:row>15</xdr:row>
      <xdr:rowOff>9526</xdr:rowOff>
    </xdr:to>
    <xdr:cxnSp macro="">
      <xdr:nvCxnSpPr>
        <xdr:cNvPr id="20" name="Straight Arrow Connector 19"/>
        <xdr:cNvCxnSpPr/>
      </xdr:nvCxnSpPr>
      <xdr:spPr>
        <a:xfrm flipV="1">
          <a:off x="5895975" y="2867025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18</xdr:row>
      <xdr:rowOff>57150</xdr:rowOff>
    </xdr:from>
    <xdr:to>
      <xdr:col>10</xdr:col>
      <xdr:colOff>104775</xdr:colOff>
      <xdr:row>18</xdr:row>
      <xdr:rowOff>57151</xdr:rowOff>
    </xdr:to>
    <xdr:cxnSp macro="">
      <xdr:nvCxnSpPr>
        <xdr:cNvPr id="21" name="Straight Arrow Connector 20"/>
        <xdr:cNvCxnSpPr/>
      </xdr:nvCxnSpPr>
      <xdr:spPr>
        <a:xfrm flipV="1">
          <a:off x="5886450" y="3486150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390525</xdr:colOff>
      <xdr:row>21</xdr:row>
      <xdr:rowOff>104775</xdr:rowOff>
    </xdr:from>
    <xdr:to>
      <xdr:col>10</xdr:col>
      <xdr:colOff>95250</xdr:colOff>
      <xdr:row>21</xdr:row>
      <xdr:rowOff>104776</xdr:rowOff>
    </xdr:to>
    <xdr:cxnSp macro="">
      <xdr:nvCxnSpPr>
        <xdr:cNvPr id="22" name="Straight Arrow Connector 21"/>
        <xdr:cNvCxnSpPr/>
      </xdr:nvCxnSpPr>
      <xdr:spPr>
        <a:xfrm flipV="1">
          <a:off x="5876925" y="4105275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381000</xdr:colOff>
      <xdr:row>24</xdr:row>
      <xdr:rowOff>85725</xdr:rowOff>
    </xdr:from>
    <xdr:to>
      <xdr:col>10</xdr:col>
      <xdr:colOff>85725</xdr:colOff>
      <xdr:row>24</xdr:row>
      <xdr:rowOff>85726</xdr:rowOff>
    </xdr:to>
    <xdr:cxnSp macro="">
      <xdr:nvCxnSpPr>
        <xdr:cNvPr id="23" name="Straight Arrow Connector 22"/>
        <xdr:cNvCxnSpPr/>
      </xdr:nvCxnSpPr>
      <xdr:spPr>
        <a:xfrm flipV="1">
          <a:off x="5867400" y="4657725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152400</xdr:colOff>
      <xdr:row>0</xdr:row>
      <xdr:rowOff>0</xdr:rowOff>
    </xdr:from>
    <xdr:to>
      <xdr:col>16</xdr:col>
      <xdr:colOff>581024</xdr:colOff>
      <xdr:row>3</xdr:row>
      <xdr:rowOff>152400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2592050" y="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0</xdr:row>
      <xdr:rowOff>104775</xdr:rowOff>
    </xdr:from>
    <xdr:to>
      <xdr:col>18</xdr:col>
      <xdr:colOff>438149</xdr:colOff>
      <xdr:row>5</xdr:row>
      <xdr:rowOff>57150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1830050" y="104775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16</xdr:col>
      <xdr:colOff>428624</xdr:colOff>
      <xdr:row>5</xdr:row>
      <xdr:rowOff>28575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9944100" y="19050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</xdr:colOff>
      <xdr:row>0</xdr:row>
      <xdr:rowOff>0</xdr:rowOff>
    </xdr:from>
    <xdr:to>
      <xdr:col>22</xdr:col>
      <xdr:colOff>9525</xdr:colOff>
      <xdr:row>4</xdr:row>
      <xdr:rowOff>142875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3706476" y="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18</xdr:col>
      <xdr:colOff>342900</xdr:colOff>
      <xdr:row>4</xdr:row>
      <xdr:rowOff>161925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0887075" y="190500"/>
          <a:ext cx="2171700" cy="73342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609599</xdr:colOff>
      <xdr:row>1</xdr:row>
      <xdr:rowOff>1</xdr:rowOff>
    </xdr:from>
    <xdr:to>
      <xdr:col>25</xdr:col>
      <xdr:colOff>219074</xdr:colOff>
      <xdr:row>1</xdr:row>
      <xdr:rowOff>457201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5392399" y="190501"/>
          <a:ext cx="2276475" cy="457200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1</xdr:row>
      <xdr:rowOff>0</xdr:rowOff>
    </xdr:from>
    <xdr:to>
      <xdr:col>24</xdr:col>
      <xdr:colOff>419099</xdr:colOff>
      <xdr:row>4</xdr:row>
      <xdr:rowOff>104775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3954125" y="19050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609599</xdr:colOff>
      <xdr:row>1</xdr:row>
      <xdr:rowOff>0</xdr:rowOff>
    </xdr:from>
    <xdr:to>
      <xdr:col>25</xdr:col>
      <xdr:colOff>276224</xdr:colOff>
      <xdr:row>4</xdr:row>
      <xdr:rowOff>95250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4620874" y="190500"/>
          <a:ext cx="2105025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66674</xdr:colOff>
      <xdr:row>0</xdr:row>
      <xdr:rowOff>0</xdr:rowOff>
    </xdr:from>
    <xdr:to>
      <xdr:col>21</xdr:col>
      <xdr:colOff>257174</xdr:colOff>
      <xdr:row>4</xdr:row>
      <xdr:rowOff>47625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5620999" y="0"/>
          <a:ext cx="2066925" cy="80962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304800</xdr:colOff>
      <xdr:row>0</xdr:row>
      <xdr:rowOff>19050</xdr:rowOff>
    </xdr:from>
    <xdr:to>
      <xdr:col>29</xdr:col>
      <xdr:colOff>123824</xdr:colOff>
      <xdr:row>3</xdr:row>
      <xdr:rowOff>95250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6868775" y="1905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85725</xdr:rowOff>
    </xdr:from>
    <xdr:to>
      <xdr:col>17</xdr:col>
      <xdr:colOff>428624</xdr:colOff>
      <xdr:row>5</xdr:row>
      <xdr:rowOff>38100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1715750" y="85725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B3:F16" totalsRowShown="0">
  <autoFilter ref="B3:F16"/>
  <tableColumns count="5">
    <tableColumn id="1" name="id"/>
    <tableColumn id="2" name="name"/>
    <tableColumn id="3" name="type"/>
    <tableColumn id="4" name="nhom_tructhuoc"/>
    <tableColumn id="5" name="tennhom_tructhuo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10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drawing9.xml" Type="http://schemas.openxmlformats.org/officeDocument/2006/relationships/drawing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Relationship Id="rId2" Target="../drawings/drawing10.xml" Type="http://schemas.openxmlformats.org/officeDocument/2006/relationships/drawing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Relationship Id="rId2" Target="../drawings/drawing11.xml" Type="http://schemas.openxmlformats.org/officeDocument/2006/relationships/drawing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Relationship Id="rId2" Target="../drawings/drawing12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tables/table1.xml" Type="http://schemas.openxmlformats.org/officeDocument/2006/relationships/table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4.xml" Type="http://schemas.openxmlformats.org/officeDocument/2006/relationships/drawing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drawing6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S7:V7"/>
  <sheetViews>
    <sheetView showGridLines="0" tabSelected="false" workbookViewId="0">
      <selection activeCell="U10" sqref="U10"/>
    </sheetView>
  </sheetViews>
  <sheetFormatPr defaultRowHeight="15" x14ac:dyDescent="0.25"/>
  <cols>
    <col min="1" max="16384" style="214" width="9.140625"/>
  </cols>
  <sheetData>
    <row r="7" spans="19:22" x14ac:dyDescent="0.25">
      <c r="S7" s="215" t="s">
        <v>513</v>
      </c>
      <c r="T7" s="215"/>
      <c r="U7" s="215"/>
      <c r="V7" s="215" t="s">
        <v>514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Q155"/>
  <sheetViews>
    <sheetView workbookViewId="0" tabSelected="false">
      <selection activeCell="S3" sqref="S3"/>
    </sheetView>
  </sheetViews>
  <sheetFormatPr defaultRowHeight="15" x14ac:dyDescent="0.25"/>
  <cols>
    <col min="6" max="6" bestFit="true" customWidth="true" width="17.7109375"/>
    <col min="8" max="8" bestFit="true" customWidth="true" width="21.140625"/>
    <col min="9" max="9" customWidth="true" width="14.85546875"/>
    <col min="10" max="10" customWidth="true" width="14.5703125"/>
    <col min="11" max="11" bestFit="true" customWidth="true" width="12.28515625"/>
    <col min="12" max="12" customWidth="true" width="10.0"/>
    <col min="13" max="13" customWidth="true" width="13.28515625"/>
    <col min="15" max="15" bestFit="true" customWidth="true" width="7.85546875"/>
  </cols>
  <sheetData>
    <row r="6" spans="5:17" ht="30" customHeight="1" x14ac:dyDescent="0.25">
      <c r="F6" s="5"/>
      <c r="G6" s="5"/>
      <c r="H6" s="5"/>
      <c r="I6" s="5"/>
      <c r="J6" s="5"/>
      <c r="K6" s="5"/>
      <c r="L6" s="198" t="s">
        <v>295</v>
      </c>
      <c r="M6" s="198"/>
      <c r="N6" s="5"/>
      <c r="O6" s="5"/>
      <c r="P6" s="5"/>
      <c r="Q6" s="5"/>
    </row>
    <row r="7" spans="5:17" x14ac:dyDescent="0.25">
      <c r="F7" s="5"/>
      <c r="G7" s="5"/>
      <c r="H7" s="5" t="s">
        <v>296</v>
      </c>
      <c r="I7" s="5" t="s">
        <v>289</v>
      </c>
      <c r="J7" s="5" t="s">
        <v>290</v>
      </c>
      <c r="K7" s="5" t="s">
        <v>291</v>
      </c>
      <c r="L7" s="5" t="s">
        <v>280</v>
      </c>
      <c r="M7" s="5" t="s">
        <v>292</v>
      </c>
      <c r="N7" s="5" t="s">
        <v>293</v>
      </c>
      <c r="O7" s="5" t="s">
        <v>294</v>
      </c>
      <c r="P7" s="5"/>
      <c r="Q7" s="5"/>
    </row>
    <row r="9" spans="5:17" x14ac:dyDescent="0.25">
      <c r="E9" s="0">
        <v>157</v>
      </c>
      <c r="F9" t="s" s="0">
        <v>247</v>
      </c>
      <c r="G9" s="0">
        <v>1</v>
      </c>
      <c r="H9" t="s" s="0">
        <v>247</v>
      </c>
      <c r="I9" s="0">
        <v>185</v>
      </c>
      <c r="J9" s="0">
        <v>840</v>
      </c>
      <c r="K9" s="0">
        <v>840</v>
      </c>
      <c r="L9" t="s" s="0">
        <v>28</v>
      </c>
      <c r="M9" s="0">
        <v>0</v>
      </c>
      <c r="N9" t="s" s="0">
        <v>28</v>
      </c>
      <c r="O9" t="s" s="0">
        <v>28</v>
      </c>
      <c r="P9" s="0">
        <v>1</v>
      </c>
    </row>
    <row r="10" spans="5:17" x14ac:dyDescent="0.25">
      <c r="E10" s="0">
        <v>117</v>
      </c>
      <c r="F10" t="s" s="0">
        <v>247</v>
      </c>
      <c r="G10" s="0">
        <v>2</v>
      </c>
      <c r="H10" t="s" s="0">
        <v>362</v>
      </c>
      <c r="I10" s="0">
        <v>14</v>
      </c>
      <c r="J10" s="0">
        <v>18</v>
      </c>
      <c r="K10" s="0">
        <v>18</v>
      </c>
      <c r="L10" t="s" s="0">
        <v>28</v>
      </c>
      <c r="M10" s="0">
        <v>0</v>
      </c>
      <c r="N10" t="s" s="0">
        <v>28</v>
      </c>
      <c r="O10" t="s" s="0">
        <v>28</v>
      </c>
      <c r="P10" s="0">
        <v>0</v>
      </c>
    </row>
    <row r="11" spans="5:17" x14ac:dyDescent="0.25">
      <c r="E11" s="0">
        <v>119</v>
      </c>
      <c r="F11" t="s" s="0">
        <v>247</v>
      </c>
      <c r="G11" s="0">
        <v>3</v>
      </c>
      <c r="H11" t="s" s="0">
        <v>363</v>
      </c>
      <c r="I11" s="0">
        <v>3</v>
      </c>
      <c r="J11" s="0">
        <v>18</v>
      </c>
      <c r="K11" s="0">
        <v>18</v>
      </c>
      <c r="L11" t="s" s="0">
        <v>28</v>
      </c>
      <c r="M11" s="0">
        <v>0</v>
      </c>
      <c r="N11" t="s" s="0">
        <v>28</v>
      </c>
      <c r="O11" t="s" s="0">
        <v>28</v>
      </c>
      <c r="P11" s="0">
        <v>0</v>
      </c>
    </row>
    <row r="12" spans="5:17" x14ac:dyDescent="0.25">
      <c r="E12" s="0">
        <v>153</v>
      </c>
      <c r="F12" t="s" s="0">
        <v>247</v>
      </c>
      <c r="G12" s="0">
        <v>4</v>
      </c>
      <c r="H12" t="s" s="0">
        <v>364</v>
      </c>
      <c r="I12" s="0">
        <v>1</v>
      </c>
      <c r="J12" s="0">
        <v>13</v>
      </c>
      <c r="K12" s="0">
        <v>13</v>
      </c>
      <c r="L12" t="s" s="0">
        <v>28</v>
      </c>
      <c r="M12" s="0">
        <v>0</v>
      </c>
      <c r="N12" t="s" s="0">
        <v>28</v>
      </c>
      <c r="O12" t="s" s="0">
        <v>28</v>
      </c>
      <c r="P12" s="0">
        <v>0</v>
      </c>
    </row>
    <row r="13" spans="5:17" x14ac:dyDescent="0.25">
      <c r="E13" s="0">
        <v>154</v>
      </c>
      <c r="F13" t="s" s="0">
        <v>247</v>
      </c>
      <c r="G13" s="0">
        <v>5</v>
      </c>
      <c r="H13" t="s" s="0">
        <v>365</v>
      </c>
      <c r="I13" s="0">
        <v>1</v>
      </c>
      <c r="J13" s="0">
        <v>15</v>
      </c>
      <c r="K13" s="0">
        <v>15</v>
      </c>
      <c r="L13" t="s" s="0">
        <v>28</v>
      </c>
      <c r="M13" s="0">
        <v>0</v>
      </c>
      <c r="N13" t="s" s="0">
        <v>28</v>
      </c>
      <c r="O13" t="s" s="0">
        <v>28</v>
      </c>
      <c r="P13" s="0">
        <v>0</v>
      </c>
    </row>
    <row r="14" spans="5:17" x14ac:dyDescent="0.25">
      <c r="E14" s="0">
        <v>128</v>
      </c>
      <c r="F14" t="s" s="0">
        <v>247</v>
      </c>
      <c r="G14" s="0">
        <v>6</v>
      </c>
      <c r="H14" t="s" s="0">
        <v>366</v>
      </c>
      <c r="I14" s="0">
        <v>1</v>
      </c>
      <c r="J14" s="0">
        <v>13</v>
      </c>
      <c r="K14" s="0">
        <v>13</v>
      </c>
      <c r="L14" t="s" s="0">
        <v>28</v>
      </c>
      <c r="M14" s="0">
        <v>0</v>
      </c>
      <c r="N14" t="s" s="0">
        <v>28</v>
      </c>
      <c r="O14" t="s" s="0">
        <v>28</v>
      </c>
      <c r="P14" s="0">
        <v>0</v>
      </c>
    </row>
    <row r="15" spans="5:17" x14ac:dyDescent="0.25">
      <c r="E15" s="0">
        <v>144</v>
      </c>
      <c r="F15" t="s" s="0">
        <v>247</v>
      </c>
      <c r="G15" s="0">
        <v>7</v>
      </c>
      <c r="H15" t="s" s="0">
        <v>367</v>
      </c>
      <c r="I15" s="0">
        <v>1</v>
      </c>
      <c r="J15" s="0">
        <v>23</v>
      </c>
      <c r="K15" s="0">
        <v>23</v>
      </c>
      <c r="L15" t="s" s="0">
        <v>28</v>
      </c>
      <c r="M15" s="0">
        <v>0</v>
      </c>
      <c r="N15" t="s" s="0">
        <v>28</v>
      </c>
      <c r="O15" t="s" s="0">
        <v>28</v>
      </c>
      <c r="P15" s="0">
        <v>0</v>
      </c>
    </row>
    <row r="16" spans="5:17" x14ac:dyDescent="0.25">
      <c r="E16" s="0">
        <v>130</v>
      </c>
      <c r="F16" t="s" s="0">
        <v>247</v>
      </c>
      <c r="G16" s="0">
        <v>8</v>
      </c>
      <c r="H16" t="s" s="0">
        <v>368</v>
      </c>
      <c r="I16" s="0">
        <v>2</v>
      </c>
      <c r="J16" s="0">
        <v>18</v>
      </c>
      <c r="K16" s="0">
        <v>18</v>
      </c>
      <c r="L16" t="s" s="0">
        <v>28</v>
      </c>
      <c r="M16" s="0">
        <v>0</v>
      </c>
      <c r="N16" t="s" s="0">
        <v>28</v>
      </c>
      <c r="O16" t="s" s="0">
        <v>28</v>
      </c>
      <c r="P16" s="0">
        <v>0</v>
      </c>
    </row>
    <row r="17" spans="5:16" x14ac:dyDescent="0.25">
      <c r="E17" s="0">
        <v>135</v>
      </c>
      <c r="F17" t="s" s="0">
        <v>247</v>
      </c>
      <c r="G17" s="0">
        <v>9</v>
      </c>
      <c r="H17" t="s" s="0">
        <v>369</v>
      </c>
      <c r="I17" s="0">
        <v>1</v>
      </c>
      <c r="J17" s="0">
        <v>20</v>
      </c>
      <c r="K17" s="0">
        <v>20</v>
      </c>
      <c r="L17" t="s" s="0">
        <v>28</v>
      </c>
      <c r="M17" s="0">
        <v>0</v>
      </c>
      <c r="N17" t="s" s="0">
        <v>28</v>
      </c>
      <c r="O17" t="s" s="0">
        <v>28</v>
      </c>
      <c r="P17" s="0">
        <v>0</v>
      </c>
    </row>
    <row r="18" spans="5:16" x14ac:dyDescent="0.25">
      <c r="E18" s="0">
        <v>124</v>
      </c>
      <c r="F18" t="s" s="0">
        <v>247</v>
      </c>
      <c r="G18" s="0">
        <v>10</v>
      </c>
      <c r="H18" t="s" s="0">
        <v>370</v>
      </c>
      <c r="I18" s="0">
        <v>10</v>
      </c>
      <c r="J18" s="0">
        <v>22</v>
      </c>
      <c r="K18" s="0">
        <v>22</v>
      </c>
      <c r="L18" t="s" s="0">
        <v>28</v>
      </c>
      <c r="M18" s="0">
        <v>0</v>
      </c>
      <c r="N18" t="s" s="0">
        <v>28</v>
      </c>
      <c r="O18" t="s" s="0">
        <v>28</v>
      </c>
      <c r="P18" s="0">
        <v>0</v>
      </c>
    </row>
    <row r="19" spans="5:16" x14ac:dyDescent="0.25">
      <c r="E19" s="0">
        <v>123</v>
      </c>
      <c r="F19" t="s" s="0">
        <v>247</v>
      </c>
      <c r="G19" s="0">
        <v>11</v>
      </c>
      <c r="H19" t="s" s="0">
        <v>371</v>
      </c>
      <c r="I19" s="0">
        <v>8</v>
      </c>
      <c r="J19" s="0">
        <v>15</v>
      </c>
      <c r="K19" s="0">
        <v>15</v>
      </c>
      <c r="L19" t="s" s="0">
        <v>28</v>
      </c>
      <c r="M19" s="0">
        <v>0</v>
      </c>
      <c r="N19" t="s" s="0">
        <v>28</v>
      </c>
      <c r="O19" t="s" s="0">
        <v>28</v>
      </c>
      <c r="P19" s="0">
        <v>0</v>
      </c>
    </row>
    <row r="20" spans="5:16" x14ac:dyDescent="0.25">
      <c r="E20" s="0">
        <v>140</v>
      </c>
      <c r="F20" t="s" s="0">
        <v>247</v>
      </c>
      <c r="G20" s="0">
        <v>12</v>
      </c>
      <c r="H20" t="s" s="0">
        <v>372</v>
      </c>
      <c r="I20" s="0">
        <v>1</v>
      </c>
      <c r="J20" s="0">
        <v>14</v>
      </c>
      <c r="K20" s="0">
        <v>14</v>
      </c>
      <c r="L20" t="s" s="0">
        <v>28</v>
      </c>
      <c r="M20" s="0">
        <v>0</v>
      </c>
      <c r="N20" t="s" s="0">
        <v>28</v>
      </c>
      <c r="O20" t="s" s="0">
        <v>28</v>
      </c>
      <c r="P20" s="0">
        <v>0</v>
      </c>
    </row>
    <row r="21" spans="5:16" x14ac:dyDescent="0.25">
      <c r="E21" s="0">
        <v>127</v>
      </c>
      <c r="F21" t="s" s="0">
        <v>247</v>
      </c>
      <c r="G21" s="0">
        <v>13</v>
      </c>
      <c r="H21" t="s" s="0">
        <v>373</v>
      </c>
      <c r="I21" s="0">
        <v>1</v>
      </c>
      <c r="J21" s="0">
        <v>4</v>
      </c>
      <c r="K21" s="0">
        <v>4</v>
      </c>
      <c r="L21" t="s" s="0">
        <v>28</v>
      </c>
      <c r="M21" s="0">
        <v>0</v>
      </c>
      <c r="N21" t="s" s="0">
        <v>28</v>
      </c>
      <c r="O21" t="s" s="0">
        <v>28</v>
      </c>
      <c r="P21" s="0">
        <v>0</v>
      </c>
    </row>
    <row r="22" spans="5:16" x14ac:dyDescent="0.25">
      <c r="E22" s="0">
        <v>139</v>
      </c>
      <c r="F22" t="s" s="0">
        <v>247</v>
      </c>
      <c r="G22" s="0">
        <v>14</v>
      </c>
      <c r="H22" t="s" s="0">
        <v>374</v>
      </c>
      <c r="I22" s="0">
        <v>1</v>
      </c>
      <c r="J22" s="0">
        <v>26</v>
      </c>
      <c r="K22" s="0">
        <v>26</v>
      </c>
      <c r="L22" t="s" s="0">
        <v>28</v>
      </c>
      <c r="M22" s="0">
        <v>0</v>
      </c>
      <c r="N22" t="s" s="0">
        <v>28</v>
      </c>
      <c r="O22" t="s" s="0">
        <v>28</v>
      </c>
      <c r="P22" s="0">
        <v>0</v>
      </c>
    </row>
    <row r="23" spans="5:16" x14ac:dyDescent="0.25">
      <c r="E23" s="0">
        <v>122</v>
      </c>
      <c r="F23" t="s" s="0">
        <v>247</v>
      </c>
      <c r="G23" s="0">
        <v>15</v>
      </c>
      <c r="H23" t="s" s="0">
        <v>375</v>
      </c>
      <c r="I23" s="0">
        <v>1</v>
      </c>
      <c r="J23" s="0">
        <v>21</v>
      </c>
      <c r="K23" s="0">
        <v>21</v>
      </c>
      <c r="L23" t="s" s="0">
        <v>28</v>
      </c>
      <c r="M23" s="0">
        <v>0</v>
      </c>
      <c r="N23" t="s" s="0">
        <v>28</v>
      </c>
      <c r="O23" t="s" s="0">
        <v>28</v>
      </c>
      <c r="P23" s="0">
        <v>0</v>
      </c>
    </row>
    <row r="24" spans="5:16" x14ac:dyDescent="0.25">
      <c r="E24" s="0">
        <v>141</v>
      </c>
      <c r="F24" t="s" s="0">
        <v>247</v>
      </c>
      <c r="G24" s="0">
        <v>16</v>
      </c>
      <c r="H24" t="s" s="0">
        <v>376</v>
      </c>
      <c r="I24" s="0">
        <v>2</v>
      </c>
      <c r="J24" s="0">
        <v>23</v>
      </c>
      <c r="K24" s="0">
        <v>23</v>
      </c>
      <c r="L24" t="s" s="0">
        <v>28</v>
      </c>
      <c r="M24" s="0">
        <v>0</v>
      </c>
      <c r="N24" t="s" s="0">
        <v>28</v>
      </c>
      <c r="O24" t="s" s="0">
        <v>28</v>
      </c>
      <c r="P24" s="0">
        <v>0</v>
      </c>
    </row>
    <row r="25" spans="5:16" x14ac:dyDescent="0.25">
      <c r="E25" s="0">
        <v>142</v>
      </c>
      <c r="F25" t="s" s="0">
        <v>247</v>
      </c>
      <c r="G25" s="0">
        <v>17</v>
      </c>
      <c r="H25" t="s" s="0">
        <v>377</v>
      </c>
      <c r="I25" s="0">
        <v>2</v>
      </c>
      <c r="J25" s="0">
        <v>20</v>
      </c>
      <c r="K25" s="0">
        <v>20</v>
      </c>
      <c r="L25" t="s" s="0">
        <v>28</v>
      </c>
      <c r="M25" s="0">
        <v>0</v>
      </c>
      <c r="N25" t="s" s="0">
        <v>28</v>
      </c>
      <c r="O25" t="s" s="0">
        <v>28</v>
      </c>
      <c r="P25" s="0">
        <v>0</v>
      </c>
    </row>
    <row r="26" spans="5:16" x14ac:dyDescent="0.25">
      <c r="E26" s="0">
        <v>152</v>
      </c>
      <c r="F26" t="s" s="0">
        <v>247</v>
      </c>
      <c r="G26" s="0">
        <v>18</v>
      </c>
      <c r="H26" t="s" s="0">
        <v>378</v>
      </c>
      <c r="I26" s="0">
        <v>1</v>
      </c>
      <c r="J26" s="0">
        <v>20</v>
      </c>
      <c r="K26" s="0">
        <v>20</v>
      </c>
      <c r="L26" t="s" s="0">
        <v>28</v>
      </c>
      <c r="M26" s="0">
        <v>0</v>
      </c>
      <c r="N26" t="s" s="0">
        <v>28</v>
      </c>
      <c r="O26" t="s" s="0">
        <v>28</v>
      </c>
      <c r="P26" s="0">
        <v>0</v>
      </c>
    </row>
    <row r="27" spans="5:16" x14ac:dyDescent="0.25">
      <c r="E27" s="0">
        <v>146</v>
      </c>
      <c r="F27" t="s" s="0">
        <v>247</v>
      </c>
      <c r="G27" s="0">
        <v>19</v>
      </c>
      <c r="H27" t="s" s="0">
        <v>379</v>
      </c>
      <c r="I27" s="0">
        <v>1</v>
      </c>
      <c r="J27" s="0">
        <v>8</v>
      </c>
      <c r="K27" s="0">
        <v>8</v>
      </c>
      <c r="L27" t="s" s="0">
        <v>28</v>
      </c>
      <c r="M27" s="0">
        <v>0</v>
      </c>
      <c r="N27" t="s" s="0">
        <v>28</v>
      </c>
      <c r="O27" t="s" s="0">
        <v>28</v>
      </c>
      <c r="P27" s="0">
        <v>0</v>
      </c>
    </row>
    <row r="28" spans="5:16" x14ac:dyDescent="0.25">
      <c r="E28" s="0">
        <v>145</v>
      </c>
      <c r="F28" t="s" s="0">
        <v>247</v>
      </c>
      <c r="G28" s="0">
        <v>20</v>
      </c>
      <c r="H28" t="s" s="0">
        <v>380</v>
      </c>
      <c r="I28" s="0">
        <v>1</v>
      </c>
      <c r="J28" s="0">
        <v>19</v>
      </c>
      <c r="K28" s="0">
        <v>19</v>
      </c>
      <c r="L28" t="s" s="0">
        <v>28</v>
      </c>
      <c r="M28" s="0">
        <v>0</v>
      </c>
      <c r="N28" t="s" s="0">
        <v>28</v>
      </c>
      <c r="O28" t="s" s="0">
        <v>28</v>
      </c>
      <c r="P28" s="0">
        <v>0</v>
      </c>
    </row>
    <row r="29" spans="5:16" x14ac:dyDescent="0.25">
      <c r="E29" s="0">
        <v>121</v>
      </c>
      <c r="F29" t="s" s="0">
        <v>247</v>
      </c>
      <c r="G29" s="0">
        <v>21</v>
      </c>
      <c r="H29" t="s" s="0">
        <v>381</v>
      </c>
      <c r="I29" s="0">
        <v>3</v>
      </c>
      <c r="J29" s="0">
        <v>17</v>
      </c>
      <c r="K29" s="0">
        <v>17</v>
      </c>
      <c r="L29" t="s" s="0">
        <v>28</v>
      </c>
      <c r="M29" s="0">
        <v>0</v>
      </c>
      <c r="N29" t="s" s="0">
        <v>28</v>
      </c>
      <c r="O29" t="s" s="0">
        <v>28</v>
      </c>
      <c r="P29" s="0">
        <v>0</v>
      </c>
    </row>
    <row r="30" spans="5:16" x14ac:dyDescent="0.25">
      <c r="E30" s="0">
        <v>126</v>
      </c>
      <c r="F30" t="s" s="0">
        <v>247</v>
      </c>
      <c r="G30" s="0">
        <v>22</v>
      </c>
      <c r="H30" t="s" s="0">
        <v>382</v>
      </c>
      <c r="I30" s="0">
        <v>6</v>
      </c>
      <c r="J30" s="0">
        <v>5</v>
      </c>
      <c r="K30" s="0">
        <v>5</v>
      </c>
      <c r="L30" t="s" s="0">
        <v>28</v>
      </c>
      <c r="M30" s="0">
        <v>0</v>
      </c>
      <c r="N30" t="s" s="0">
        <v>28</v>
      </c>
      <c r="O30" t="s" s="0">
        <v>28</v>
      </c>
      <c r="P30" s="0">
        <v>0</v>
      </c>
    </row>
    <row r="31" spans="5:16" x14ac:dyDescent="0.25">
      <c r="E31" s="0">
        <v>149</v>
      </c>
      <c r="F31" t="s" s="0">
        <v>247</v>
      </c>
      <c r="G31" s="0">
        <v>23</v>
      </c>
      <c r="H31" t="s" s="0">
        <v>383</v>
      </c>
      <c r="I31" s="0">
        <v>26</v>
      </c>
      <c r="J31" s="0">
        <v>6</v>
      </c>
      <c r="K31" s="0">
        <v>6</v>
      </c>
      <c r="L31" t="s" s="0">
        <v>28</v>
      </c>
      <c r="M31" s="0">
        <v>0</v>
      </c>
      <c r="N31" t="s" s="0">
        <v>28</v>
      </c>
      <c r="O31" t="s" s="0">
        <v>28</v>
      </c>
      <c r="P31" s="0">
        <v>0</v>
      </c>
    </row>
    <row r="32" spans="5:16" x14ac:dyDescent="0.25">
      <c r="E32" s="0">
        <v>148</v>
      </c>
      <c r="F32" t="s" s="0">
        <v>247</v>
      </c>
      <c r="G32" s="0">
        <v>24</v>
      </c>
      <c r="H32" t="s" s="0">
        <v>384</v>
      </c>
      <c r="I32" s="0">
        <v>2</v>
      </c>
      <c r="J32" s="0">
        <v>4</v>
      </c>
      <c r="K32" s="0">
        <v>4</v>
      </c>
      <c r="L32" t="s" s="0">
        <v>28</v>
      </c>
      <c r="M32" s="0">
        <v>0</v>
      </c>
      <c r="N32" t="s" s="0">
        <v>28</v>
      </c>
      <c r="O32" t="s" s="0">
        <v>28</v>
      </c>
      <c r="P32" s="0">
        <v>0</v>
      </c>
    </row>
    <row r="33" spans="5:16" x14ac:dyDescent="0.25">
      <c r="E33" s="0">
        <v>133</v>
      </c>
      <c r="F33" t="s" s="0">
        <v>247</v>
      </c>
      <c r="G33" s="0">
        <v>25</v>
      </c>
      <c r="H33" t="s" s="0">
        <v>385</v>
      </c>
      <c r="I33" s="0">
        <v>1</v>
      </c>
      <c r="J33" s="0">
        <v>3</v>
      </c>
      <c r="K33" s="0">
        <v>3</v>
      </c>
      <c r="L33" t="s" s="0">
        <v>28</v>
      </c>
      <c r="M33" s="0">
        <v>0</v>
      </c>
      <c r="N33" t="s" s="0">
        <v>28</v>
      </c>
      <c r="O33" t="s" s="0">
        <v>28</v>
      </c>
      <c r="P33" s="0">
        <v>0</v>
      </c>
    </row>
    <row r="34" spans="5:16" x14ac:dyDescent="0.25">
      <c r="E34" s="0">
        <v>143</v>
      </c>
      <c r="F34" t="s" s="0">
        <v>247</v>
      </c>
      <c r="G34" s="0">
        <v>26</v>
      </c>
      <c r="H34" t="s" s="0">
        <v>386</v>
      </c>
      <c r="I34" s="0">
        <v>4</v>
      </c>
      <c r="J34" s="0">
        <v>13</v>
      </c>
      <c r="K34" s="0">
        <v>13</v>
      </c>
      <c r="L34" t="s" s="0">
        <v>28</v>
      </c>
      <c r="M34" s="0">
        <v>0</v>
      </c>
      <c r="N34" t="s" s="0">
        <v>28</v>
      </c>
      <c r="O34" t="s" s="0">
        <v>28</v>
      </c>
      <c r="P34" s="0">
        <v>0</v>
      </c>
    </row>
    <row r="35" spans="5:16" x14ac:dyDescent="0.25">
      <c r="E35" s="0">
        <v>155</v>
      </c>
      <c r="F35" t="s" s="0">
        <v>247</v>
      </c>
      <c r="G35" s="0">
        <v>27</v>
      </c>
      <c r="H35" t="s" s="0">
        <v>387</v>
      </c>
      <c r="I35" s="0">
        <v>1</v>
      </c>
      <c r="J35" s="0">
        <v>30</v>
      </c>
      <c r="K35" s="0">
        <v>30</v>
      </c>
      <c r="L35" t="s" s="0">
        <v>28</v>
      </c>
      <c r="M35" s="0">
        <v>0</v>
      </c>
      <c r="N35" t="s" s="0">
        <v>28</v>
      </c>
      <c r="O35" t="s" s="0">
        <v>28</v>
      </c>
      <c r="P35" s="0">
        <v>0</v>
      </c>
    </row>
    <row r="36" spans="5:16" x14ac:dyDescent="0.25">
      <c r="E36" s="0">
        <v>129</v>
      </c>
      <c r="F36" t="s" s="0">
        <v>247</v>
      </c>
      <c r="G36" s="0">
        <v>28</v>
      </c>
      <c r="H36" t="s" s="0">
        <v>388</v>
      </c>
      <c r="I36" s="0">
        <v>1</v>
      </c>
      <c r="J36" s="0">
        <v>22</v>
      </c>
      <c r="K36" s="0">
        <v>22</v>
      </c>
      <c r="L36" t="s" s="0">
        <v>28</v>
      </c>
      <c r="M36" s="0">
        <v>0</v>
      </c>
      <c r="N36" t="s" s="0">
        <v>28</v>
      </c>
      <c r="O36" t="s" s="0">
        <v>28</v>
      </c>
      <c r="P36" s="0">
        <v>0</v>
      </c>
    </row>
    <row r="37" spans="5:16" x14ac:dyDescent="0.25">
      <c r="E37" s="0">
        <v>132</v>
      </c>
      <c r="F37" t="s" s="0">
        <v>247</v>
      </c>
      <c r="G37" s="0">
        <v>29</v>
      </c>
      <c r="H37" t="s" s="0">
        <v>389</v>
      </c>
      <c r="I37" s="0">
        <v>1</v>
      </c>
      <c r="J37" s="0">
        <v>23</v>
      </c>
      <c r="K37" s="0">
        <v>23</v>
      </c>
      <c r="L37" t="s" s="0">
        <v>28</v>
      </c>
      <c r="M37" s="0">
        <v>0</v>
      </c>
      <c r="N37" t="s" s="0">
        <v>28</v>
      </c>
      <c r="O37" t="s" s="0">
        <v>28</v>
      </c>
      <c r="P37" s="0">
        <v>0</v>
      </c>
    </row>
    <row r="38" spans="5:16" x14ac:dyDescent="0.25">
      <c r="E38" s="0">
        <v>136</v>
      </c>
      <c r="F38" t="s" s="0">
        <v>247</v>
      </c>
      <c r="G38" s="0">
        <v>30</v>
      </c>
      <c r="H38" t="s" s="0">
        <v>390</v>
      </c>
      <c r="I38" s="0">
        <v>1</v>
      </c>
      <c r="J38" s="0">
        <v>8</v>
      </c>
      <c r="K38" s="0">
        <v>8</v>
      </c>
      <c r="L38" t="s" s="0">
        <v>28</v>
      </c>
      <c r="M38" s="0">
        <v>0</v>
      </c>
      <c r="N38" t="s" s="0">
        <v>28</v>
      </c>
      <c r="O38" t="s" s="0">
        <v>28</v>
      </c>
      <c r="P38" s="0">
        <v>0</v>
      </c>
    </row>
    <row r="39" spans="5:16" x14ac:dyDescent="0.25">
      <c r="E39" s="0">
        <v>131</v>
      </c>
      <c r="F39" t="s" s="0">
        <v>247</v>
      </c>
      <c r="G39" s="0">
        <v>31</v>
      </c>
      <c r="H39" t="s" s="0">
        <v>391</v>
      </c>
      <c r="I39" s="0">
        <v>1</v>
      </c>
      <c r="J39" s="0">
        <v>10</v>
      </c>
      <c r="K39" s="0">
        <v>10</v>
      </c>
      <c r="L39" t="s" s="0">
        <v>28</v>
      </c>
      <c r="M39" s="0">
        <v>0</v>
      </c>
      <c r="N39" t="s" s="0">
        <v>28</v>
      </c>
      <c r="O39" t="s" s="0">
        <v>28</v>
      </c>
      <c r="P39" s="0">
        <v>0</v>
      </c>
    </row>
    <row r="40" spans="5:16" x14ac:dyDescent="0.25">
      <c r="E40" s="0">
        <v>151</v>
      </c>
      <c r="F40" t="s" s="0">
        <v>247</v>
      </c>
      <c r="G40" s="0">
        <v>32</v>
      </c>
      <c r="H40" t="s" s="0">
        <v>392</v>
      </c>
      <c r="I40" s="0">
        <v>1</v>
      </c>
      <c r="J40" s="0">
        <v>34</v>
      </c>
      <c r="K40" s="0">
        <v>34</v>
      </c>
      <c r="L40" t="s" s="0">
        <v>28</v>
      </c>
      <c r="M40" s="0">
        <v>0</v>
      </c>
      <c r="N40" t="s" s="0">
        <v>28</v>
      </c>
      <c r="O40" t="s" s="0">
        <v>28</v>
      </c>
      <c r="P40" s="0">
        <v>0</v>
      </c>
    </row>
    <row r="41" spans="5:16" x14ac:dyDescent="0.25">
      <c r="E41" s="0">
        <v>150</v>
      </c>
      <c r="F41" t="s" s="0">
        <v>247</v>
      </c>
      <c r="G41" s="0">
        <v>33</v>
      </c>
      <c r="H41" t="s" s="0">
        <v>393</v>
      </c>
      <c r="I41" s="0">
        <v>1</v>
      </c>
      <c r="J41" s="0">
        <v>20</v>
      </c>
      <c r="K41" s="0">
        <v>20</v>
      </c>
      <c r="L41" t="s" s="0">
        <v>28</v>
      </c>
      <c r="M41" s="0">
        <v>0</v>
      </c>
      <c r="N41" t="s" s="0">
        <v>28</v>
      </c>
      <c r="O41" t="s" s="0">
        <v>28</v>
      </c>
      <c r="P41" s="0">
        <v>0</v>
      </c>
    </row>
    <row r="42" spans="5:16" x14ac:dyDescent="0.25">
      <c r="E42" s="0">
        <v>147</v>
      </c>
      <c r="F42" t="s" s="0">
        <v>247</v>
      </c>
      <c r="G42" s="0">
        <v>34</v>
      </c>
      <c r="H42" t="s" s="0">
        <v>394</v>
      </c>
      <c r="I42" s="0">
        <v>1</v>
      </c>
      <c r="J42" s="0">
        <v>60</v>
      </c>
      <c r="K42" s="0">
        <v>60</v>
      </c>
      <c r="L42" t="s" s="0">
        <v>28</v>
      </c>
      <c r="M42" s="0">
        <v>0</v>
      </c>
      <c r="N42" t="s" s="0">
        <v>28</v>
      </c>
      <c r="O42" t="s" s="0">
        <v>28</v>
      </c>
      <c r="P42" s="0">
        <v>0</v>
      </c>
    </row>
    <row r="43" spans="5:16" x14ac:dyDescent="0.25">
      <c r="E43" s="0">
        <v>134</v>
      </c>
      <c r="F43" t="s" s="0">
        <v>247</v>
      </c>
      <c r="G43" s="0">
        <v>35</v>
      </c>
      <c r="H43" t="s" s="0">
        <v>395</v>
      </c>
      <c r="I43" s="0">
        <v>1</v>
      </c>
      <c r="J43" s="0">
        <v>11</v>
      </c>
      <c r="K43" s="0">
        <v>11</v>
      </c>
      <c r="L43" t="s" s="0">
        <v>28</v>
      </c>
      <c r="M43" s="0">
        <v>0</v>
      </c>
      <c r="N43" t="s" s="0">
        <v>28</v>
      </c>
      <c r="O43" t="s" s="0">
        <v>28</v>
      </c>
      <c r="P43" s="0">
        <v>0</v>
      </c>
    </row>
    <row r="44" spans="5:16" x14ac:dyDescent="0.25">
      <c r="E44" s="0">
        <v>120</v>
      </c>
      <c r="F44" t="s" s="0">
        <v>247</v>
      </c>
      <c r="G44" s="0">
        <v>36</v>
      </c>
      <c r="H44" t="s" s="0">
        <v>396</v>
      </c>
      <c r="I44" s="0">
        <v>3</v>
      </c>
      <c r="J44" s="0">
        <v>30</v>
      </c>
      <c r="K44" s="0">
        <v>30</v>
      </c>
      <c r="L44" t="s" s="0">
        <v>28</v>
      </c>
      <c r="M44" s="0">
        <v>0</v>
      </c>
      <c r="N44" t="s" s="0">
        <v>28</v>
      </c>
      <c r="O44" t="s" s="0">
        <v>28</v>
      </c>
      <c r="P44" s="0">
        <v>0</v>
      </c>
    </row>
    <row r="45" spans="5:16" x14ac:dyDescent="0.25">
      <c r="E45" s="0">
        <v>157</v>
      </c>
      <c r="F45" t="s" s="0">
        <v>247</v>
      </c>
      <c r="G45" s="0">
        <v>37</v>
      </c>
      <c r="H45" t="s" s="0">
        <v>397</v>
      </c>
      <c r="I45" s="0">
        <v>1</v>
      </c>
      <c r="J45" s="0">
        <v>9</v>
      </c>
      <c r="K45" s="0">
        <v>9</v>
      </c>
      <c r="L45" t="s" s="0">
        <v>28</v>
      </c>
      <c r="M45" s="0">
        <v>0</v>
      </c>
      <c r="N45" t="s" s="0">
        <v>28</v>
      </c>
      <c r="O45" t="s" s="0">
        <v>28</v>
      </c>
      <c r="P45" s="0">
        <v>0</v>
      </c>
    </row>
    <row r="46" spans="5:16" x14ac:dyDescent="0.25">
      <c r="E46" s="0">
        <v>138</v>
      </c>
      <c r="F46" t="s" s="0">
        <v>247</v>
      </c>
      <c r="G46" s="0">
        <v>38</v>
      </c>
      <c r="H46" t="s" s="0">
        <v>398</v>
      </c>
      <c r="I46" s="0">
        <v>2</v>
      </c>
      <c r="J46" s="0">
        <v>49</v>
      </c>
      <c r="K46" s="0">
        <v>49</v>
      </c>
      <c r="L46" t="s" s="0">
        <v>28</v>
      </c>
      <c r="M46" s="0">
        <v>0</v>
      </c>
      <c r="N46" t="s" s="0">
        <v>28</v>
      </c>
      <c r="O46" t="s" s="0">
        <v>28</v>
      </c>
      <c r="P46" s="0">
        <v>0</v>
      </c>
    </row>
    <row r="47" spans="5:16" x14ac:dyDescent="0.25">
      <c r="E47" s="0">
        <v>125</v>
      </c>
      <c r="F47" t="s" s="0">
        <v>247</v>
      </c>
      <c r="G47" s="0">
        <v>39</v>
      </c>
      <c r="H47" t="s" s="0">
        <v>399</v>
      </c>
      <c r="I47" s="0">
        <v>1</v>
      </c>
      <c r="J47" s="0">
        <v>16</v>
      </c>
      <c r="K47" s="0">
        <v>16</v>
      </c>
      <c r="L47" t="s" s="0">
        <v>28</v>
      </c>
      <c r="M47" s="0">
        <v>0</v>
      </c>
      <c r="N47" t="s" s="0">
        <v>28</v>
      </c>
      <c r="O47" t="s" s="0">
        <v>28</v>
      </c>
      <c r="P47" s="0">
        <v>0</v>
      </c>
    </row>
    <row r="48" spans="5:16" x14ac:dyDescent="0.25">
      <c r="E48" s="0">
        <v>156</v>
      </c>
      <c r="F48" t="s" s="0">
        <v>247</v>
      </c>
      <c r="G48" s="0">
        <v>40</v>
      </c>
      <c r="H48" t="s" s="0">
        <v>400</v>
      </c>
      <c r="I48" s="0">
        <v>1</v>
      </c>
      <c r="J48" s="0">
        <v>29</v>
      </c>
      <c r="K48" s="0">
        <v>29</v>
      </c>
      <c r="L48" t="s" s="0">
        <v>28</v>
      </c>
      <c r="M48" s="0">
        <v>0</v>
      </c>
      <c r="N48" t="s" s="0">
        <v>28</v>
      </c>
      <c r="O48" t="s" s="0">
        <v>28</v>
      </c>
      <c r="P48" s="0">
        <v>0</v>
      </c>
    </row>
    <row r="49" spans="5:16" x14ac:dyDescent="0.25">
      <c r="E49" s="0">
        <v>23</v>
      </c>
      <c r="F49" t="s" s="0">
        <v>247</v>
      </c>
      <c r="G49" s="0">
        <v>41</v>
      </c>
      <c r="H49" t="s" s="0">
        <v>248</v>
      </c>
      <c r="I49" s="0">
        <v>14</v>
      </c>
      <c r="J49" s="0">
        <v>27</v>
      </c>
      <c r="K49" s="0">
        <v>27</v>
      </c>
      <c r="L49" t="s" s="0">
        <v>28</v>
      </c>
      <c r="M49" s="0">
        <v>0</v>
      </c>
      <c r="N49" t="s" s="0">
        <v>28</v>
      </c>
      <c r="O49" t="s" s="0">
        <v>28</v>
      </c>
      <c r="P49" s="0">
        <v>0</v>
      </c>
    </row>
    <row r="50" spans="5:16" x14ac:dyDescent="0.25">
      <c r="E50" s="0">
        <v>22</v>
      </c>
      <c r="F50" t="s" s="0">
        <v>247</v>
      </c>
      <c r="G50" s="0">
        <v>42</v>
      </c>
      <c r="H50" t="s" s="0">
        <v>249</v>
      </c>
      <c r="I50" s="0">
        <v>16</v>
      </c>
      <c r="J50" s="0">
        <v>17</v>
      </c>
      <c r="K50" s="0">
        <v>17</v>
      </c>
      <c r="L50" t="s" s="0">
        <v>28</v>
      </c>
      <c r="M50" s="0">
        <v>0</v>
      </c>
      <c r="N50" t="s" s="0">
        <v>28</v>
      </c>
      <c r="O50" t="s" s="0">
        <v>28</v>
      </c>
      <c r="P50" s="0">
        <v>0</v>
      </c>
    </row>
    <row r="51" spans="5:16" x14ac:dyDescent="0.25">
      <c r="E51" s="0">
        <v>21</v>
      </c>
      <c r="F51" t="s" s="0">
        <v>247</v>
      </c>
      <c r="G51" s="0">
        <v>43</v>
      </c>
      <c r="H51" t="s" s="0">
        <v>250</v>
      </c>
      <c r="I51" s="0">
        <v>17</v>
      </c>
      <c r="J51" s="0">
        <v>12</v>
      </c>
      <c r="K51" s="0">
        <v>12</v>
      </c>
      <c r="L51" t="s" s="0">
        <v>28</v>
      </c>
      <c r="M51" s="0">
        <v>0</v>
      </c>
      <c r="N51" t="s" s="0">
        <v>28</v>
      </c>
      <c r="O51" t="s" s="0">
        <v>28</v>
      </c>
      <c r="P51" s="0">
        <v>0</v>
      </c>
    </row>
    <row r="52" spans="5:16" x14ac:dyDescent="0.25">
      <c r="E52" s="0">
        <v>20</v>
      </c>
      <c r="F52" t="s" s="0">
        <v>247</v>
      </c>
      <c r="G52" s="0">
        <v>44</v>
      </c>
      <c r="H52" t="s" s="0">
        <v>251</v>
      </c>
      <c r="I52" s="0">
        <v>23</v>
      </c>
      <c r="J52" s="0">
        <v>6</v>
      </c>
      <c r="K52" s="0">
        <v>6</v>
      </c>
      <c r="L52" t="s" s="0">
        <v>28</v>
      </c>
      <c r="M52" s="0">
        <v>0</v>
      </c>
      <c r="N52" t="s" s="0">
        <v>28</v>
      </c>
      <c r="O52" t="s" s="0">
        <v>28</v>
      </c>
      <c r="P52" s="0">
        <v>0</v>
      </c>
    </row>
    <row r="53" spans="5:16" x14ac:dyDescent="0.25">
      <c r="E53" s="0">
        <v>118</v>
      </c>
      <c r="F53" t="s" s="0">
        <v>247</v>
      </c>
      <c r="G53" s="0">
        <v>45</v>
      </c>
      <c r="H53" t="s" s="0">
        <v>401</v>
      </c>
      <c r="I53" s="0">
        <v>3</v>
      </c>
      <c r="J53" s="0">
        <v>49</v>
      </c>
      <c r="K53" s="0">
        <v>49</v>
      </c>
      <c r="L53" t="s" s="0">
        <v>28</v>
      </c>
      <c r="M53" s="0">
        <v>0</v>
      </c>
      <c r="N53" t="s" s="0">
        <v>28</v>
      </c>
      <c r="O53" t="s" s="0">
        <v>28</v>
      </c>
      <c r="P53" s="0">
        <v>0</v>
      </c>
    </row>
    <row r="54" spans="5:16" x14ac:dyDescent="0.25">
      <c r="E54" s="0">
        <v>76</v>
      </c>
      <c r="F54" t="s" s="0">
        <v>252</v>
      </c>
      <c r="G54" s="0">
        <v>1</v>
      </c>
      <c r="H54" t="s" s="0">
        <v>252</v>
      </c>
      <c r="I54" s="0">
        <v>170</v>
      </c>
      <c r="J54" s="0">
        <v>289</v>
      </c>
      <c r="K54" s="0">
        <v>289</v>
      </c>
      <c r="L54" t="s" s="0">
        <v>28</v>
      </c>
      <c r="M54" s="0">
        <v>0</v>
      </c>
      <c r="N54" t="s" s="0">
        <v>28</v>
      </c>
      <c r="O54" t="s" s="0">
        <v>28</v>
      </c>
      <c r="P54" s="0">
        <v>1</v>
      </c>
    </row>
    <row r="55" spans="5:16" x14ac:dyDescent="0.25">
      <c r="E55" s="0">
        <v>57</v>
      </c>
      <c r="F55" t="s" s="0">
        <v>252</v>
      </c>
      <c r="G55" s="0">
        <v>2</v>
      </c>
      <c r="H55" t="s" s="0">
        <v>402</v>
      </c>
      <c r="I55" s="0">
        <v>18</v>
      </c>
      <c r="J55" s="0">
        <v>4</v>
      </c>
      <c r="K55" s="0">
        <v>4</v>
      </c>
      <c r="L55" t="s" s="0">
        <v>28</v>
      </c>
      <c r="M55" s="0">
        <v>0</v>
      </c>
      <c r="N55" t="s" s="0">
        <v>28</v>
      </c>
      <c r="O55" t="s" s="0">
        <v>28</v>
      </c>
      <c r="P55" s="0">
        <v>0</v>
      </c>
    </row>
    <row r="56" spans="5:16" x14ac:dyDescent="0.25">
      <c r="E56" s="0">
        <v>56</v>
      </c>
      <c r="F56" t="s" s="0">
        <v>252</v>
      </c>
      <c r="G56" s="0">
        <v>3</v>
      </c>
      <c r="H56" t="s" s="0">
        <v>403</v>
      </c>
      <c r="I56" s="0">
        <v>13</v>
      </c>
      <c r="J56" s="0">
        <v>4</v>
      </c>
      <c r="K56" s="0">
        <v>4</v>
      </c>
      <c r="L56" t="s" s="0">
        <v>28</v>
      </c>
      <c r="M56" s="0">
        <v>0</v>
      </c>
      <c r="N56" t="s" s="0">
        <v>28</v>
      </c>
      <c r="O56" t="s" s="0">
        <v>28</v>
      </c>
      <c r="P56" s="0">
        <v>0</v>
      </c>
    </row>
    <row r="57" spans="5:16" x14ac:dyDescent="0.25">
      <c r="E57" s="0">
        <v>70</v>
      </c>
      <c r="F57" t="s" s="0">
        <v>252</v>
      </c>
      <c r="G57" s="0">
        <v>4</v>
      </c>
      <c r="H57" t="s" s="0">
        <v>404</v>
      </c>
      <c r="I57" s="0">
        <v>3</v>
      </c>
      <c r="J57" s="0">
        <v>20</v>
      </c>
      <c r="K57" s="0">
        <v>20</v>
      </c>
      <c r="L57" t="s" s="0">
        <v>28</v>
      </c>
      <c r="M57" s="0">
        <v>0</v>
      </c>
      <c r="N57" t="s" s="0">
        <v>28</v>
      </c>
      <c r="O57" t="s" s="0">
        <v>28</v>
      </c>
      <c r="P57" s="0">
        <v>0</v>
      </c>
    </row>
    <row r="58" spans="5:16" x14ac:dyDescent="0.25">
      <c r="E58" s="0">
        <v>59</v>
      </c>
      <c r="F58" t="s" s="0">
        <v>252</v>
      </c>
      <c r="G58" s="0">
        <v>5</v>
      </c>
      <c r="H58" t="s" s="0">
        <v>405</v>
      </c>
      <c r="I58" s="0">
        <v>8</v>
      </c>
      <c r="J58" s="0">
        <v>12</v>
      </c>
      <c r="K58" s="0">
        <v>12</v>
      </c>
      <c r="L58" t="s" s="0">
        <v>28</v>
      </c>
      <c r="M58" s="0">
        <v>0</v>
      </c>
      <c r="N58" t="s" s="0">
        <v>28</v>
      </c>
      <c r="O58" t="s" s="0">
        <v>28</v>
      </c>
      <c r="P58" s="0">
        <v>0</v>
      </c>
    </row>
    <row r="59" spans="5:16" x14ac:dyDescent="0.25">
      <c r="E59" s="0">
        <v>61</v>
      </c>
      <c r="F59" t="s" s="0">
        <v>252</v>
      </c>
      <c r="G59" s="0">
        <v>6</v>
      </c>
      <c r="H59" t="s" s="0">
        <v>406</v>
      </c>
      <c r="I59" s="0">
        <v>3</v>
      </c>
      <c r="J59" s="0">
        <v>22</v>
      </c>
      <c r="K59" s="0">
        <v>22</v>
      </c>
      <c r="L59" t="s" s="0">
        <v>28</v>
      </c>
      <c r="M59" s="0">
        <v>0</v>
      </c>
      <c r="N59" t="s" s="0">
        <v>28</v>
      </c>
      <c r="O59" t="s" s="0">
        <v>28</v>
      </c>
      <c r="P59" s="0">
        <v>0</v>
      </c>
    </row>
    <row r="60" spans="5:16" x14ac:dyDescent="0.25">
      <c r="E60" s="0">
        <v>10</v>
      </c>
      <c r="F60" t="s" s="0">
        <v>252</v>
      </c>
      <c r="G60" s="0">
        <v>7</v>
      </c>
      <c r="H60" t="s" s="0">
        <v>253</v>
      </c>
      <c r="I60" s="0">
        <v>3</v>
      </c>
      <c r="J60" s="0">
        <v>7</v>
      </c>
      <c r="K60" s="0">
        <v>7</v>
      </c>
      <c r="L60" t="s" s="0">
        <v>28</v>
      </c>
      <c r="M60" s="0">
        <v>0</v>
      </c>
      <c r="N60" t="s" s="0">
        <v>28</v>
      </c>
      <c r="O60" t="s" s="0">
        <v>28</v>
      </c>
      <c r="P60" s="0">
        <v>0</v>
      </c>
    </row>
    <row r="61" spans="5:16" x14ac:dyDescent="0.25">
      <c r="E61" s="0">
        <v>12</v>
      </c>
      <c r="F61" t="s" s="0">
        <v>252</v>
      </c>
      <c r="G61" s="0">
        <v>8</v>
      </c>
      <c r="H61" t="s" s="0">
        <v>254</v>
      </c>
      <c r="I61" s="0">
        <v>3</v>
      </c>
      <c r="J61" s="0">
        <v>10</v>
      </c>
      <c r="K61" s="0">
        <v>10</v>
      </c>
      <c r="L61" t="s" s="0">
        <v>28</v>
      </c>
      <c r="M61" s="0">
        <v>0</v>
      </c>
      <c r="N61" t="s" s="0">
        <v>28</v>
      </c>
      <c r="O61" t="s" s="0">
        <v>28</v>
      </c>
      <c r="P61" s="0">
        <v>0</v>
      </c>
    </row>
    <row r="62" spans="5:16" x14ac:dyDescent="0.25">
      <c r="E62" s="0">
        <v>73</v>
      </c>
      <c r="F62" t="s" s="0">
        <v>252</v>
      </c>
      <c r="G62" s="0">
        <v>9</v>
      </c>
      <c r="H62" t="s" s="0">
        <v>407</v>
      </c>
      <c r="I62" s="0">
        <v>1</v>
      </c>
      <c r="J62" s="0">
        <v>8</v>
      </c>
      <c r="K62" s="0">
        <v>8</v>
      </c>
      <c r="L62" t="s" s="0">
        <v>28</v>
      </c>
      <c r="M62" s="0">
        <v>0</v>
      </c>
      <c r="N62" t="s" s="0">
        <v>28</v>
      </c>
      <c r="O62" t="s" s="0">
        <v>28</v>
      </c>
      <c r="P62" s="0">
        <v>0</v>
      </c>
    </row>
    <row r="63" spans="5:16" x14ac:dyDescent="0.25">
      <c r="E63" s="0">
        <v>75</v>
      </c>
      <c r="F63" t="s" s="0">
        <v>252</v>
      </c>
      <c r="G63" s="0">
        <v>10</v>
      </c>
      <c r="H63" t="s" s="0">
        <v>408</v>
      </c>
      <c r="I63" s="0">
        <v>2</v>
      </c>
      <c r="J63" s="0">
        <v>12</v>
      </c>
      <c r="K63" s="0">
        <v>12</v>
      </c>
      <c r="L63" t="s" s="0">
        <v>28</v>
      </c>
      <c r="M63" s="0">
        <v>0</v>
      </c>
      <c r="N63" t="s" s="0">
        <v>28</v>
      </c>
      <c r="O63" t="s" s="0">
        <v>28</v>
      </c>
      <c r="P63" s="0">
        <v>0</v>
      </c>
    </row>
    <row r="64" spans="5:16" x14ac:dyDescent="0.25">
      <c r="E64" s="0">
        <v>69</v>
      </c>
      <c r="F64" t="s" s="0">
        <v>252</v>
      </c>
      <c r="G64" s="0">
        <v>11</v>
      </c>
      <c r="H64" t="s" s="0">
        <v>409</v>
      </c>
      <c r="I64" s="0">
        <v>29</v>
      </c>
      <c r="J64" s="0">
        <v>2</v>
      </c>
      <c r="K64" s="0">
        <v>2</v>
      </c>
      <c r="L64" t="s" s="0">
        <v>28</v>
      </c>
      <c r="M64" s="0">
        <v>0</v>
      </c>
      <c r="N64" t="s" s="0">
        <v>28</v>
      </c>
      <c r="O64" t="s" s="0">
        <v>28</v>
      </c>
      <c r="P64" s="0">
        <v>0</v>
      </c>
    </row>
    <row r="65" spans="5:16" x14ac:dyDescent="0.25">
      <c r="E65" s="0">
        <v>68</v>
      </c>
      <c r="F65" t="s" s="0">
        <v>252</v>
      </c>
      <c r="G65" s="0">
        <v>12</v>
      </c>
      <c r="H65" t="s" s="0">
        <v>410</v>
      </c>
      <c r="I65" s="0">
        <v>4</v>
      </c>
      <c r="J65" s="0">
        <v>18</v>
      </c>
      <c r="K65" s="0">
        <v>18</v>
      </c>
      <c r="L65" t="s" s="0">
        <v>28</v>
      </c>
      <c r="M65" s="0">
        <v>0</v>
      </c>
      <c r="N65" t="s" s="0">
        <v>28</v>
      </c>
      <c r="O65" t="s" s="0">
        <v>28</v>
      </c>
      <c r="P65" s="0">
        <v>0</v>
      </c>
    </row>
    <row r="66" spans="5:16" x14ac:dyDescent="0.25">
      <c r="E66" s="0">
        <v>74</v>
      </c>
      <c r="F66" t="s" s="0">
        <v>252</v>
      </c>
      <c r="G66" s="0">
        <v>13</v>
      </c>
      <c r="H66" t="s" s="0">
        <v>411</v>
      </c>
      <c r="I66" s="0">
        <v>1</v>
      </c>
      <c r="J66" s="0">
        <v>18</v>
      </c>
      <c r="K66" s="0">
        <v>18</v>
      </c>
      <c r="L66" t="s" s="0">
        <v>28</v>
      </c>
      <c r="M66" s="0">
        <v>0</v>
      </c>
      <c r="N66" t="s" s="0">
        <v>28</v>
      </c>
      <c r="O66" t="s" s="0">
        <v>28</v>
      </c>
      <c r="P66" s="0">
        <v>0</v>
      </c>
    </row>
    <row r="67" spans="5:16" x14ac:dyDescent="0.25">
      <c r="E67" s="0">
        <v>72</v>
      </c>
      <c r="F67" t="s" s="0">
        <v>252</v>
      </c>
      <c r="G67" s="0">
        <v>14</v>
      </c>
      <c r="H67" t="s" s="0">
        <v>412</v>
      </c>
      <c r="I67" s="0">
        <v>8</v>
      </c>
      <c r="J67" s="0">
        <v>19</v>
      </c>
      <c r="K67" s="0">
        <v>19</v>
      </c>
      <c r="L67" t="s" s="0">
        <v>28</v>
      </c>
      <c r="M67" s="0">
        <v>0</v>
      </c>
      <c r="N67" t="s" s="0">
        <v>28</v>
      </c>
      <c r="O67" t="s" s="0">
        <v>28</v>
      </c>
      <c r="P67" s="0">
        <v>0</v>
      </c>
    </row>
    <row r="68" spans="5:16" x14ac:dyDescent="0.25">
      <c r="E68" s="0">
        <v>66</v>
      </c>
      <c r="F68" t="s" s="0">
        <v>252</v>
      </c>
      <c r="G68" s="0">
        <v>15</v>
      </c>
      <c r="H68" t="s" s="0">
        <v>413</v>
      </c>
      <c r="I68" s="0">
        <v>2</v>
      </c>
      <c r="J68" s="0">
        <v>3</v>
      </c>
      <c r="K68" s="0">
        <v>3</v>
      </c>
      <c r="L68" t="s" s="0">
        <v>28</v>
      </c>
      <c r="M68" s="0">
        <v>0</v>
      </c>
      <c r="N68" t="s" s="0">
        <v>28</v>
      </c>
      <c r="O68" t="s" s="0">
        <v>28</v>
      </c>
      <c r="P68" s="0">
        <v>0</v>
      </c>
    </row>
    <row r="69" spans="5:16" x14ac:dyDescent="0.25">
      <c r="E69" s="0">
        <v>65</v>
      </c>
      <c r="F69" t="s" s="0">
        <v>252</v>
      </c>
      <c r="G69" s="0">
        <v>16</v>
      </c>
      <c r="H69" t="s" s="0">
        <v>414</v>
      </c>
      <c r="I69" s="0">
        <v>1</v>
      </c>
      <c r="J69" s="0">
        <v>3</v>
      </c>
      <c r="K69" s="0">
        <v>3</v>
      </c>
      <c r="L69" t="s" s="0">
        <v>28</v>
      </c>
      <c r="M69" s="0">
        <v>0</v>
      </c>
      <c r="N69" t="s" s="0">
        <v>28</v>
      </c>
      <c r="O69" t="s" s="0">
        <v>28</v>
      </c>
      <c r="P69" s="0">
        <v>0</v>
      </c>
    </row>
    <row r="70" spans="5:16" x14ac:dyDescent="0.25">
      <c r="E70" s="0">
        <v>64</v>
      </c>
      <c r="F70" t="s" s="0">
        <v>252</v>
      </c>
      <c r="G70" s="0">
        <v>17</v>
      </c>
      <c r="H70" t="s" s="0">
        <v>415</v>
      </c>
      <c r="I70" s="0">
        <v>2</v>
      </c>
      <c r="J70" s="0">
        <v>2</v>
      </c>
      <c r="K70" s="0">
        <v>2</v>
      </c>
      <c r="L70" t="s" s="0">
        <v>28</v>
      </c>
      <c r="M70" s="0">
        <v>0</v>
      </c>
      <c r="N70" t="s" s="0">
        <v>28</v>
      </c>
      <c r="O70" t="s" s="0">
        <v>28</v>
      </c>
      <c r="P70" s="0">
        <v>0</v>
      </c>
    </row>
    <row r="71" spans="5:16" x14ac:dyDescent="0.25">
      <c r="E71" s="0">
        <v>63</v>
      </c>
      <c r="F71" t="s" s="0">
        <v>252</v>
      </c>
      <c r="G71" s="0">
        <v>18</v>
      </c>
      <c r="H71" t="s" s="0">
        <v>416</v>
      </c>
      <c r="I71" s="0">
        <v>10</v>
      </c>
      <c r="J71" s="0">
        <v>2</v>
      </c>
      <c r="K71" s="0">
        <v>2</v>
      </c>
      <c r="L71" t="s" s="0">
        <v>28</v>
      </c>
      <c r="M71" s="0">
        <v>0</v>
      </c>
      <c r="N71" t="s" s="0">
        <v>28</v>
      </c>
      <c r="O71" t="s" s="0">
        <v>28</v>
      </c>
      <c r="P71" s="0">
        <v>0</v>
      </c>
    </row>
    <row r="72" spans="5:16" x14ac:dyDescent="0.25">
      <c r="E72" s="0">
        <v>76</v>
      </c>
      <c r="F72" t="s" s="0">
        <v>252</v>
      </c>
      <c r="G72" s="0">
        <v>19</v>
      </c>
      <c r="H72" t="s" s="0">
        <v>417</v>
      </c>
      <c r="I72" s="0">
        <v>2</v>
      </c>
      <c r="J72" s="0">
        <v>6</v>
      </c>
      <c r="K72" s="0">
        <v>6</v>
      </c>
      <c r="L72" t="s" s="0">
        <v>28</v>
      </c>
      <c r="M72" s="0">
        <v>0</v>
      </c>
      <c r="N72" t="s" s="0">
        <v>28</v>
      </c>
      <c r="O72" t="s" s="0">
        <v>28</v>
      </c>
      <c r="P72" s="0">
        <v>0</v>
      </c>
    </row>
    <row r="73" spans="5:16" x14ac:dyDescent="0.25">
      <c r="E73" s="0">
        <v>11</v>
      </c>
      <c r="F73" t="s" s="0">
        <v>252</v>
      </c>
      <c r="G73" s="0">
        <v>20</v>
      </c>
      <c r="H73" t="s" s="0">
        <v>255</v>
      </c>
      <c r="I73" s="0">
        <v>8</v>
      </c>
      <c r="J73" s="0">
        <v>10</v>
      </c>
      <c r="K73" s="0">
        <v>10</v>
      </c>
      <c r="L73" t="s" s="0">
        <v>28</v>
      </c>
      <c r="M73" s="0">
        <v>0</v>
      </c>
      <c r="N73" t="s" s="0">
        <v>28</v>
      </c>
      <c r="O73" t="s" s="0">
        <v>28</v>
      </c>
      <c r="P73" s="0">
        <v>0</v>
      </c>
    </row>
    <row r="74" spans="5:16" x14ac:dyDescent="0.25">
      <c r="E74" s="0">
        <v>54</v>
      </c>
      <c r="F74" t="s" s="0">
        <v>252</v>
      </c>
      <c r="G74" s="0">
        <v>21</v>
      </c>
      <c r="H74" t="s" s="0">
        <v>418</v>
      </c>
      <c r="I74" s="0">
        <v>11</v>
      </c>
      <c r="J74" s="0">
        <v>11</v>
      </c>
      <c r="K74" s="0">
        <v>11</v>
      </c>
      <c r="L74" t="s" s="0">
        <v>28</v>
      </c>
      <c r="M74" s="0">
        <v>0</v>
      </c>
      <c r="N74" t="s" s="0">
        <v>28</v>
      </c>
      <c r="O74" t="s" s="0">
        <v>28</v>
      </c>
      <c r="P74" s="0">
        <v>0</v>
      </c>
    </row>
    <row r="75" spans="5:16" x14ac:dyDescent="0.25">
      <c r="E75" s="0">
        <v>71</v>
      </c>
      <c r="F75" t="s" s="0">
        <v>252</v>
      </c>
      <c r="G75" s="0">
        <v>22</v>
      </c>
      <c r="H75" t="s" s="0">
        <v>419</v>
      </c>
      <c r="I75" s="0">
        <v>5</v>
      </c>
      <c r="J75" s="0">
        <v>22</v>
      </c>
      <c r="K75" s="0">
        <v>22</v>
      </c>
      <c r="L75" t="s" s="0">
        <v>28</v>
      </c>
      <c r="M75" s="0">
        <v>0</v>
      </c>
      <c r="N75" t="s" s="0">
        <v>28</v>
      </c>
      <c r="O75" t="s" s="0">
        <v>28</v>
      </c>
      <c r="P75" s="0">
        <v>0</v>
      </c>
    </row>
    <row r="76" spans="5:16" x14ac:dyDescent="0.25">
      <c r="E76" s="0">
        <v>67</v>
      </c>
      <c r="F76" t="s" s="0">
        <v>252</v>
      </c>
      <c r="G76" s="0">
        <v>23</v>
      </c>
      <c r="H76" t="s" s="0">
        <v>420</v>
      </c>
      <c r="I76" s="0">
        <v>2</v>
      </c>
      <c r="J76" s="0">
        <v>13</v>
      </c>
      <c r="K76" s="0">
        <v>13</v>
      </c>
      <c r="L76" t="s" s="0">
        <v>28</v>
      </c>
      <c r="M76" s="0">
        <v>0</v>
      </c>
      <c r="N76" t="s" s="0">
        <v>28</v>
      </c>
      <c r="O76" t="s" s="0">
        <v>28</v>
      </c>
      <c r="P76" s="0">
        <v>0</v>
      </c>
    </row>
    <row r="77" spans="5:16" x14ac:dyDescent="0.25">
      <c r="E77" s="0">
        <v>14</v>
      </c>
      <c r="F77" t="s" s="0">
        <v>252</v>
      </c>
      <c r="G77" s="0">
        <v>24</v>
      </c>
      <c r="H77" t="s" s="0">
        <v>256</v>
      </c>
      <c r="I77" s="0">
        <v>4</v>
      </c>
      <c r="J77" s="0">
        <v>7</v>
      </c>
      <c r="K77" s="0">
        <v>7</v>
      </c>
      <c r="L77" t="s" s="0">
        <v>28</v>
      </c>
      <c r="M77" s="0">
        <v>0</v>
      </c>
      <c r="N77" t="s" s="0">
        <v>28</v>
      </c>
      <c r="O77" t="s" s="0">
        <v>28</v>
      </c>
      <c r="P77" s="0">
        <v>0</v>
      </c>
    </row>
    <row r="78" spans="5:16" x14ac:dyDescent="0.25">
      <c r="E78" s="0">
        <v>13</v>
      </c>
      <c r="F78" t="s" s="0">
        <v>252</v>
      </c>
      <c r="G78" s="0">
        <v>25</v>
      </c>
      <c r="H78" t="s" s="0">
        <v>257</v>
      </c>
      <c r="I78" s="0">
        <v>4</v>
      </c>
      <c r="J78" s="0">
        <v>4</v>
      </c>
      <c r="K78" s="0">
        <v>4</v>
      </c>
      <c r="L78" t="s" s="0">
        <v>28</v>
      </c>
      <c r="M78" s="0">
        <v>0</v>
      </c>
      <c r="N78" t="s" s="0">
        <v>28</v>
      </c>
      <c r="O78" t="s" s="0">
        <v>28</v>
      </c>
      <c r="P78" s="0">
        <v>0</v>
      </c>
    </row>
    <row r="79" spans="5:16" x14ac:dyDescent="0.25">
      <c r="E79" s="0">
        <v>55</v>
      </c>
      <c r="F79" t="s" s="0">
        <v>252</v>
      </c>
      <c r="G79" s="0">
        <v>26</v>
      </c>
      <c r="H79" t="s" s="0">
        <v>421</v>
      </c>
      <c r="I79" s="0">
        <v>8</v>
      </c>
      <c r="J79" s="0">
        <v>11</v>
      </c>
      <c r="K79" s="0">
        <v>11</v>
      </c>
      <c r="L79" t="s" s="0">
        <v>28</v>
      </c>
      <c r="M79" s="0">
        <v>0</v>
      </c>
      <c r="N79" t="s" s="0">
        <v>28</v>
      </c>
      <c r="O79" t="s" s="0">
        <v>28</v>
      </c>
      <c r="P79" s="0">
        <v>0</v>
      </c>
    </row>
    <row r="80" spans="5:16" x14ac:dyDescent="0.25">
      <c r="E80" s="0">
        <v>15</v>
      </c>
      <c r="F80" t="s" s="0">
        <v>252</v>
      </c>
      <c r="G80" s="0">
        <v>27</v>
      </c>
      <c r="H80" t="s" s="0">
        <v>258</v>
      </c>
      <c r="I80" s="0">
        <v>4</v>
      </c>
      <c r="J80" s="0">
        <v>12</v>
      </c>
      <c r="K80" s="0">
        <v>12</v>
      </c>
      <c r="L80" t="s" s="0">
        <v>28</v>
      </c>
      <c r="M80" s="0">
        <v>0</v>
      </c>
      <c r="N80" t="s" s="0">
        <v>28</v>
      </c>
      <c r="O80" t="s" s="0">
        <v>28</v>
      </c>
      <c r="P80" s="0">
        <v>0</v>
      </c>
    </row>
    <row r="81" spans="5:16" x14ac:dyDescent="0.25">
      <c r="E81" s="0">
        <v>62</v>
      </c>
      <c r="F81" t="s" s="0">
        <v>252</v>
      </c>
      <c r="G81" s="0">
        <v>28</v>
      </c>
      <c r="H81" t="s" s="0">
        <v>422</v>
      </c>
      <c r="I81" s="0">
        <v>6</v>
      </c>
      <c r="J81" s="0">
        <v>14</v>
      </c>
      <c r="K81" s="0">
        <v>14</v>
      </c>
      <c r="L81" t="s" s="0">
        <v>28</v>
      </c>
      <c r="M81" s="0">
        <v>0</v>
      </c>
      <c r="N81" t="s" s="0">
        <v>28</v>
      </c>
      <c r="O81" t="s" s="0">
        <v>28</v>
      </c>
      <c r="P81" s="0">
        <v>0</v>
      </c>
    </row>
    <row r="82" spans="5:16" x14ac:dyDescent="0.25">
      <c r="E82" s="0">
        <v>53</v>
      </c>
      <c r="F82" t="s" s="0">
        <v>252</v>
      </c>
      <c r="G82" s="0">
        <v>29</v>
      </c>
      <c r="H82" t="s" s="0">
        <v>423</v>
      </c>
      <c r="I82" s="0">
        <v>4</v>
      </c>
      <c r="J82" s="0">
        <v>12</v>
      </c>
      <c r="K82" s="0">
        <v>12</v>
      </c>
      <c r="L82" t="s" s="0">
        <v>28</v>
      </c>
      <c r="M82" s="0">
        <v>0</v>
      </c>
      <c r="N82" t="s" s="0">
        <v>28</v>
      </c>
      <c r="O82" t="s" s="0">
        <v>28</v>
      </c>
      <c r="P82" s="0">
        <v>0</v>
      </c>
    </row>
    <row r="83" spans="5:16" x14ac:dyDescent="0.25">
      <c r="E83" s="0">
        <v>58</v>
      </c>
      <c r="F83" t="s" s="0">
        <v>252</v>
      </c>
      <c r="G83" s="0">
        <v>30</v>
      </c>
      <c r="H83" t="s" s="0">
        <v>424</v>
      </c>
      <c r="I83" s="0">
        <v>1</v>
      </c>
      <c r="J83" s="0">
        <v>1</v>
      </c>
      <c r="K83" s="0">
        <v>1</v>
      </c>
      <c r="L83" t="s" s="0">
        <v>28</v>
      </c>
      <c r="M83" s="0">
        <v>0</v>
      </c>
      <c r="N83" t="s" s="0">
        <v>28</v>
      </c>
      <c r="O83" t="s" s="0">
        <v>28</v>
      </c>
      <c r="P83" s="0">
        <v>0</v>
      </c>
    </row>
    <row r="84" spans="5:16" x14ac:dyDescent="0.25">
      <c r="E84" s="0">
        <v>116</v>
      </c>
      <c r="F84" t="s" s="0">
        <v>259</v>
      </c>
      <c r="G84" s="0">
        <v>1</v>
      </c>
      <c r="H84" t="s" s="0">
        <v>259</v>
      </c>
      <c r="I84" s="0">
        <v>305</v>
      </c>
      <c r="J84" s="0">
        <v>1371</v>
      </c>
      <c r="K84" s="0">
        <v>1371</v>
      </c>
      <c r="L84" t="s" s="0">
        <v>28</v>
      </c>
      <c r="M84" s="0">
        <v>0</v>
      </c>
      <c r="N84" t="s" s="0">
        <v>28</v>
      </c>
      <c r="O84" t="s" s="0">
        <v>28</v>
      </c>
      <c r="P84" s="0">
        <v>1</v>
      </c>
    </row>
    <row r="85" spans="5:16" x14ac:dyDescent="0.25">
      <c r="E85" s="0">
        <v>88</v>
      </c>
      <c r="F85" t="s" s="0">
        <v>259</v>
      </c>
      <c r="G85" s="0">
        <v>2</v>
      </c>
      <c r="H85" t="s" s="0">
        <v>425</v>
      </c>
      <c r="I85" s="0">
        <v>3</v>
      </c>
      <c r="J85" s="0">
        <v>20</v>
      </c>
      <c r="K85" s="0">
        <v>20</v>
      </c>
      <c r="L85" t="s" s="0">
        <v>28</v>
      </c>
      <c r="M85" s="0">
        <v>0</v>
      </c>
      <c r="N85" t="s" s="0">
        <v>28</v>
      </c>
      <c r="O85" t="s" s="0">
        <v>28</v>
      </c>
      <c r="P85" s="0">
        <v>0</v>
      </c>
    </row>
    <row r="86" spans="5:16" x14ac:dyDescent="0.25">
      <c r="E86" s="0">
        <v>104</v>
      </c>
      <c r="F86" t="s" s="0">
        <v>259</v>
      </c>
      <c r="G86" s="0">
        <v>3</v>
      </c>
      <c r="H86" t="s" s="0">
        <v>426</v>
      </c>
      <c r="I86" s="0">
        <v>3</v>
      </c>
      <c r="J86" s="0">
        <v>50</v>
      </c>
      <c r="K86" s="0">
        <v>50</v>
      </c>
      <c r="L86" t="s" s="0">
        <v>28</v>
      </c>
      <c r="M86" s="0">
        <v>0</v>
      </c>
      <c r="N86" t="s" s="0">
        <v>28</v>
      </c>
      <c r="O86" t="s" s="0">
        <v>28</v>
      </c>
      <c r="P86" s="0">
        <v>0</v>
      </c>
    </row>
    <row r="87" spans="5:16" x14ac:dyDescent="0.25">
      <c r="E87" s="0">
        <v>108</v>
      </c>
      <c r="F87" t="s" s="0">
        <v>259</v>
      </c>
      <c r="G87" s="0">
        <v>4</v>
      </c>
      <c r="H87" t="s" s="0">
        <v>427</v>
      </c>
      <c r="I87" s="0">
        <v>1</v>
      </c>
      <c r="J87" s="0">
        <v>28</v>
      </c>
      <c r="K87" s="0">
        <v>28</v>
      </c>
      <c r="L87" t="s" s="0">
        <v>28</v>
      </c>
      <c r="M87" s="0">
        <v>0</v>
      </c>
      <c r="N87" t="s" s="0">
        <v>28</v>
      </c>
      <c r="O87" t="s" s="0">
        <v>28</v>
      </c>
      <c r="P87" s="0">
        <v>0</v>
      </c>
    </row>
    <row r="88" spans="5:16" x14ac:dyDescent="0.25">
      <c r="E88" s="0">
        <v>96</v>
      </c>
      <c r="F88" t="s" s="0">
        <v>259</v>
      </c>
      <c r="G88" s="0">
        <v>5</v>
      </c>
      <c r="H88" t="s" s="0">
        <v>428</v>
      </c>
      <c r="I88" s="0">
        <v>1</v>
      </c>
      <c r="J88" s="0">
        <v>3</v>
      </c>
      <c r="K88" s="0">
        <v>3</v>
      </c>
      <c r="L88" t="s" s="0">
        <v>28</v>
      </c>
      <c r="M88" s="0">
        <v>0</v>
      </c>
      <c r="N88" t="s" s="0">
        <v>28</v>
      </c>
      <c r="O88" t="s" s="0">
        <v>28</v>
      </c>
      <c r="P88" s="0">
        <v>0</v>
      </c>
    </row>
    <row r="89" spans="5:16" x14ac:dyDescent="0.25">
      <c r="E89" s="0">
        <v>93</v>
      </c>
      <c r="F89" t="s" s="0">
        <v>259</v>
      </c>
      <c r="G89" s="0">
        <v>6</v>
      </c>
      <c r="H89" t="s" s="0">
        <v>429</v>
      </c>
      <c r="I89" s="0">
        <v>2</v>
      </c>
      <c r="J89" s="0">
        <v>8</v>
      </c>
      <c r="K89" s="0">
        <v>8</v>
      </c>
      <c r="L89" t="s" s="0">
        <v>28</v>
      </c>
      <c r="M89" s="0">
        <v>0</v>
      </c>
      <c r="N89" t="s" s="0">
        <v>28</v>
      </c>
      <c r="O89" t="s" s="0">
        <v>28</v>
      </c>
      <c r="P89" s="0">
        <v>0</v>
      </c>
    </row>
    <row r="90" spans="5:16" x14ac:dyDescent="0.25">
      <c r="E90" s="0">
        <v>94</v>
      </c>
      <c r="F90" t="s" s="0">
        <v>259</v>
      </c>
      <c r="G90" s="0">
        <v>7</v>
      </c>
      <c r="H90" t="s" s="0">
        <v>430</v>
      </c>
      <c r="I90" s="0">
        <v>3</v>
      </c>
      <c r="J90" s="0">
        <v>9</v>
      </c>
      <c r="K90" s="0">
        <v>9</v>
      </c>
      <c r="L90" t="s" s="0">
        <v>28</v>
      </c>
      <c r="M90" s="0">
        <v>0</v>
      </c>
      <c r="N90" t="s" s="0">
        <v>28</v>
      </c>
      <c r="O90" t="s" s="0">
        <v>28</v>
      </c>
      <c r="P90" s="0">
        <v>0</v>
      </c>
    </row>
    <row r="91" spans="5:16" x14ac:dyDescent="0.25">
      <c r="E91" s="0">
        <v>99</v>
      </c>
      <c r="F91" t="s" s="0">
        <v>259</v>
      </c>
      <c r="G91" s="0">
        <v>8</v>
      </c>
      <c r="H91" t="s" s="0">
        <v>431</v>
      </c>
      <c r="I91" s="0">
        <v>8</v>
      </c>
      <c r="J91" s="0">
        <v>16</v>
      </c>
      <c r="K91" s="0">
        <v>16</v>
      </c>
      <c r="L91" t="s" s="0">
        <v>28</v>
      </c>
      <c r="M91" s="0">
        <v>0</v>
      </c>
      <c r="N91" t="s" s="0">
        <v>28</v>
      </c>
      <c r="O91" t="s" s="0">
        <v>28</v>
      </c>
      <c r="P91" s="0">
        <v>0</v>
      </c>
    </row>
    <row r="92" spans="5:16" x14ac:dyDescent="0.25">
      <c r="E92" s="0">
        <v>106</v>
      </c>
      <c r="F92" t="s" s="0">
        <v>259</v>
      </c>
      <c r="G92" s="0">
        <v>9</v>
      </c>
      <c r="H92" t="s" s="0">
        <v>432</v>
      </c>
      <c r="I92" s="0">
        <v>2</v>
      </c>
      <c r="J92" s="0">
        <v>25</v>
      </c>
      <c r="K92" s="0">
        <v>25</v>
      </c>
      <c r="L92" t="s" s="0">
        <v>28</v>
      </c>
      <c r="M92" s="0">
        <v>0</v>
      </c>
      <c r="N92" t="s" s="0">
        <v>28</v>
      </c>
      <c r="O92" t="s" s="0">
        <v>28</v>
      </c>
      <c r="P92" s="0">
        <v>0</v>
      </c>
    </row>
    <row r="93" spans="5:16" x14ac:dyDescent="0.25">
      <c r="E93" s="0">
        <v>89</v>
      </c>
      <c r="F93" t="s" s="0">
        <v>259</v>
      </c>
      <c r="G93" s="0">
        <v>10</v>
      </c>
      <c r="H93" t="s" s="0">
        <v>433</v>
      </c>
      <c r="I93" s="0">
        <v>1</v>
      </c>
      <c r="J93" s="0">
        <v>31</v>
      </c>
      <c r="K93" s="0">
        <v>31</v>
      </c>
      <c r="L93" t="s" s="0">
        <v>28</v>
      </c>
      <c r="M93" s="0">
        <v>0</v>
      </c>
      <c r="N93" t="s" s="0">
        <v>28</v>
      </c>
      <c r="O93" t="s" s="0">
        <v>28</v>
      </c>
      <c r="P93" s="0">
        <v>0</v>
      </c>
    </row>
    <row r="94" spans="5:16" x14ac:dyDescent="0.25">
      <c r="E94" s="0">
        <v>92</v>
      </c>
      <c r="F94" t="s" s="0">
        <v>259</v>
      </c>
      <c r="G94" s="0">
        <v>11</v>
      </c>
      <c r="H94" t="s" s="0">
        <v>434</v>
      </c>
      <c r="I94" s="0">
        <v>8</v>
      </c>
      <c r="J94" s="0">
        <v>50</v>
      </c>
      <c r="K94" s="0">
        <v>50</v>
      </c>
      <c r="L94" t="s" s="0">
        <v>28</v>
      </c>
      <c r="M94" s="0">
        <v>0</v>
      </c>
      <c r="N94" t="s" s="0">
        <v>28</v>
      </c>
      <c r="O94" t="s" s="0">
        <v>28</v>
      </c>
      <c r="P94" s="0">
        <v>0</v>
      </c>
    </row>
    <row r="95" spans="5:16" x14ac:dyDescent="0.25">
      <c r="E95" s="0">
        <v>98</v>
      </c>
      <c r="F95" t="s" s="0">
        <v>259</v>
      </c>
      <c r="G95" s="0">
        <v>12</v>
      </c>
      <c r="H95" t="s" s="0">
        <v>435</v>
      </c>
      <c r="I95" s="0">
        <v>5</v>
      </c>
      <c r="J95" s="0">
        <v>50</v>
      </c>
      <c r="K95" s="0">
        <v>50</v>
      </c>
      <c r="L95" t="s" s="0">
        <v>28</v>
      </c>
      <c r="M95" s="0">
        <v>0</v>
      </c>
      <c r="N95" t="s" s="0">
        <v>28</v>
      </c>
      <c r="O95" t="s" s="0">
        <v>28</v>
      </c>
      <c r="P95" s="0">
        <v>0</v>
      </c>
    </row>
    <row r="96" spans="5:16" x14ac:dyDescent="0.25">
      <c r="E96" s="0">
        <v>116</v>
      </c>
      <c r="F96" t="s" s="0">
        <v>259</v>
      </c>
      <c r="G96" s="0">
        <v>13</v>
      </c>
      <c r="H96" t="s" s="0">
        <v>436</v>
      </c>
      <c r="I96" s="0">
        <v>53</v>
      </c>
      <c r="J96" s="0">
        <v>43</v>
      </c>
      <c r="K96" s="0">
        <v>43</v>
      </c>
      <c r="L96" t="s" s="0">
        <v>28</v>
      </c>
      <c r="M96" s="0">
        <v>0</v>
      </c>
      <c r="N96" t="s" s="0">
        <v>28</v>
      </c>
      <c r="O96" t="s" s="0">
        <v>28</v>
      </c>
      <c r="P96" s="0">
        <v>0</v>
      </c>
    </row>
    <row r="97" spans="5:16" x14ac:dyDescent="0.25">
      <c r="E97" s="0">
        <v>85</v>
      </c>
      <c r="F97" t="s" s="0">
        <v>259</v>
      </c>
      <c r="G97" s="0">
        <v>14</v>
      </c>
      <c r="H97" t="s" s="0">
        <v>437</v>
      </c>
      <c r="I97" s="0">
        <v>14</v>
      </c>
      <c r="J97" s="0">
        <v>20</v>
      </c>
      <c r="K97" s="0">
        <v>20</v>
      </c>
      <c r="L97" t="s" s="0">
        <v>28</v>
      </c>
      <c r="M97" s="0">
        <v>0</v>
      </c>
      <c r="N97" t="s" s="0">
        <v>28</v>
      </c>
      <c r="O97" t="s" s="0">
        <v>28</v>
      </c>
      <c r="P97" s="0">
        <v>0</v>
      </c>
    </row>
    <row r="98" spans="5:16" x14ac:dyDescent="0.25">
      <c r="E98" s="0">
        <v>79</v>
      </c>
      <c r="F98" t="s" s="0">
        <v>259</v>
      </c>
      <c r="G98" s="0">
        <v>15</v>
      </c>
      <c r="H98" t="s" s="0">
        <v>438</v>
      </c>
      <c r="I98" s="0">
        <v>11</v>
      </c>
      <c r="J98" s="0">
        <v>36</v>
      </c>
      <c r="K98" s="0">
        <v>36</v>
      </c>
      <c r="L98" t="s" s="0">
        <v>28</v>
      </c>
      <c r="M98" s="0">
        <v>0</v>
      </c>
      <c r="N98" t="s" s="0">
        <v>28</v>
      </c>
      <c r="O98" t="s" s="0">
        <v>28</v>
      </c>
      <c r="P98" s="0">
        <v>0</v>
      </c>
    </row>
    <row r="99" spans="5:16" x14ac:dyDescent="0.25">
      <c r="E99" s="0">
        <v>77</v>
      </c>
      <c r="F99" t="s" s="0">
        <v>259</v>
      </c>
      <c r="G99" s="0">
        <v>16</v>
      </c>
      <c r="H99" t="s" s="0">
        <v>439</v>
      </c>
      <c r="I99" s="0">
        <v>3</v>
      </c>
      <c r="J99" s="0">
        <v>50</v>
      </c>
      <c r="K99" s="0">
        <v>50</v>
      </c>
      <c r="L99" t="s" s="0">
        <v>28</v>
      </c>
      <c r="M99" s="0">
        <v>0</v>
      </c>
      <c r="N99" t="s" s="0">
        <v>28</v>
      </c>
      <c r="O99" t="s" s="0">
        <v>28</v>
      </c>
      <c r="P99" s="0">
        <v>0</v>
      </c>
    </row>
    <row r="100" spans="5:16" x14ac:dyDescent="0.25">
      <c r="E100" s="0">
        <v>97</v>
      </c>
      <c r="F100" t="s" s="0">
        <v>259</v>
      </c>
      <c r="G100" s="0">
        <v>17</v>
      </c>
      <c r="H100" t="s" s="0">
        <v>440</v>
      </c>
      <c r="I100" s="0">
        <v>8</v>
      </c>
      <c r="J100" s="0">
        <v>32</v>
      </c>
      <c r="K100" s="0">
        <v>32</v>
      </c>
      <c r="L100" t="s" s="0">
        <v>28</v>
      </c>
      <c r="M100" s="0">
        <v>0</v>
      </c>
      <c r="N100" t="s" s="0">
        <v>28</v>
      </c>
      <c r="O100" t="s" s="0">
        <v>28</v>
      </c>
      <c r="P100" s="0">
        <v>0</v>
      </c>
    </row>
    <row r="101" spans="5:16" x14ac:dyDescent="0.25">
      <c r="E101" s="0">
        <v>95</v>
      </c>
      <c r="F101" t="s" s="0">
        <v>259</v>
      </c>
      <c r="G101" s="0">
        <v>18</v>
      </c>
      <c r="H101" t="s" s="0">
        <v>441</v>
      </c>
      <c r="I101" s="0">
        <v>3</v>
      </c>
      <c r="J101" s="0">
        <v>15</v>
      </c>
      <c r="K101" s="0">
        <v>15</v>
      </c>
      <c r="L101" t="s" s="0">
        <v>28</v>
      </c>
      <c r="M101" s="0">
        <v>0</v>
      </c>
      <c r="N101" t="s" s="0">
        <v>28</v>
      </c>
      <c r="O101" t="s" s="0">
        <v>28</v>
      </c>
      <c r="P101" s="0">
        <v>0</v>
      </c>
    </row>
    <row r="102" spans="5:16" x14ac:dyDescent="0.25">
      <c r="E102" s="0">
        <v>100</v>
      </c>
      <c r="F102" t="s" s="0">
        <v>259</v>
      </c>
      <c r="G102" s="0">
        <v>19</v>
      </c>
      <c r="H102" t="s" s="0">
        <v>442</v>
      </c>
      <c r="I102" s="0">
        <v>1</v>
      </c>
      <c r="J102" s="0">
        <v>25</v>
      </c>
      <c r="K102" s="0">
        <v>25</v>
      </c>
      <c r="L102" t="s" s="0">
        <v>28</v>
      </c>
      <c r="M102" s="0">
        <v>0</v>
      </c>
      <c r="N102" t="s" s="0">
        <v>28</v>
      </c>
      <c r="O102" t="s" s="0">
        <v>28</v>
      </c>
      <c r="P102" s="0">
        <v>0</v>
      </c>
    </row>
    <row r="103" spans="5:16" x14ac:dyDescent="0.25">
      <c r="E103" s="0">
        <v>91</v>
      </c>
      <c r="F103" t="s" s="0">
        <v>259</v>
      </c>
      <c r="G103" s="0">
        <v>20</v>
      </c>
      <c r="H103" t="s" s="0">
        <v>443</v>
      </c>
      <c r="I103" s="0">
        <v>6</v>
      </c>
      <c r="J103" s="0">
        <v>8</v>
      </c>
      <c r="K103" s="0">
        <v>8</v>
      </c>
      <c r="L103" t="s" s="0">
        <v>28</v>
      </c>
      <c r="M103" s="0">
        <v>0</v>
      </c>
      <c r="N103" t="s" s="0">
        <v>28</v>
      </c>
      <c r="O103" t="s" s="0">
        <v>28</v>
      </c>
      <c r="P103" s="0">
        <v>0</v>
      </c>
    </row>
    <row r="104" spans="5:16" x14ac:dyDescent="0.25">
      <c r="E104" s="0">
        <v>111</v>
      </c>
      <c r="F104" t="s" s="0">
        <v>259</v>
      </c>
      <c r="G104" s="0">
        <v>21</v>
      </c>
      <c r="H104" t="s" s="0">
        <v>444</v>
      </c>
      <c r="I104" s="0">
        <v>3</v>
      </c>
      <c r="J104" s="0">
        <v>42</v>
      </c>
      <c r="K104" s="0">
        <v>42</v>
      </c>
      <c r="L104" t="s" s="0">
        <v>28</v>
      </c>
      <c r="M104" s="0">
        <v>0</v>
      </c>
      <c r="N104" t="s" s="0">
        <v>28</v>
      </c>
      <c r="O104" t="s" s="0">
        <v>28</v>
      </c>
      <c r="P104" s="0">
        <v>0</v>
      </c>
    </row>
    <row r="105" spans="5:16" x14ac:dyDescent="0.25">
      <c r="E105" s="0">
        <v>112</v>
      </c>
      <c r="F105" t="s" s="0">
        <v>259</v>
      </c>
      <c r="G105" s="0">
        <v>22</v>
      </c>
      <c r="H105" t="s" s="0">
        <v>445</v>
      </c>
      <c r="I105" s="0">
        <v>3</v>
      </c>
      <c r="J105" s="0">
        <v>50</v>
      </c>
      <c r="K105" s="0">
        <v>50</v>
      </c>
      <c r="L105" t="s" s="0">
        <v>28</v>
      </c>
      <c r="M105" s="0">
        <v>0</v>
      </c>
      <c r="N105" t="s" s="0">
        <v>28</v>
      </c>
      <c r="O105" t="s" s="0">
        <v>28</v>
      </c>
      <c r="P105" s="0">
        <v>0</v>
      </c>
    </row>
    <row r="106" spans="5:16" x14ac:dyDescent="0.25">
      <c r="E106" s="0">
        <v>86</v>
      </c>
      <c r="F106" t="s" s="0">
        <v>259</v>
      </c>
      <c r="G106" s="0">
        <v>23</v>
      </c>
      <c r="H106" t="s" s="0">
        <v>446</v>
      </c>
      <c r="I106" s="0">
        <v>4</v>
      </c>
      <c r="J106" s="0">
        <v>36</v>
      </c>
      <c r="K106" s="0">
        <v>36</v>
      </c>
      <c r="L106" t="s" s="0">
        <v>28</v>
      </c>
      <c r="M106" s="0">
        <v>0</v>
      </c>
      <c r="N106" t="s" s="0">
        <v>28</v>
      </c>
      <c r="O106" t="s" s="0">
        <v>28</v>
      </c>
      <c r="P106" s="0">
        <v>0</v>
      </c>
    </row>
    <row r="107" spans="5:16" x14ac:dyDescent="0.25">
      <c r="E107" s="0">
        <v>110</v>
      </c>
      <c r="F107" t="s" s="0">
        <v>259</v>
      </c>
      <c r="G107" s="0">
        <v>24</v>
      </c>
      <c r="H107" t="s" s="0">
        <v>447</v>
      </c>
      <c r="I107" s="0">
        <v>2</v>
      </c>
      <c r="J107" s="0">
        <v>41</v>
      </c>
      <c r="K107" s="0">
        <v>41</v>
      </c>
      <c r="L107" t="s" s="0">
        <v>28</v>
      </c>
      <c r="M107" s="0">
        <v>0</v>
      </c>
      <c r="N107" t="s" s="0">
        <v>28</v>
      </c>
      <c r="O107" t="s" s="0">
        <v>28</v>
      </c>
      <c r="P107" s="0">
        <v>0</v>
      </c>
    </row>
    <row r="108" spans="5:16" x14ac:dyDescent="0.25">
      <c r="E108" s="0">
        <v>19</v>
      </c>
      <c r="F108" t="s" s="0">
        <v>259</v>
      </c>
      <c r="G108" s="0">
        <v>25</v>
      </c>
      <c r="H108" t="s" s="0">
        <v>260</v>
      </c>
      <c r="I108" s="0">
        <v>12</v>
      </c>
      <c r="J108" s="0">
        <v>35</v>
      </c>
      <c r="K108" s="0">
        <v>35</v>
      </c>
      <c r="L108" t="s" s="0">
        <v>28</v>
      </c>
      <c r="M108" s="0">
        <v>0</v>
      </c>
      <c r="N108" t="s" s="0">
        <v>28</v>
      </c>
      <c r="O108" t="s" s="0">
        <v>28</v>
      </c>
      <c r="P108" s="0">
        <v>0</v>
      </c>
    </row>
    <row r="109" spans="5:16" x14ac:dyDescent="0.25">
      <c r="E109" s="0">
        <v>16</v>
      </c>
      <c r="F109" t="s" s="0">
        <v>259</v>
      </c>
      <c r="G109" s="0">
        <v>26</v>
      </c>
      <c r="H109" t="s" s="0">
        <v>261</v>
      </c>
      <c r="I109" s="0">
        <v>13</v>
      </c>
      <c r="J109" s="0">
        <v>32</v>
      </c>
      <c r="K109" s="0">
        <v>32</v>
      </c>
      <c r="L109" t="s" s="0">
        <v>28</v>
      </c>
      <c r="M109" s="0">
        <v>0</v>
      </c>
      <c r="N109" t="s" s="0">
        <v>28</v>
      </c>
      <c r="O109" t="s" s="0">
        <v>28</v>
      </c>
      <c r="P109" s="0">
        <v>0</v>
      </c>
    </row>
    <row r="110" spans="5:16" x14ac:dyDescent="0.25">
      <c r="E110" s="0">
        <v>18</v>
      </c>
      <c r="F110" t="s" s="0">
        <v>259</v>
      </c>
      <c r="G110" s="0">
        <v>27</v>
      </c>
      <c r="H110" t="s" s="0">
        <v>262</v>
      </c>
      <c r="I110" s="0">
        <v>35</v>
      </c>
      <c r="J110" s="0">
        <v>32</v>
      </c>
      <c r="K110" s="0">
        <v>32</v>
      </c>
      <c r="L110" t="s" s="0">
        <v>28</v>
      </c>
      <c r="M110" s="0">
        <v>0</v>
      </c>
      <c r="N110" t="s" s="0">
        <v>28</v>
      </c>
      <c r="O110" t="s" s="0">
        <v>28</v>
      </c>
      <c r="P110" s="0">
        <v>0</v>
      </c>
    </row>
    <row r="111" spans="5:16" x14ac:dyDescent="0.25">
      <c r="E111" s="0">
        <v>115</v>
      </c>
      <c r="F111" t="s" s="0">
        <v>259</v>
      </c>
      <c r="G111" s="0">
        <v>28</v>
      </c>
      <c r="H111" t="s" s="0">
        <v>448</v>
      </c>
      <c r="I111" s="0">
        <v>23</v>
      </c>
      <c r="J111" s="0">
        <v>40</v>
      </c>
      <c r="K111" s="0">
        <v>40</v>
      </c>
      <c r="L111" t="s" s="0">
        <v>28</v>
      </c>
      <c r="M111" s="0">
        <v>0</v>
      </c>
      <c r="N111" t="s" s="0">
        <v>28</v>
      </c>
      <c r="O111" t="s" s="0">
        <v>28</v>
      </c>
      <c r="P111" s="0">
        <v>0</v>
      </c>
    </row>
    <row r="112" spans="5:16" x14ac:dyDescent="0.25">
      <c r="E112" s="0">
        <v>81</v>
      </c>
      <c r="F112" t="s" s="0">
        <v>259</v>
      </c>
      <c r="G112" s="0">
        <v>29</v>
      </c>
      <c r="H112" t="s" s="0">
        <v>449</v>
      </c>
      <c r="I112" s="0">
        <v>2</v>
      </c>
      <c r="J112" s="0">
        <v>50</v>
      </c>
      <c r="K112" s="0">
        <v>50</v>
      </c>
      <c r="L112" t="s" s="0">
        <v>28</v>
      </c>
      <c r="M112" s="0">
        <v>0</v>
      </c>
      <c r="N112" t="s" s="0">
        <v>28</v>
      </c>
      <c r="O112" t="s" s="0">
        <v>28</v>
      </c>
      <c r="P112" s="0">
        <v>0</v>
      </c>
    </row>
    <row r="113" spans="5:16" x14ac:dyDescent="0.25">
      <c r="E113" s="0">
        <v>80</v>
      </c>
      <c r="F113" t="s" s="0">
        <v>259</v>
      </c>
      <c r="G113" s="0">
        <v>30</v>
      </c>
      <c r="H113" t="s" s="0">
        <v>450</v>
      </c>
      <c r="I113" s="0">
        <v>16</v>
      </c>
      <c r="J113" s="0">
        <v>72</v>
      </c>
      <c r="K113" s="0">
        <v>72</v>
      </c>
      <c r="L113" t="s" s="0">
        <v>28</v>
      </c>
      <c r="M113" s="0">
        <v>0</v>
      </c>
      <c r="N113" t="s" s="0">
        <v>28</v>
      </c>
      <c r="O113" t="s" s="0">
        <v>28</v>
      </c>
      <c r="P113" s="0">
        <v>0</v>
      </c>
    </row>
    <row r="114" spans="5:16" x14ac:dyDescent="0.25">
      <c r="E114" s="0">
        <v>103</v>
      </c>
      <c r="F114" t="s" s="0">
        <v>259</v>
      </c>
      <c r="G114" s="0">
        <v>31</v>
      </c>
      <c r="H114" t="s" s="0">
        <v>451</v>
      </c>
      <c r="I114" s="0">
        <v>2</v>
      </c>
      <c r="J114" s="0">
        <v>32</v>
      </c>
      <c r="K114" s="0">
        <v>32</v>
      </c>
      <c r="L114" t="s" s="0">
        <v>28</v>
      </c>
      <c r="M114" s="0">
        <v>0</v>
      </c>
      <c r="N114" t="s" s="0">
        <v>28</v>
      </c>
      <c r="O114" t="s" s="0">
        <v>28</v>
      </c>
      <c r="P114" s="0">
        <v>0</v>
      </c>
    </row>
    <row r="115" spans="5:16" x14ac:dyDescent="0.25">
      <c r="E115" s="0">
        <v>109</v>
      </c>
      <c r="F115" t="s" s="0">
        <v>259</v>
      </c>
      <c r="G115" s="0">
        <v>32</v>
      </c>
      <c r="H115" t="s" s="0">
        <v>452</v>
      </c>
      <c r="I115" s="0">
        <v>2</v>
      </c>
      <c r="J115" s="0">
        <v>31</v>
      </c>
      <c r="K115" s="0">
        <v>31</v>
      </c>
      <c r="L115" t="s" s="0">
        <v>28</v>
      </c>
      <c r="M115" s="0">
        <v>0</v>
      </c>
      <c r="N115" t="s" s="0">
        <v>28</v>
      </c>
      <c r="O115" t="s" s="0">
        <v>28</v>
      </c>
      <c r="P115" s="0">
        <v>0</v>
      </c>
    </row>
    <row r="116" spans="5:16" x14ac:dyDescent="0.25">
      <c r="E116" s="0">
        <v>101</v>
      </c>
      <c r="F116" t="s" s="0">
        <v>259</v>
      </c>
      <c r="G116" s="0">
        <v>33</v>
      </c>
      <c r="H116" t="s" s="0">
        <v>453</v>
      </c>
      <c r="I116" s="0">
        <v>3</v>
      </c>
      <c r="J116" s="0">
        <v>45</v>
      </c>
      <c r="K116" s="0">
        <v>45</v>
      </c>
      <c r="L116" t="s" s="0">
        <v>28</v>
      </c>
      <c r="M116" s="0">
        <v>0</v>
      </c>
      <c r="N116" t="s" s="0">
        <v>28</v>
      </c>
      <c r="O116" t="s" s="0">
        <v>28</v>
      </c>
      <c r="P116" s="0">
        <v>0</v>
      </c>
    </row>
    <row r="117" spans="5:16" x14ac:dyDescent="0.25">
      <c r="E117" s="0">
        <v>90</v>
      </c>
      <c r="F117" t="s" s="0">
        <v>259</v>
      </c>
      <c r="G117" s="0">
        <v>34</v>
      </c>
      <c r="H117" t="s" s="0">
        <v>454</v>
      </c>
      <c r="I117" s="0">
        <v>9</v>
      </c>
      <c r="J117" s="0">
        <v>33</v>
      </c>
      <c r="K117" s="0">
        <v>33</v>
      </c>
      <c r="L117" t="s" s="0">
        <v>28</v>
      </c>
      <c r="M117" s="0">
        <v>0</v>
      </c>
      <c r="N117" t="s" s="0">
        <v>28</v>
      </c>
      <c r="O117" t="s" s="0">
        <v>28</v>
      </c>
      <c r="P117" s="0">
        <v>0</v>
      </c>
    </row>
    <row r="118" spans="5:16" x14ac:dyDescent="0.25">
      <c r="E118" s="0">
        <v>102</v>
      </c>
      <c r="F118" t="s" s="0">
        <v>259</v>
      </c>
      <c r="G118" s="0">
        <v>35</v>
      </c>
      <c r="H118" t="s" s="0">
        <v>455</v>
      </c>
      <c r="I118" s="0">
        <v>1</v>
      </c>
      <c r="J118" s="0">
        <v>26</v>
      </c>
      <c r="K118" s="0">
        <v>26</v>
      </c>
      <c r="L118" t="s" s="0">
        <v>28</v>
      </c>
      <c r="M118" s="0">
        <v>0</v>
      </c>
      <c r="N118" t="s" s="0">
        <v>28</v>
      </c>
      <c r="O118" t="s" s="0">
        <v>28</v>
      </c>
      <c r="P118" s="0">
        <v>0</v>
      </c>
    </row>
    <row r="119" spans="5:16" x14ac:dyDescent="0.25">
      <c r="E119" s="0">
        <v>84</v>
      </c>
      <c r="F119" t="s" s="0">
        <v>259</v>
      </c>
      <c r="G119" s="0">
        <v>36</v>
      </c>
      <c r="H119" t="s" s="0">
        <v>456</v>
      </c>
      <c r="I119" s="0">
        <v>6</v>
      </c>
      <c r="J119" s="0">
        <v>20</v>
      </c>
      <c r="K119" s="0">
        <v>20</v>
      </c>
      <c r="L119" t="s" s="0">
        <v>28</v>
      </c>
      <c r="M119" s="0">
        <v>0</v>
      </c>
      <c r="N119" t="s" s="0">
        <v>28</v>
      </c>
      <c r="O119" t="s" s="0">
        <v>28</v>
      </c>
      <c r="P119" s="0">
        <v>0</v>
      </c>
    </row>
    <row r="120" spans="5:16" x14ac:dyDescent="0.25">
      <c r="E120" s="0">
        <v>78</v>
      </c>
      <c r="F120" t="s" s="0">
        <v>259</v>
      </c>
      <c r="G120" s="0">
        <v>37</v>
      </c>
      <c r="H120" t="s" s="0">
        <v>457</v>
      </c>
      <c r="I120" s="0">
        <v>2</v>
      </c>
      <c r="J120" s="0">
        <v>13</v>
      </c>
      <c r="K120" s="0">
        <v>13</v>
      </c>
      <c r="L120" t="s" s="0">
        <v>28</v>
      </c>
      <c r="M120" s="0">
        <v>0</v>
      </c>
      <c r="N120" t="s" s="0">
        <v>28</v>
      </c>
      <c r="O120" t="s" s="0">
        <v>28</v>
      </c>
      <c r="P120" s="0">
        <v>0</v>
      </c>
    </row>
    <row r="121" spans="5:16" x14ac:dyDescent="0.25">
      <c r="E121" s="0">
        <v>17</v>
      </c>
      <c r="F121" t="s" s="0">
        <v>259</v>
      </c>
      <c r="G121" s="0">
        <v>38</v>
      </c>
      <c r="H121" t="s" s="0">
        <v>263</v>
      </c>
      <c r="I121" s="0">
        <v>6</v>
      </c>
      <c r="J121" s="0">
        <v>14</v>
      </c>
      <c r="K121" s="0">
        <v>14</v>
      </c>
      <c r="L121" t="s" s="0">
        <v>28</v>
      </c>
      <c r="M121" s="0">
        <v>0</v>
      </c>
      <c r="N121" t="s" s="0">
        <v>28</v>
      </c>
      <c r="O121" t="s" s="0">
        <v>28</v>
      </c>
      <c r="P121" s="0">
        <v>0</v>
      </c>
    </row>
    <row r="122" spans="5:16" x14ac:dyDescent="0.25">
      <c r="E122" s="0">
        <v>105</v>
      </c>
      <c r="F122" t="s" s="0">
        <v>259</v>
      </c>
      <c r="G122" s="0">
        <v>39</v>
      </c>
      <c r="H122" t="s" s="0">
        <v>458</v>
      </c>
      <c r="I122" s="0">
        <v>1</v>
      </c>
      <c r="J122" s="0">
        <v>50</v>
      </c>
      <c r="K122" s="0">
        <v>50</v>
      </c>
      <c r="L122" t="s" s="0">
        <v>28</v>
      </c>
      <c r="M122" s="0">
        <v>0</v>
      </c>
      <c r="N122" t="s" s="0">
        <v>28</v>
      </c>
      <c r="O122" t="s" s="0">
        <v>28</v>
      </c>
      <c r="P122" s="0">
        <v>0</v>
      </c>
    </row>
    <row r="123" spans="5:16" x14ac:dyDescent="0.25">
      <c r="E123" s="0">
        <v>113</v>
      </c>
      <c r="F123" t="s" s="0">
        <v>259</v>
      </c>
      <c r="G123" s="0">
        <v>40</v>
      </c>
      <c r="H123" t="s" s="0">
        <v>459</v>
      </c>
      <c r="I123" s="0">
        <v>5</v>
      </c>
      <c r="J123" s="0">
        <v>40</v>
      </c>
      <c r="K123" s="0">
        <v>40</v>
      </c>
      <c r="L123" t="s" s="0">
        <v>28</v>
      </c>
      <c r="M123" s="0">
        <v>0</v>
      </c>
      <c r="N123" t="s" s="0">
        <v>28</v>
      </c>
      <c r="O123" t="s" s="0">
        <v>28</v>
      </c>
      <c r="P123" s="0">
        <v>0</v>
      </c>
    </row>
    <row r="124" spans="5:16" x14ac:dyDescent="0.25">
      <c r="E124" s="0">
        <v>87</v>
      </c>
      <c r="F124" t="s" s="0">
        <v>259</v>
      </c>
      <c r="G124" s="0">
        <v>41</v>
      </c>
      <c r="H124" t="s" s="0">
        <v>460</v>
      </c>
      <c r="I124" s="0">
        <v>7</v>
      </c>
      <c r="J124" s="0">
        <v>21</v>
      </c>
      <c r="K124" s="0">
        <v>21</v>
      </c>
      <c r="L124" t="s" s="0">
        <v>28</v>
      </c>
      <c r="M124" s="0">
        <v>0</v>
      </c>
      <c r="N124" t="s" s="0">
        <v>28</v>
      </c>
      <c r="O124" t="s" s="0">
        <v>28</v>
      </c>
      <c r="P124" s="0">
        <v>0</v>
      </c>
    </row>
    <row r="125" spans="5:16" x14ac:dyDescent="0.25">
      <c r="E125" s="0">
        <v>114</v>
      </c>
      <c r="F125" t="s" s="0">
        <v>259</v>
      </c>
      <c r="G125" s="0">
        <v>42</v>
      </c>
      <c r="H125" t="s" s="0">
        <v>461</v>
      </c>
      <c r="I125" s="0">
        <v>1</v>
      </c>
      <c r="J125" s="0">
        <v>17</v>
      </c>
      <c r="K125" s="0">
        <v>17</v>
      </c>
      <c r="L125" t="s" s="0">
        <v>28</v>
      </c>
      <c r="M125" s="0">
        <v>0</v>
      </c>
      <c r="N125" t="s" s="0">
        <v>28</v>
      </c>
      <c r="O125" t="s" s="0">
        <v>28</v>
      </c>
      <c r="P125" s="0">
        <v>0</v>
      </c>
    </row>
    <row r="126" spans="5:16" x14ac:dyDescent="0.25">
      <c r="E126" s="0">
        <v>83</v>
      </c>
      <c r="F126" t="s" s="0">
        <v>259</v>
      </c>
      <c r="G126" s="0">
        <v>43</v>
      </c>
      <c r="H126" t="s" s="0">
        <v>462</v>
      </c>
      <c r="I126" s="0">
        <v>4</v>
      </c>
      <c r="J126" s="0">
        <v>20</v>
      </c>
      <c r="K126" s="0">
        <v>20</v>
      </c>
      <c r="L126" t="s" s="0">
        <v>28</v>
      </c>
      <c r="M126" s="0">
        <v>0</v>
      </c>
      <c r="N126" t="s" s="0">
        <v>28</v>
      </c>
      <c r="O126" t="s" s="0">
        <v>28</v>
      </c>
      <c r="P126" s="0">
        <v>0</v>
      </c>
    </row>
    <row r="127" spans="5:16" x14ac:dyDescent="0.25">
      <c r="E127" s="0">
        <v>82</v>
      </c>
      <c r="F127" t="s" s="0">
        <v>259</v>
      </c>
      <c r="G127" s="0">
        <v>44</v>
      </c>
      <c r="H127" t="s" s="0">
        <v>463</v>
      </c>
      <c r="I127" s="0">
        <v>6</v>
      </c>
      <c r="J127" s="0">
        <v>35</v>
      </c>
      <c r="K127" s="0">
        <v>35</v>
      </c>
      <c r="L127" t="s" s="0">
        <v>28</v>
      </c>
      <c r="M127" s="0">
        <v>0</v>
      </c>
      <c r="N127" t="s" s="0">
        <v>28</v>
      </c>
      <c r="O127" t="s" s="0">
        <v>28</v>
      </c>
      <c r="P127" s="0">
        <v>0</v>
      </c>
    </row>
    <row r="128" spans="5:16" x14ac:dyDescent="0.25">
      <c r="E128" s="0">
        <v>107</v>
      </c>
      <c r="F128" t="s" s="0">
        <v>259</v>
      </c>
      <c r="G128" s="0">
        <v>45</v>
      </c>
      <c r="H128" t="s" s="0">
        <v>464</v>
      </c>
      <c r="I128" s="0">
        <v>1</v>
      </c>
      <c r="J128" s="0">
        <v>25</v>
      </c>
      <c r="K128" s="0">
        <v>25</v>
      </c>
      <c r="L128" t="s" s="0">
        <v>28</v>
      </c>
      <c r="M128" s="0">
        <v>0</v>
      </c>
      <c r="N128" t="s" s="0">
        <v>28</v>
      </c>
      <c r="O128" t="s" s="0">
        <v>28</v>
      </c>
      <c r="P128" s="0">
        <v>0</v>
      </c>
    </row>
    <row r="129" spans="5:16" x14ac:dyDescent="0.25">
      <c r="E129" s="0">
        <v>52</v>
      </c>
      <c r="F129" t="s" s="0">
        <v>264</v>
      </c>
      <c r="G129" s="0">
        <v>1</v>
      </c>
      <c r="H129" t="s" s="0">
        <v>264</v>
      </c>
      <c r="I129" s="0">
        <v>278</v>
      </c>
      <c r="J129" s="0">
        <v>688</v>
      </c>
      <c r="K129" s="0">
        <v>688</v>
      </c>
      <c r="L129" s="0">
        <v>50</v>
      </c>
      <c r="M129" t="s" s="0">
        <v>162</v>
      </c>
      <c r="N129" s="0">
        <v>40</v>
      </c>
      <c r="O129" s="0">
        <v>40</v>
      </c>
      <c r="P129" s="0">
        <v>1</v>
      </c>
    </row>
    <row r="130" spans="5:16" x14ac:dyDescent="0.25">
      <c r="E130" s="0">
        <v>44</v>
      </c>
      <c r="F130" t="s" s="0">
        <v>264</v>
      </c>
      <c r="G130" s="0">
        <v>2</v>
      </c>
      <c r="H130" t="s" s="0">
        <v>465</v>
      </c>
      <c r="I130" s="0">
        <v>8</v>
      </c>
      <c r="J130" s="0">
        <v>52</v>
      </c>
      <c r="K130" s="0">
        <v>52</v>
      </c>
      <c r="L130" t="s" s="0">
        <v>28</v>
      </c>
      <c r="M130" s="0">
        <v>0</v>
      </c>
      <c r="N130" t="s" s="0">
        <v>28</v>
      </c>
      <c r="O130" t="s" s="0">
        <v>28</v>
      </c>
      <c r="P130" s="0">
        <v>0</v>
      </c>
    </row>
    <row r="131" spans="5:16" x14ac:dyDescent="0.25">
      <c r="E131" s="0">
        <v>43</v>
      </c>
      <c r="F131" t="s" s="0">
        <v>264</v>
      </c>
      <c r="G131" s="0">
        <v>3</v>
      </c>
      <c r="H131" t="s" s="0">
        <v>466</v>
      </c>
      <c r="I131" s="0">
        <v>69</v>
      </c>
      <c r="J131" s="0">
        <v>52</v>
      </c>
      <c r="K131" s="0">
        <v>52</v>
      </c>
      <c r="L131" t="s" s="0">
        <v>28</v>
      </c>
      <c r="M131" s="0">
        <v>0</v>
      </c>
      <c r="N131" t="s" s="0">
        <v>28</v>
      </c>
      <c r="O131" t="s" s="0">
        <v>28</v>
      </c>
      <c r="P131" s="0">
        <v>0</v>
      </c>
    </row>
    <row r="132" spans="5:16" x14ac:dyDescent="0.25">
      <c r="E132" s="0">
        <v>42</v>
      </c>
      <c r="F132" t="s" s="0">
        <v>264</v>
      </c>
      <c r="G132" s="0">
        <v>4</v>
      </c>
      <c r="H132" t="s" s="0">
        <v>467</v>
      </c>
      <c r="I132" s="0">
        <v>57</v>
      </c>
      <c r="J132" s="0">
        <v>35</v>
      </c>
      <c r="K132" s="0">
        <v>35</v>
      </c>
      <c r="L132" t="s" s="0">
        <v>28</v>
      </c>
      <c r="M132" s="0">
        <v>0</v>
      </c>
      <c r="N132" t="s" s="0">
        <v>28</v>
      </c>
      <c r="O132" t="s" s="0">
        <v>28</v>
      </c>
      <c r="P132" s="0">
        <v>0</v>
      </c>
    </row>
    <row r="133" spans="5:16" x14ac:dyDescent="0.25">
      <c r="E133" s="0">
        <v>48</v>
      </c>
      <c r="F133" t="s" s="0">
        <v>264</v>
      </c>
      <c r="G133" s="0">
        <v>5</v>
      </c>
      <c r="H133" t="s" s="0">
        <v>468</v>
      </c>
      <c r="I133" s="0">
        <v>7</v>
      </c>
      <c r="J133" s="0">
        <v>38</v>
      </c>
      <c r="K133" s="0">
        <v>38</v>
      </c>
      <c r="L133" t="s" s="0">
        <v>28</v>
      </c>
      <c r="M133" s="0">
        <v>0</v>
      </c>
      <c r="N133" t="s" s="0">
        <v>28</v>
      </c>
      <c r="O133" t="s" s="0">
        <v>28</v>
      </c>
      <c r="P133" s="0">
        <v>0</v>
      </c>
    </row>
    <row r="134" spans="5:16" x14ac:dyDescent="0.25">
      <c r="E134" s="0">
        <v>46</v>
      </c>
      <c r="F134" t="s" s="0">
        <v>264</v>
      </c>
      <c r="G134" s="0">
        <v>6</v>
      </c>
      <c r="H134" t="s" s="0">
        <v>469</v>
      </c>
      <c r="I134" s="0">
        <v>22</v>
      </c>
      <c r="J134" s="0">
        <v>70</v>
      </c>
      <c r="K134" s="0">
        <v>70</v>
      </c>
      <c r="L134" t="s" s="0">
        <v>28</v>
      </c>
      <c r="M134" s="0">
        <v>0</v>
      </c>
      <c r="N134" t="s" s="0">
        <v>28</v>
      </c>
      <c r="O134" t="s" s="0">
        <v>28</v>
      </c>
      <c r="P134" s="0">
        <v>0</v>
      </c>
    </row>
    <row r="135" spans="5:16" x14ac:dyDescent="0.25">
      <c r="E135" s="0">
        <v>45</v>
      </c>
      <c r="F135" t="s" s="0">
        <v>264</v>
      </c>
      <c r="G135" s="0">
        <v>7</v>
      </c>
      <c r="H135" t="s" s="0">
        <v>470</v>
      </c>
      <c r="I135" s="0">
        <v>8</v>
      </c>
      <c r="J135" s="0">
        <v>45</v>
      </c>
      <c r="K135" s="0">
        <v>45</v>
      </c>
      <c r="L135" t="s" s="0">
        <v>28</v>
      </c>
      <c r="M135" s="0">
        <v>0</v>
      </c>
      <c r="N135" t="s" s="0">
        <v>28</v>
      </c>
      <c r="O135" t="s" s="0">
        <v>28</v>
      </c>
      <c r="P135" s="0">
        <v>0</v>
      </c>
    </row>
    <row r="136" spans="5:16" x14ac:dyDescent="0.25">
      <c r="E136" s="0">
        <v>28</v>
      </c>
      <c r="F136" t="s" s="0">
        <v>264</v>
      </c>
      <c r="G136" s="0">
        <v>8</v>
      </c>
      <c r="H136" t="s" s="0">
        <v>265</v>
      </c>
      <c r="I136" s="0">
        <v>43</v>
      </c>
      <c r="J136" s="0">
        <v>17</v>
      </c>
      <c r="K136" s="0">
        <v>17</v>
      </c>
      <c r="L136" t="s" s="0">
        <v>28</v>
      </c>
      <c r="M136" s="0">
        <v>0</v>
      </c>
      <c r="N136" t="s" s="0">
        <v>28</v>
      </c>
      <c r="O136" t="s" s="0">
        <v>28</v>
      </c>
      <c r="P136" s="0">
        <v>0</v>
      </c>
    </row>
    <row r="137" spans="5:16" x14ac:dyDescent="0.25">
      <c r="E137" s="0">
        <v>49</v>
      </c>
      <c r="F137" t="s" s="0">
        <v>264</v>
      </c>
      <c r="G137" s="0">
        <v>9</v>
      </c>
      <c r="H137" t="s" s="0">
        <v>471</v>
      </c>
      <c r="I137" s="0">
        <v>6</v>
      </c>
      <c r="J137" s="0">
        <v>10</v>
      </c>
      <c r="K137" s="0">
        <v>10</v>
      </c>
      <c r="L137" t="s" s="0">
        <v>28</v>
      </c>
      <c r="M137" s="0">
        <v>0</v>
      </c>
      <c r="N137" t="s" s="0">
        <v>28</v>
      </c>
      <c r="O137" t="s" s="0">
        <v>28</v>
      </c>
      <c r="P137" s="0">
        <v>0</v>
      </c>
    </row>
    <row r="138" spans="5:16" x14ac:dyDescent="0.25">
      <c r="E138" s="0">
        <v>5</v>
      </c>
      <c r="F138" t="s" s="0">
        <v>264</v>
      </c>
      <c r="G138" s="0">
        <v>10</v>
      </c>
      <c r="H138" t="s" s="0">
        <v>266</v>
      </c>
      <c r="I138" s="0">
        <v>4</v>
      </c>
      <c r="J138" s="0">
        <v>15</v>
      </c>
      <c r="K138" s="0">
        <v>15</v>
      </c>
      <c r="L138" t="s" s="0">
        <v>28</v>
      </c>
      <c r="M138" s="0">
        <v>0</v>
      </c>
      <c r="N138" t="s" s="0">
        <v>28</v>
      </c>
      <c r="O138" t="s" s="0">
        <v>28</v>
      </c>
      <c r="P138" s="0">
        <v>0</v>
      </c>
    </row>
    <row r="139" spans="5:16" x14ac:dyDescent="0.25">
      <c r="E139" s="0">
        <v>6</v>
      </c>
      <c r="F139" t="s" s="0">
        <v>264</v>
      </c>
      <c r="G139" s="0">
        <v>11</v>
      </c>
      <c r="H139" t="s" s="0">
        <v>267</v>
      </c>
      <c r="I139" s="0">
        <v>4</v>
      </c>
      <c r="J139" s="0">
        <v>15</v>
      </c>
      <c r="K139" s="0">
        <v>15</v>
      </c>
      <c r="L139" t="s" s="0">
        <v>28</v>
      </c>
      <c r="M139" s="0">
        <v>0</v>
      </c>
      <c r="N139" t="s" s="0">
        <v>28</v>
      </c>
      <c r="O139" t="s" s="0">
        <v>28</v>
      </c>
      <c r="P139" s="0">
        <v>0</v>
      </c>
    </row>
    <row r="140" spans="5:16" x14ac:dyDescent="0.25">
      <c r="E140" s="0">
        <v>39</v>
      </c>
      <c r="F140" t="s" s="0">
        <v>264</v>
      </c>
      <c r="G140" s="0">
        <v>12</v>
      </c>
      <c r="H140" t="s" s="0">
        <v>472</v>
      </c>
      <c r="I140" s="0">
        <v>1</v>
      </c>
      <c r="J140" s="0">
        <v>10</v>
      </c>
      <c r="K140" s="0">
        <v>10</v>
      </c>
      <c r="L140" t="s" s="0">
        <v>28</v>
      </c>
      <c r="M140" s="0">
        <v>0</v>
      </c>
      <c r="N140" t="s" s="0">
        <v>28</v>
      </c>
      <c r="O140" t="s" s="0">
        <v>28</v>
      </c>
      <c r="P140" s="0">
        <v>0</v>
      </c>
    </row>
    <row r="141" spans="5:16" x14ac:dyDescent="0.25">
      <c r="E141" s="0">
        <v>41</v>
      </c>
      <c r="F141" t="s" s="0">
        <v>264</v>
      </c>
      <c r="G141" s="0">
        <v>13</v>
      </c>
      <c r="H141" t="s" s="0">
        <v>473</v>
      </c>
      <c r="I141" s="0">
        <v>1</v>
      </c>
      <c r="J141" s="0">
        <v>34</v>
      </c>
      <c r="K141" s="0">
        <v>34</v>
      </c>
      <c r="L141" t="s" s="0">
        <v>28</v>
      </c>
      <c r="M141" s="0">
        <v>0</v>
      </c>
      <c r="N141" t="s" s="0">
        <v>28</v>
      </c>
      <c r="O141" t="s" s="0">
        <v>28</v>
      </c>
      <c r="P141" s="0">
        <v>0</v>
      </c>
    </row>
    <row r="142" spans="5:16" x14ac:dyDescent="0.25">
      <c r="E142" s="0">
        <v>7</v>
      </c>
      <c r="F142" t="s" s="0">
        <v>264</v>
      </c>
      <c r="G142" s="0">
        <v>14</v>
      </c>
      <c r="H142" t="s" s="0">
        <v>268</v>
      </c>
      <c r="I142" s="0">
        <v>5</v>
      </c>
      <c r="J142" s="0">
        <v>15</v>
      </c>
      <c r="K142" s="0">
        <v>15</v>
      </c>
      <c r="L142" t="s" s="0">
        <v>28</v>
      </c>
      <c r="M142" s="0">
        <v>0</v>
      </c>
      <c r="N142" t="s" s="0">
        <v>28</v>
      </c>
      <c r="O142" t="s" s="0">
        <v>28</v>
      </c>
      <c r="P142" s="0">
        <v>0</v>
      </c>
    </row>
    <row r="143" spans="5:16" x14ac:dyDescent="0.25">
      <c r="E143" s="0">
        <v>1</v>
      </c>
      <c r="F143" t="s" s="0">
        <v>264</v>
      </c>
      <c r="G143" s="0">
        <v>15</v>
      </c>
      <c r="H143" t="s" s="0">
        <v>269</v>
      </c>
      <c r="I143" s="0">
        <v>3</v>
      </c>
      <c r="J143" s="0">
        <v>12</v>
      </c>
      <c r="K143" s="0">
        <v>12</v>
      </c>
      <c r="L143" t="s" s="0">
        <v>28</v>
      </c>
      <c r="M143" s="0">
        <v>0</v>
      </c>
      <c r="N143" t="s" s="0">
        <v>28</v>
      </c>
      <c r="O143" t="s" s="0">
        <v>28</v>
      </c>
      <c r="P143" s="0">
        <v>0</v>
      </c>
    </row>
    <row r="144" spans="5:16" x14ac:dyDescent="0.25">
      <c r="E144" s="0">
        <v>3</v>
      </c>
      <c r="F144" t="s" s="0">
        <v>264</v>
      </c>
      <c r="G144" s="0">
        <v>16</v>
      </c>
      <c r="H144" t="s" s="0">
        <v>270</v>
      </c>
      <c r="I144" s="0">
        <v>1</v>
      </c>
      <c r="J144" s="0">
        <v>18</v>
      </c>
      <c r="K144" s="0">
        <v>18</v>
      </c>
      <c r="L144" t="s" s="0">
        <v>28</v>
      </c>
      <c r="M144" s="0">
        <v>0</v>
      </c>
      <c r="N144" t="s" s="0">
        <v>28</v>
      </c>
      <c r="O144" t="s" s="0">
        <v>28</v>
      </c>
      <c r="P144" s="0">
        <v>0</v>
      </c>
    </row>
    <row r="145" spans="5:16" x14ac:dyDescent="0.25">
      <c r="E145" s="0">
        <v>8</v>
      </c>
      <c r="F145" t="s" s="0">
        <v>264</v>
      </c>
      <c r="G145" s="0">
        <v>17</v>
      </c>
      <c r="H145" t="s" s="0">
        <v>271</v>
      </c>
      <c r="I145" s="0">
        <v>2</v>
      </c>
      <c r="J145" s="0">
        <v>12</v>
      </c>
      <c r="K145" s="0">
        <v>12</v>
      </c>
      <c r="L145" t="s" s="0">
        <v>28</v>
      </c>
      <c r="M145" s="0">
        <v>0</v>
      </c>
      <c r="N145" t="s" s="0">
        <v>28</v>
      </c>
      <c r="O145" t="s" s="0">
        <v>28</v>
      </c>
      <c r="P145" s="0">
        <v>0</v>
      </c>
    </row>
    <row r="146" spans="5:16" x14ac:dyDescent="0.25">
      <c r="E146" s="0">
        <v>4</v>
      </c>
      <c r="F146" t="s" s="0">
        <v>264</v>
      </c>
      <c r="G146" s="0">
        <v>18</v>
      </c>
      <c r="H146" t="s" s="0">
        <v>272</v>
      </c>
      <c r="I146" s="0">
        <v>5</v>
      </c>
      <c r="J146" s="0">
        <v>12</v>
      </c>
      <c r="K146" s="0">
        <v>12</v>
      </c>
      <c r="L146" t="s" s="0">
        <v>28</v>
      </c>
      <c r="M146" s="0">
        <v>0</v>
      </c>
      <c r="N146" t="s" s="0">
        <v>28</v>
      </c>
      <c r="O146" t="s" s="0">
        <v>28</v>
      </c>
      <c r="P146" s="0">
        <v>0</v>
      </c>
    </row>
    <row r="147" spans="5:16" x14ac:dyDescent="0.25">
      <c r="E147" s="0">
        <v>50</v>
      </c>
      <c r="F147" t="s" s="0">
        <v>264</v>
      </c>
      <c r="G147" s="0">
        <v>19</v>
      </c>
      <c r="H147" t="s" s="0">
        <v>474</v>
      </c>
      <c r="I147" s="0">
        <v>1</v>
      </c>
      <c r="J147" s="0">
        <v>10</v>
      </c>
      <c r="K147" s="0">
        <v>10</v>
      </c>
      <c r="L147" t="s" s="0">
        <v>28</v>
      </c>
      <c r="M147" s="0">
        <v>0</v>
      </c>
      <c r="N147" t="s" s="0">
        <v>28</v>
      </c>
      <c r="O147" t="s" s="0">
        <v>28</v>
      </c>
      <c r="P147" s="0">
        <v>0</v>
      </c>
    </row>
    <row r="148" spans="5:16" x14ac:dyDescent="0.25">
      <c r="E148" s="0">
        <v>31</v>
      </c>
      <c r="F148" t="s" s="0">
        <v>264</v>
      </c>
      <c r="G148" s="0">
        <v>20</v>
      </c>
      <c r="H148" t="s" s="0">
        <v>273</v>
      </c>
      <c r="I148" s="0">
        <v>5</v>
      </c>
      <c r="J148" s="0">
        <v>30</v>
      </c>
      <c r="K148" s="0">
        <v>30</v>
      </c>
      <c r="L148" t="s" s="0">
        <v>28</v>
      </c>
      <c r="M148" s="0">
        <v>0</v>
      </c>
      <c r="N148" t="s" s="0">
        <v>28</v>
      </c>
      <c r="O148" t="s" s="0">
        <v>28</v>
      </c>
      <c r="P148" s="0">
        <v>0</v>
      </c>
    </row>
    <row r="149" spans="5:16" x14ac:dyDescent="0.25">
      <c r="E149" s="0">
        <v>40</v>
      </c>
      <c r="F149" t="s" s="0">
        <v>264</v>
      </c>
      <c r="G149" s="0">
        <v>21</v>
      </c>
      <c r="H149" t="s" s="0">
        <v>475</v>
      </c>
      <c r="I149" s="0">
        <v>4</v>
      </c>
      <c r="J149" s="0">
        <v>26</v>
      </c>
      <c r="K149" s="0">
        <v>26</v>
      </c>
      <c r="L149" t="s" s="0">
        <v>28</v>
      </c>
      <c r="M149" s="0">
        <v>0</v>
      </c>
      <c r="N149" t="s" s="0">
        <v>28</v>
      </c>
      <c r="O149" t="s" s="0">
        <v>28</v>
      </c>
      <c r="P149" s="0">
        <v>0</v>
      </c>
    </row>
    <row r="150" spans="5:16" x14ac:dyDescent="0.25">
      <c r="E150" s="0">
        <v>32</v>
      </c>
      <c r="F150" t="s" s="0">
        <v>264</v>
      </c>
      <c r="G150" s="0">
        <v>22</v>
      </c>
      <c r="H150" t="s" s="0">
        <v>274</v>
      </c>
      <c r="I150" s="0">
        <v>8</v>
      </c>
      <c r="J150" s="0">
        <v>68</v>
      </c>
      <c r="K150" s="0">
        <v>68</v>
      </c>
      <c r="L150" s="0">
        <v>50</v>
      </c>
      <c r="M150" t="s" s="0">
        <v>162</v>
      </c>
      <c r="N150" s="0">
        <v>40</v>
      </c>
      <c r="O150" s="0">
        <v>40</v>
      </c>
      <c r="P150" s="0">
        <v>0</v>
      </c>
    </row>
    <row r="151" spans="5:16" x14ac:dyDescent="0.25">
      <c r="E151" s="0">
        <v>52</v>
      </c>
      <c r="F151" t="s" s="0">
        <v>264</v>
      </c>
      <c r="G151" s="0">
        <v>23</v>
      </c>
      <c r="H151" t="s" s="0">
        <v>476</v>
      </c>
      <c r="I151" s="0">
        <v>1</v>
      </c>
      <c r="J151" s="0">
        <v>9</v>
      </c>
      <c r="K151" s="0">
        <v>9</v>
      </c>
      <c r="L151" t="s" s="0">
        <v>28</v>
      </c>
      <c r="M151" s="0">
        <v>0</v>
      </c>
      <c r="N151" t="s" s="0">
        <v>28</v>
      </c>
      <c r="O151" t="s" s="0">
        <v>28</v>
      </c>
      <c r="P151" s="0">
        <v>0</v>
      </c>
    </row>
    <row r="152" spans="5:16" x14ac:dyDescent="0.25">
      <c r="E152" s="0">
        <v>51</v>
      </c>
      <c r="F152" t="s" s="0">
        <v>264</v>
      </c>
      <c r="G152" s="0">
        <v>24</v>
      </c>
      <c r="H152" t="s" s="0">
        <v>477</v>
      </c>
      <c r="I152" s="0">
        <v>5</v>
      </c>
      <c r="J152" s="0">
        <v>7</v>
      </c>
      <c r="K152" s="0">
        <v>7</v>
      </c>
      <c r="L152" t="s" s="0">
        <v>28</v>
      </c>
      <c r="M152" s="0">
        <v>0</v>
      </c>
      <c r="N152" t="s" s="0">
        <v>28</v>
      </c>
      <c r="O152" t="s" s="0">
        <v>28</v>
      </c>
      <c r="P152" s="0">
        <v>0</v>
      </c>
    </row>
    <row r="153" spans="5:16" x14ac:dyDescent="0.25">
      <c r="E153" s="0">
        <v>2</v>
      </c>
      <c r="F153" t="s" s="0">
        <v>264</v>
      </c>
      <c r="G153" s="0">
        <v>25</v>
      </c>
      <c r="H153" t="s" s="0">
        <v>275</v>
      </c>
      <c r="I153" s="0">
        <v>1</v>
      </c>
      <c r="J153" s="0">
        <v>16</v>
      </c>
      <c r="K153" s="0">
        <v>16</v>
      </c>
      <c r="L153" t="s" s="0">
        <v>28</v>
      </c>
      <c r="M153" s="0">
        <v>0</v>
      </c>
      <c r="N153" t="s" s="0">
        <v>28</v>
      </c>
      <c r="O153" t="s" s="0">
        <v>28</v>
      </c>
      <c r="P153" s="0">
        <v>0</v>
      </c>
    </row>
    <row r="154" spans="5:16" x14ac:dyDescent="0.25">
      <c r="E154" s="0">
        <v>47</v>
      </c>
      <c r="F154" t="s" s="0">
        <v>264</v>
      </c>
      <c r="G154" s="0">
        <v>26</v>
      </c>
      <c r="H154" t="s" s="0">
        <v>478</v>
      </c>
      <c r="I154" s="0">
        <v>1</v>
      </c>
      <c r="J154" s="0">
        <v>45</v>
      </c>
      <c r="K154" s="0">
        <v>45</v>
      </c>
      <c r="L154" t="s" s="0">
        <v>28</v>
      </c>
      <c r="M154" s="0">
        <v>0</v>
      </c>
      <c r="N154" t="s" s="0">
        <v>28</v>
      </c>
      <c r="O154" t="s" s="0">
        <v>28</v>
      </c>
      <c r="P154" s="0">
        <v>0</v>
      </c>
    </row>
    <row r="155" spans="5:16" x14ac:dyDescent="0.25">
      <c r="E155" s="0">
        <v>9</v>
      </c>
      <c r="F155" t="s" s="0">
        <v>264</v>
      </c>
      <c r="G155" s="0">
        <v>27</v>
      </c>
      <c r="H155" t="s" s="0">
        <v>276</v>
      </c>
      <c r="I155" s="0">
        <v>6</v>
      </c>
      <c r="J155" s="0">
        <v>15</v>
      </c>
      <c r="K155" s="0">
        <v>15</v>
      </c>
      <c r="L155" t="s" s="0">
        <v>28</v>
      </c>
      <c r="M155" s="0">
        <v>0</v>
      </c>
      <c r="N155" t="s" s="0">
        <v>28</v>
      </c>
      <c r="O155" t="s" s="0">
        <v>28</v>
      </c>
      <c r="P155" s="0">
        <v>0</v>
      </c>
    </row>
  </sheetData>
  <mergeCells count="1">
    <mergeCell ref="L6:M6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99"/>
  <sheetViews>
    <sheetView showGridLines="0" workbookViewId="0" tabSelected="false"/>
  </sheetViews>
  <sheetFormatPr defaultRowHeight="15" x14ac:dyDescent="0.25"/>
  <cols>
    <col min="1" max="2" style="43" width="9.140625"/>
    <col min="3" max="3" customWidth="true" style="137" width="27.42578125"/>
    <col min="4" max="4" customWidth="true" style="43" width="14.28515625"/>
    <col min="5" max="6" customWidth="true" style="43" width="14.5703125"/>
    <col min="7" max="7" customWidth="true" style="43" width="13.7109375"/>
    <col min="8" max="8" style="43" width="9.140625"/>
    <col min="9" max="10" customWidth="true" style="43" width="13.85546875"/>
    <col min="11" max="12" style="43" width="9.140625"/>
    <col min="13" max="14" customWidth="true" style="43" width="14.28515625"/>
    <col min="15" max="16384" style="43" width="9.140625"/>
  </cols>
  <sheetData>
    <row r="2" spans="2:14" ht="29.25" customHeight="1" x14ac:dyDescent="0.25">
      <c r="B2" s="177" t="s">
        <v>5</v>
      </c>
      <c r="C2" s="177"/>
      <c r="D2" s="177"/>
      <c r="E2" s="194" t="s">
        <v>297</v>
      </c>
      <c r="F2" s="194"/>
      <c r="G2" s="194"/>
      <c r="H2" s="194"/>
      <c r="I2" s="194"/>
      <c r="J2" s="194"/>
      <c r="K2" s="130"/>
      <c r="L2" s="130"/>
      <c r="N2" s="81" t="s">
        <v>298</v>
      </c>
    </row>
    <row r="4" spans="2:14" ht="15.75" thickBot="1" x14ac:dyDescent="0.3">
      <c r="K4" s="207" t="s">
        <v>491</v>
      </c>
      <c r="L4" s="207"/>
      <c r="M4" s="207"/>
    </row>
    <row r="5" spans="2:14" ht="15.75" thickTop="1" x14ac:dyDescent="0.25">
      <c r="B5" s="201" t="s">
        <v>2</v>
      </c>
      <c r="C5" s="203" t="s">
        <v>277</v>
      </c>
      <c r="D5" s="162" t="s">
        <v>278</v>
      </c>
      <c r="E5" s="205" t="s">
        <v>279</v>
      </c>
      <c r="F5" s="205"/>
      <c r="G5" s="205" t="s">
        <v>282</v>
      </c>
      <c r="H5" s="205"/>
      <c r="I5" s="205"/>
      <c r="J5" s="205"/>
      <c r="K5" s="205" t="s">
        <v>287</v>
      </c>
      <c r="L5" s="205"/>
      <c r="M5" s="205"/>
      <c r="N5" s="206"/>
    </row>
    <row r="6" spans="2:14" x14ac:dyDescent="0.25">
      <c r="B6" s="202"/>
      <c r="C6" s="204"/>
      <c r="D6" s="163"/>
      <c r="E6" s="199" t="s">
        <v>280</v>
      </c>
      <c r="F6" s="199" t="s">
        <v>281</v>
      </c>
      <c r="G6" s="199" t="s">
        <v>283</v>
      </c>
      <c r="H6" s="199" t="s">
        <v>284</v>
      </c>
      <c r="I6" s="199" t="s">
        <v>285</v>
      </c>
      <c r="J6" s="199"/>
      <c r="K6" s="199" t="s">
        <v>288</v>
      </c>
      <c r="L6" s="199" t="s">
        <v>284</v>
      </c>
      <c r="M6" s="199" t="s">
        <v>285</v>
      </c>
      <c r="N6" s="200"/>
    </row>
    <row r="7" spans="2:14" x14ac:dyDescent="0.25">
      <c r="B7" s="202"/>
      <c r="C7" s="204"/>
      <c r="D7" s="163"/>
      <c r="E7" s="199"/>
      <c r="F7" s="199"/>
      <c r="G7" s="199"/>
      <c r="H7" s="199"/>
      <c r="I7" s="100" t="s">
        <v>286</v>
      </c>
      <c r="J7" s="100" t="s">
        <v>156</v>
      </c>
      <c r="K7" s="199"/>
      <c r="L7" s="199"/>
      <c r="M7" s="100" t="s">
        <v>136</v>
      </c>
      <c r="N7" s="101" t="s">
        <v>156</v>
      </c>
    </row>
    <row r="8" spans="2:14" s="22" customFormat="1" ht="14.25" x14ac:dyDescent="0.25">
      <c r="B8" s="28" t="n">
        <f>ttxd_xmt_data!G9</f>
        <v>1.0</v>
      </c>
      <c r="C8" s="138" t="str">
        <f>ttxd_xmt_data!H9</f>
        <v>MAY_CHAY_DIEZEL</v>
      </c>
      <c r="D8" s="84" t="n">
        <f>ttxd_xmt_data!I9</f>
        <v>185.0</v>
      </c>
      <c r="E8" s="84" t="str">
        <f>ttxd_xmt_data!L9</f>
        <v/>
      </c>
      <c r="F8" s="84" t="str">
        <f>TEXT(ttxd_xmt_data!M9/(24*60*60),"[h]:mm")</f>
        <v>0:00</v>
      </c>
      <c r="G8" s="84" t="str">
        <f>ttxd_xmt_data!N9</f>
        <v/>
      </c>
      <c r="H8" s="84" t="str">
        <f>ttxd_xmt_data!O9</f>
        <v/>
      </c>
      <c r="I8" s="84"/>
      <c r="J8" s="84"/>
      <c r="K8" s="84" t="n">
        <f>ttxd_xmt_data!J9</f>
        <v>840.0</v>
      </c>
      <c r="L8" s="84"/>
      <c r="M8" s="84"/>
      <c r="N8" s="85"/>
    </row>
    <row r="9" spans="2:14" x14ac:dyDescent="0.25">
      <c r="B9" s="102" t="n">
        <f>ttxd_xmt_data!G10</f>
        <v>2.0</v>
      </c>
      <c r="C9" s="139" t="str">
        <f>ttxd_xmt_data!H10</f>
        <v>YKC 400</v>
      </c>
      <c r="D9" s="100" t="n">
        <f>ttxd_xmt_data!I10</f>
        <v>14.0</v>
      </c>
      <c r="E9" s="100" t="str">
        <f>ttxd_xmt_data!L10</f>
        <v/>
      </c>
      <c r="F9" s="100" t="str">
        <f>TEXT(ttxd_xmt_data!M10/(24*60*60),"[h]:mm")</f>
        <v>0:00</v>
      </c>
      <c r="G9" s="100" t="str">
        <f>ttxd_xmt_data!N10</f>
        <v/>
      </c>
      <c r="H9" s="100" t="str">
        <f>ttxd_xmt_data!O10</f>
        <v/>
      </c>
      <c r="I9" s="100"/>
      <c r="J9" s="100"/>
      <c r="K9" s="100" t="n">
        <f>ttxd_xmt_data!J10</f>
        <v>18.0</v>
      </c>
      <c r="L9" s="100"/>
      <c r="M9" s="100"/>
      <c r="N9" s="101"/>
    </row>
    <row r="10" spans="2:14" x14ac:dyDescent="0.25">
      <c r="B10" s="102" t="n">
        <f>ttxd_xmt_data!G11</f>
        <v>3.0</v>
      </c>
      <c r="C10" s="139" t="str">
        <f>ttxd_xmt_data!H11</f>
        <v>YCK 8</v>
      </c>
      <c r="D10" s="100" t="n">
        <f>ttxd_xmt_data!I11</f>
        <v>3.0</v>
      </c>
      <c r="E10" s="100" t="str">
        <f>ttxd_xmt_data!L11</f>
        <v/>
      </c>
      <c r="F10" s="100" t="str">
        <f>TEXT(ttxd_xmt_data!M11/(24*60*60),"[h]:mm")</f>
        <v>0:00</v>
      </c>
      <c r="G10" s="100" t="str">
        <f>ttxd_xmt_data!N11</f>
        <v/>
      </c>
      <c r="H10" s="100" t="str">
        <f>ttxd_xmt_data!O11</f>
        <v/>
      </c>
      <c r="I10" s="100"/>
      <c r="J10" s="100"/>
      <c r="K10" s="100" t="n">
        <f>ttxd_xmt_data!J11</f>
        <v>18.0</v>
      </c>
      <c r="L10" s="100"/>
      <c r="M10" s="100"/>
      <c r="N10" s="101"/>
    </row>
    <row r="11" spans="2:14" x14ac:dyDescent="0.25">
      <c r="B11" s="102" t="n">
        <f>ttxd_xmt_data!G12</f>
        <v>4.0</v>
      </c>
      <c r="C11" s="139" t="str">
        <f>ttxd_xmt_data!H12</f>
        <v>Vykino</v>
      </c>
      <c r="D11" s="100" t="n">
        <f>ttxd_xmt_data!I12</f>
        <v>1.0</v>
      </c>
      <c r="E11" s="100" t="str">
        <f>ttxd_xmt_data!L12</f>
        <v/>
      </c>
      <c r="F11" s="100" t="str">
        <f>TEXT(ttxd_xmt_data!M12/(24*60*60),"[h]:mm")</f>
        <v>0:00</v>
      </c>
      <c r="G11" s="100" t="str">
        <f>ttxd_xmt_data!N12</f>
        <v/>
      </c>
      <c r="H11" s="100" t="str">
        <f>ttxd_xmt_data!O12</f>
        <v/>
      </c>
      <c r="I11" s="100"/>
      <c r="J11" s="100"/>
      <c r="K11" s="100" t="n">
        <f>ttxd_xmt_data!J12</f>
        <v>13.0</v>
      </c>
      <c r="L11" s="100"/>
      <c r="M11" s="100"/>
      <c r="N11" s="101"/>
    </row>
    <row r="12" spans="2:14" x14ac:dyDescent="0.25">
      <c r="B12" s="102" t="n">
        <f>ttxd_xmt_data!G13</f>
        <v>5.0</v>
      </c>
      <c r="C12" s="139" t="str">
        <f>ttxd_xmt_data!H13</f>
        <v>TW100</v>
      </c>
      <c r="D12" s="100" t="n">
        <f>ttxd_xmt_data!I13</f>
        <v>1.0</v>
      </c>
      <c r="E12" s="100" t="str">
        <f>ttxd_xmt_data!L13</f>
        <v/>
      </c>
      <c r="F12" s="100" t="str">
        <f>TEXT(ttxd_xmt_data!M13/(24*60*60),"[h]:mm")</f>
        <v>0:00</v>
      </c>
      <c r="G12" s="100" t="str">
        <f>ttxd_xmt_data!N13</f>
        <v/>
      </c>
      <c r="H12" s="100" t="str">
        <f>ttxd_xmt_data!O13</f>
        <v/>
      </c>
      <c r="I12" s="100"/>
      <c r="J12" s="100"/>
      <c r="K12" s="100" t="n">
        <f>ttxd_xmt_data!J13</f>
        <v>15.0</v>
      </c>
      <c r="L12" s="100"/>
      <c r="M12" s="100"/>
      <c r="N12" s="101"/>
    </row>
    <row r="13" spans="2:14" x14ac:dyDescent="0.25">
      <c r="B13" s="102" t="n">
        <f>ttxd_xmt_data!G14</f>
        <v>6.0</v>
      </c>
      <c r="C13" s="139" t="str">
        <f>ttxd_xmt_data!H14</f>
        <v>SKODA</v>
      </c>
      <c r="D13" s="100" t="n">
        <f>ttxd_xmt_data!I14</f>
        <v>1.0</v>
      </c>
      <c r="E13" s="100" t="str">
        <f>ttxd_xmt_data!L14</f>
        <v/>
      </c>
      <c r="F13" s="100" t="str">
        <f>TEXT(ttxd_xmt_data!M14/(24*60*60),"[h]:mm")</f>
        <v>0:00</v>
      </c>
      <c r="G13" s="100" t="str">
        <f>ttxd_xmt_data!N14</f>
        <v/>
      </c>
      <c r="H13" s="100" t="str">
        <f>ttxd_xmt_data!O14</f>
        <v/>
      </c>
      <c r="I13" s="100"/>
      <c r="J13" s="100"/>
      <c r="K13" s="100" t="n">
        <f>ttxd_xmt_data!J14</f>
        <v>13.0</v>
      </c>
      <c r="L13" s="100"/>
      <c r="M13" s="100"/>
      <c r="N13" s="101"/>
    </row>
    <row r="14" spans="2:14" x14ac:dyDescent="0.25">
      <c r="B14" s="102" t="n">
        <f>ttxd_xmt_data!G15</f>
        <v>7.0</v>
      </c>
      <c r="C14" s="139" t="str">
        <f>ttxd_xmt_data!H15</f>
        <v>PT-19TD</v>
      </c>
      <c r="D14" s="100" t="n">
        <f>ttxd_xmt_data!I15</f>
        <v>1.0</v>
      </c>
      <c r="E14" s="100" t="str">
        <f>ttxd_xmt_data!L15</f>
        <v/>
      </c>
      <c r="F14" s="100" t="str">
        <f>TEXT(ttxd_xmt_data!M15/(24*60*60),"[h]:mm")</f>
        <v>0:00</v>
      </c>
      <c r="G14" s="100" t="str">
        <f>ttxd_xmt_data!N15</f>
        <v/>
      </c>
      <c r="H14" s="100" t="str">
        <f>ttxd_xmt_data!O15</f>
        <v/>
      </c>
      <c r="I14" s="100"/>
      <c r="J14" s="100"/>
      <c r="K14" s="100" t="n">
        <f>ttxd_xmt_data!J15</f>
        <v>23.0</v>
      </c>
      <c r="L14" s="100"/>
      <c r="M14" s="100"/>
      <c r="N14" s="101"/>
    </row>
    <row r="15" spans="2:14" x14ac:dyDescent="0.25">
      <c r="B15" s="102" t="n">
        <f>ttxd_xmt_data!G16</f>
        <v>8.0</v>
      </c>
      <c r="C15" s="139" t="str">
        <f>ttxd_xmt_data!H16</f>
        <v>PITER</v>
      </c>
      <c r="D15" s="100" t="n">
        <f>ttxd_xmt_data!I16</f>
        <v>2.0</v>
      </c>
      <c r="E15" s="100" t="str">
        <f>ttxd_xmt_data!L16</f>
        <v/>
      </c>
      <c r="F15" s="100" t="str">
        <f>TEXT(ttxd_xmt_data!M16/(24*60*60),"[h]:mm")</f>
        <v>0:00</v>
      </c>
      <c r="G15" s="100" t="str">
        <f>ttxd_xmt_data!N16</f>
        <v/>
      </c>
      <c r="H15" s="100" t="str">
        <f>ttxd_xmt_data!O16</f>
        <v/>
      </c>
      <c r="I15" s="100"/>
      <c r="J15" s="100"/>
      <c r="K15" s="100" t="n">
        <f>ttxd_xmt_data!J16</f>
        <v>18.0</v>
      </c>
      <c r="L15" s="100"/>
      <c r="M15" s="100"/>
      <c r="N15" s="101"/>
    </row>
    <row r="16" spans="2:14" x14ac:dyDescent="0.25">
      <c r="B16" s="102" t="n">
        <f>ttxd_xmt_data!G17</f>
        <v>9.0</v>
      </c>
      <c r="C16" s="139" t="str">
        <f>ttxd_xmt_data!H17</f>
        <v>Perkins</v>
      </c>
      <c r="D16" s="100" t="n">
        <f>ttxd_xmt_data!I17</f>
        <v>1.0</v>
      </c>
      <c r="E16" s="100" t="str">
        <f>ttxd_xmt_data!L17</f>
        <v/>
      </c>
      <c r="F16" s="100" t="str">
        <f>TEXT(ttxd_xmt_data!M17/(24*60*60),"[h]:mm")</f>
        <v>0:00</v>
      </c>
      <c r="G16" s="100" t="str">
        <f>ttxd_xmt_data!N17</f>
        <v/>
      </c>
      <c r="H16" s="100" t="str">
        <f>ttxd_xmt_data!O17</f>
        <v/>
      </c>
      <c r="I16" s="100"/>
      <c r="J16" s="100"/>
      <c r="K16" s="100" t="n">
        <f>ttxd_xmt_data!J17</f>
        <v>20.0</v>
      </c>
      <c r="L16" s="100"/>
      <c r="M16" s="100"/>
      <c r="N16" s="101"/>
    </row>
    <row r="17" spans="2:14" x14ac:dyDescent="0.25">
      <c r="B17" s="102" t="n">
        <f>ttxd_xmt_data!G18</f>
        <v>10.0</v>
      </c>
      <c r="C17" s="139" t="str">
        <f>ttxd_xmt_data!H18</f>
        <v>Mooc điều hòa</v>
      </c>
      <c r="D17" s="100" t="n">
        <f>ttxd_xmt_data!I18</f>
        <v>10.0</v>
      </c>
      <c r="E17" s="100" t="str">
        <f>ttxd_xmt_data!L18</f>
        <v/>
      </c>
      <c r="F17" s="100" t="str">
        <f>TEXT(ttxd_xmt_data!M18/(24*60*60),"[h]:mm")</f>
        <v>0:00</v>
      </c>
      <c r="G17" s="100" t="str">
        <f>ttxd_xmt_data!N18</f>
        <v/>
      </c>
      <c r="H17" s="100" t="str">
        <f>ttxd_xmt_data!O18</f>
        <v/>
      </c>
      <c r="I17" s="100"/>
      <c r="J17" s="100"/>
      <c r="K17" s="100" t="n">
        <f>ttxd_xmt_data!J18</f>
        <v>22.0</v>
      </c>
      <c r="L17" s="100"/>
      <c r="M17" s="100"/>
      <c r="N17" s="101"/>
    </row>
    <row r="18" spans="2:14" x14ac:dyDescent="0.25">
      <c r="B18" s="102" t="n">
        <f>ttxd_xmt_data!G19</f>
        <v>11.0</v>
      </c>
      <c r="C18" s="139" t="str">
        <f>ttxd_xmt_data!H19</f>
        <v>Móc điện</v>
      </c>
      <c r="D18" s="100" t="n">
        <f>ttxd_xmt_data!I19</f>
        <v>8.0</v>
      </c>
      <c r="E18" s="100" t="str">
        <f>ttxd_xmt_data!L19</f>
        <v/>
      </c>
      <c r="F18" s="100" t="str">
        <f>TEXT(ttxd_xmt_data!M19/(24*60*60),"[h]:mm")</f>
        <v>0:00</v>
      </c>
      <c r="G18" s="100" t="str">
        <f>ttxd_xmt_data!N19</f>
        <v/>
      </c>
      <c r="H18" s="100" t="str">
        <f>ttxd_xmt_data!O19</f>
        <v/>
      </c>
      <c r="I18" s="100"/>
      <c r="J18" s="100"/>
      <c r="K18" s="100" t="n">
        <f>ttxd_xmt_data!J19</f>
        <v>15.0</v>
      </c>
      <c r="L18" s="100"/>
      <c r="M18" s="100"/>
      <c r="N18" s="101"/>
    </row>
    <row r="19" spans="2:14" x14ac:dyDescent="0.25">
      <c r="B19" s="102" t="n">
        <f>ttxd_xmt_data!G20</f>
        <v>12.0</v>
      </c>
      <c r="C19" s="139" t="str">
        <f>ttxd_xmt_data!H20</f>
        <v>Máy TD200s</v>
      </c>
      <c r="D19" s="100" t="n">
        <f>ttxd_xmt_data!I20</f>
        <v>1.0</v>
      </c>
      <c r="E19" s="100" t="str">
        <f>ttxd_xmt_data!L20</f>
        <v/>
      </c>
      <c r="F19" s="100" t="str">
        <f>TEXT(ttxd_xmt_data!M20/(24*60*60),"[h]:mm")</f>
        <v>0:00</v>
      </c>
      <c r="G19" s="100" t="str">
        <f>ttxd_xmt_data!N20</f>
        <v/>
      </c>
      <c r="H19" s="100" t="str">
        <f>ttxd_xmt_data!O20</f>
        <v/>
      </c>
      <c r="I19" s="100"/>
      <c r="J19" s="100"/>
      <c r="K19" s="100" t="n">
        <f>ttxd_xmt_data!J20</f>
        <v>14.0</v>
      </c>
      <c r="L19" s="100"/>
      <c r="M19" s="100"/>
      <c r="N19" s="101"/>
    </row>
    <row r="20" spans="2:14" x14ac:dyDescent="0.25">
      <c r="B20" s="102" t="n">
        <f>ttxd_xmt_data!G21</f>
        <v>13.0</v>
      </c>
      <c r="C20" s="139" t="str">
        <f>ttxd_xmt_data!H21</f>
        <v>Máy T-4000</v>
      </c>
      <c r="D20" s="100" t="n">
        <f>ttxd_xmt_data!I21</f>
        <v>1.0</v>
      </c>
      <c r="E20" s="100" t="str">
        <f>ttxd_xmt_data!L21</f>
        <v/>
      </c>
      <c r="F20" s="100" t="str">
        <f>TEXT(ttxd_xmt_data!M21/(24*60*60),"[h]:mm")</f>
        <v>0:00</v>
      </c>
      <c r="G20" s="100" t="str">
        <f>ttxd_xmt_data!N21</f>
        <v/>
      </c>
      <c r="H20" s="100" t="str">
        <f>ttxd_xmt_data!O21</f>
        <v/>
      </c>
      <c r="I20" s="100"/>
      <c r="J20" s="100"/>
      <c r="K20" s="100" t="n">
        <f>ttxd_xmt_data!J21</f>
        <v>4.0</v>
      </c>
      <c r="L20" s="100"/>
      <c r="M20" s="100"/>
      <c r="N20" s="101"/>
    </row>
    <row r="21" spans="2:14" x14ac:dyDescent="0.25">
      <c r="B21" s="102" t="n">
        <f>ttxd_xmt_data!G22</f>
        <v>14.0</v>
      </c>
      <c r="C21" s="139" t="str">
        <f>ttxd_xmt_data!H22</f>
        <v>Máy HUDA</v>
      </c>
      <c r="D21" s="100" t="n">
        <f>ttxd_xmt_data!I22</f>
        <v>1.0</v>
      </c>
      <c r="E21" s="100" t="str">
        <f>ttxd_xmt_data!L22</f>
        <v/>
      </c>
      <c r="F21" s="100" t="str">
        <f>TEXT(ttxd_xmt_data!M22/(24*60*60),"[h]:mm")</f>
        <v>0:00</v>
      </c>
      <c r="G21" s="100" t="str">
        <f>ttxd_xmt_data!N22</f>
        <v/>
      </c>
      <c r="H21" s="100" t="str">
        <f>ttxd_xmt_data!O22</f>
        <v/>
      </c>
      <c r="I21" s="100"/>
      <c r="J21" s="100"/>
      <c r="K21" s="100" t="n">
        <f>ttxd_xmt_data!J22</f>
        <v>26.0</v>
      </c>
      <c r="L21" s="100"/>
      <c r="M21" s="100"/>
      <c r="N21" s="101"/>
    </row>
    <row r="22" spans="2:14" x14ac:dyDescent="0.25">
      <c r="B22" s="102" t="n">
        <f>ttxd_xmt_data!G23</f>
        <v>15.0</v>
      </c>
      <c r="C22" s="139" t="str">
        <f>ttxd_xmt_data!H23</f>
        <v>Máy GC 50</v>
      </c>
      <c r="D22" s="100" t="n">
        <f>ttxd_xmt_data!I23</f>
        <v>1.0</v>
      </c>
      <c r="E22" s="100" t="str">
        <f>ttxd_xmt_data!L23</f>
        <v/>
      </c>
      <c r="F22" s="100" t="str">
        <f>TEXT(ttxd_xmt_data!M23/(24*60*60),"[h]:mm")</f>
        <v>0:00</v>
      </c>
      <c r="G22" s="100" t="str">
        <f>ttxd_xmt_data!N23</f>
        <v/>
      </c>
      <c r="H22" s="100" t="str">
        <f>ttxd_xmt_data!O23</f>
        <v/>
      </c>
      <c r="I22" s="100"/>
      <c r="J22" s="100"/>
      <c r="K22" s="100" t="n">
        <f>ttxd_xmt_data!J23</f>
        <v>21.0</v>
      </c>
      <c r="L22" s="100"/>
      <c r="M22" s="100"/>
      <c r="N22" s="101"/>
    </row>
    <row r="23" spans="2:14" x14ac:dyDescent="0.25">
      <c r="B23" s="102" t="n">
        <f>ttxd_xmt_data!G24</f>
        <v>16.0</v>
      </c>
      <c r="C23" s="139" t="str">
        <f>ttxd_xmt_data!H24</f>
        <v>Máy Đô san</v>
      </c>
      <c r="D23" s="100" t="n">
        <f>ttxd_xmt_data!I24</f>
        <v>2.0</v>
      </c>
      <c r="E23" s="100" t="str">
        <f>ttxd_xmt_data!L24</f>
        <v/>
      </c>
      <c r="F23" s="100" t="str">
        <f>TEXT(ttxd_xmt_data!M24/(24*60*60),"[h]:mm")</f>
        <v>0:00</v>
      </c>
      <c r="G23" s="100" t="str">
        <f>ttxd_xmt_data!N24</f>
        <v/>
      </c>
      <c r="H23" s="100" t="str">
        <f>ttxd_xmt_data!O24</f>
        <v/>
      </c>
      <c r="I23" s="100"/>
      <c r="J23" s="100"/>
      <c r="K23" s="100" t="n">
        <f>ttxd_xmt_data!J24</f>
        <v>23.0</v>
      </c>
      <c r="L23" s="100"/>
      <c r="M23" s="100"/>
      <c r="N23" s="101"/>
    </row>
    <row r="24" spans="2:14" x14ac:dyDescent="0.25">
      <c r="B24" s="102" t="n">
        <f>ttxd_xmt_data!G25</f>
        <v>17.0</v>
      </c>
      <c r="C24" s="139" t="str">
        <f>ttxd_xmt_data!H25</f>
        <v>Máy D-4</v>
      </c>
      <c r="D24" s="100" t="n">
        <f>ttxd_xmt_data!I25</f>
        <v>2.0</v>
      </c>
      <c r="E24" s="100" t="str">
        <f>ttxd_xmt_data!L25</f>
        <v/>
      </c>
      <c r="F24" s="100" t="str">
        <f>TEXT(ttxd_xmt_data!M25/(24*60*60),"[h]:mm")</f>
        <v>0:00</v>
      </c>
      <c r="G24" s="100" t="str">
        <f>ttxd_xmt_data!N25</f>
        <v/>
      </c>
      <c r="H24" s="100" t="str">
        <f>ttxd_xmt_data!O25</f>
        <v/>
      </c>
      <c r="I24" s="100"/>
      <c r="J24" s="100"/>
      <c r="K24" s="100" t="n">
        <f>ttxd_xmt_data!J25</f>
        <v>20.0</v>
      </c>
      <c r="L24" s="100"/>
      <c r="M24" s="100"/>
      <c r="N24" s="101"/>
    </row>
    <row r="25" spans="2:14" x14ac:dyDescent="0.25">
      <c r="B25" s="102" t="n">
        <f>ttxd_xmt_data!G26</f>
        <v>18.0</v>
      </c>
      <c r="C25" s="139" t="str">
        <f>ttxd_xmt_data!H26</f>
        <v>Máy bơm 80CYZ</v>
      </c>
      <c r="D25" s="100" t="n">
        <f>ttxd_xmt_data!I26</f>
        <v>1.0</v>
      </c>
      <c r="E25" s="100" t="str">
        <f>ttxd_xmt_data!L26</f>
        <v/>
      </c>
      <c r="F25" s="100" t="str">
        <f>TEXT(ttxd_xmt_data!M26/(24*60*60),"[h]:mm")</f>
        <v>0:00</v>
      </c>
      <c r="G25" s="100" t="str">
        <f>ttxd_xmt_data!N26</f>
        <v/>
      </c>
      <c r="H25" s="100" t="str">
        <f>ttxd_xmt_data!O26</f>
        <v/>
      </c>
      <c r="I25" s="100"/>
      <c r="J25" s="100"/>
      <c r="K25" s="100" t="n">
        <f>ttxd_xmt_data!J26</f>
        <v>20.0</v>
      </c>
      <c r="L25" s="100"/>
      <c r="M25" s="100"/>
      <c r="N25" s="101"/>
    </row>
    <row r="26" spans="2:14" x14ac:dyDescent="0.25">
      <c r="B26" s="102" t="n">
        <f>ttxd_xmt_data!G27</f>
        <v>19.0</v>
      </c>
      <c r="C26" s="139" t="str">
        <f>ttxd_xmt_data!H27</f>
        <v>Máy bơm 60m3/h</v>
      </c>
      <c r="D26" s="100" t="n">
        <f>ttxd_xmt_data!I27</f>
        <v>1.0</v>
      </c>
      <c r="E26" s="100" t="str">
        <f>ttxd_xmt_data!L27</f>
        <v/>
      </c>
      <c r="F26" s="100" t="str">
        <f>TEXT(ttxd_xmt_data!M27/(24*60*60),"[h]:mm")</f>
        <v>0:00</v>
      </c>
      <c r="G26" s="100" t="str">
        <f>ttxd_xmt_data!N27</f>
        <v/>
      </c>
      <c r="H26" s="100" t="str">
        <f>ttxd_xmt_data!O27</f>
        <v/>
      </c>
      <c r="I26" s="100"/>
      <c r="J26" s="100"/>
      <c r="K26" s="100" t="n">
        <f>ttxd_xmt_data!J27</f>
        <v>8.0</v>
      </c>
      <c r="L26" s="100"/>
      <c r="M26" s="100"/>
      <c r="N26" s="101"/>
    </row>
    <row r="27" spans="2:14" x14ac:dyDescent="0.25">
      <c r="B27" s="102" t="n">
        <f>ttxd_xmt_data!G28</f>
        <v>20.0</v>
      </c>
      <c r="C27" s="139" t="str">
        <f>ttxd_xmt_data!H28</f>
        <v>Máy AS-110</v>
      </c>
      <c r="D27" s="100" t="n">
        <f>ttxd_xmt_data!I28</f>
        <v>1.0</v>
      </c>
      <c r="E27" s="100" t="str">
        <f>ttxd_xmt_data!L28</f>
        <v/>
      </c>
      <c r="F27" s="100" t="str">
        <f>TEXT(ttxd_xmt_data!M28/(24*60*60),"[h]:mm")</f>
        <v>0:00</v>
      </c>
      <c r="G27" s="100" t="str">
        <f>ttxd_xmt_data!N28</f>
        <v/>
      </c>
      <c r="H27" s="100" t="str">
        <f>ttxd_xmt_data!O28</f>
        <v/>
      </c>
      <c r="I27" s="100"/>
      <c r="J27" s="100"/>
      <c r="K27" s="100" t="n">
        <f>ttxd_xmt_data!J28</f>
        <v>19.0</v>
      </c>
      <c r="L27" s="100"/>
      <c r="M27" s="100"/>
      <c r="N27" s="101"/>
    </row>
    <row r="28" spans="2:14" x14ac:dyDescent="0.25">
      <c r="B28" s="102" t="n">
        <f>ttxd_xmt_data!G29</f>
        <v>21.0</v>
      </c>
      <c r="C28" s="139" t="str">
        <f>ttxd_xmt_data!H29</f>
        <v>Máy 1 D6</v>
      </c>
      <c r="D28" s="100" t="n">
        <f>ttxd_xmt_data!I29</f>
        <v>3.0</v>
      </c>
      <c r="E28" s="100" t="str">
        <f>ttxd_xmt_data!L29</f>
        <v/>
      </c>
      <c r="F28" s="100" t="str">
        <f>TEXT(ttxd_xmt_data!M29/(24*60*60),"[h]:mm")</f>
        <v>0:00</v>
      </c>
      <c r="G28" s="100" t="str">
        <f>ttxd_xmt_data!N29</f>
        <v/>
      </c>
      <c r="H28" s="100" t="str">
        <f>ttxd_xmt_data!O29</f>
        <v/>
      </c>
      <c r="I28" s="100"/>
      <c r="J28" s="100"/>
      <c r="K28" s="100" t="n">
        <f>ttxd_xmt_data!J29</f>
        <v>17.0</v>
      </c>
      <c r="L28" s="100"/>
      <c r="M28" s="100"/>
      <c r="N28" s="101"/>
    </row>
    <row r="29" spans="2:14" x14ac:dyDescent="0.25">
      <c r="B29" s="102" t="n">
        <f>ttxd_xmt_data!G30</f>
        <v>22.0</v>
      </c>
      <c r="C29" s="139" t="str">
        <f>ttxd_xmt_data!H30</f>
        <v>LISTERTTER</v>
      </c>
      <c r="D29" s="100" t="n">
        <f>ttxd_xmt_data!I30</f>
        <v>6.0</v>
      </c>
      <c r="E29" s="100" t="str">
        <f>ttxd_xmt_data!L30</f>
        <v/>
      </c>
      <c r="F29" s="100" t="str">
        <f>TEXT(ttxd_xmt_data!M30/(24*60*60),"[h]:mm")</f>
        <v>0:00</v>
      </c>
      <c r="G29" s="100" t="str">
        <f>ttxd_xmt_data!N30</f>
        <v/>
      </c>
      <c r="H29" s="100" t="str">
        <f>ttxd_xmt_data!O30</f>
        <v/>
      </c>
      <c r="I29" s="100"/>
      <c r="J29" s="100"/>
      <c r="K29" s="100" t="n">
        <f>ttxd_xmt_data!J30</f>
        <v>5.0</v>
      </c>
      <c r="L29" s="100"/>
      <c r="M29" s="100"/>
      <c r="N29" s="101"/>
    </row>
    <row r="30" spans="2:14" x14ac:dyDescent="0.25">
      <c r="B30" s="102" t="n">
        <f>ttxd_xmt_data!G31</f>
        <v>23.0</v>
      </c>
      <c r="C30" s="139" t="str">
        <f>ttxd_xmt_data!H31</f>
        <v>Kimosa</v>
      </c>
      <c r="D30" s="100" t="n">
        <f>ttxd_xmt_data!I31</f>
        <v>26.0</v>
      </c>
      <c r="E30" s="100" t="str">
        <f>ttxd_xmt_data!L31</f>
        <v/>
      </c>
      <c r="F30" s="100" t="str">
        <f>TEXT(ttxd_xmt_data!M31/(24*60*60),"[h]:mm")</f>
        <v>0:00</v>
      </c>
      <c r="G30" s="100" t="str">
        <f>ttxd_xmt_data!N31</f>
        <v/>
      </c>
      <c r="H30" s="100" t="str">
        <f>ttxd_xmt_data!O31</f>
        <v/>
      </c>
      <c r="I30" s="100"/>
      <c r="J30" s="100"/>
      <c r="K30" s="100" t="n">
        <f>ttxd_xmt_data!J31</f>
        <v>6.0</v>
      </c>
      <c r="L30" s="100"/>
      <c r="M30" s="100"/>
      <c r="N30" s="101"/>
    </row>
    <row r="31" spans="2:14" x14ac:dyDescent="0.25">
      <c r="B31" s="102" t="n">
        <f>ttxd_xmt_data!G32</f>
        <v>24.0</v>
      </c>
      <c r="C31" s="139" t="str">
        <f>ttxd_xmt_data!H32</f>
        <v>Kano</v>
      </c>
      <c r="D31" s="100" t="n">
        <f>ttxd_xmt_data!I32</f>
        <v>2.0</v>
      </c>
      <c r="E31" s="100" t="str">
        <f>ttxd_xmt_data!L32</f>
        <v/>
      </c>
      <c r="F31" s="100" t="str">
        <f>TEXT(ttxd_xmt_data!M32/(24*60*60),"[h]:mm")</f>
        <v>0:00</v>
      </c>
      <c r="G31" s="100" t="str">
        <f>ttxd_xmt_data!N32</f>
        <v/>
      </c>
      <c r="H31" s="100" t="str">
        <f>ttxd_xmt_data!O32</f>
        <v/>
      </c>
      <c r="I31" s="100"/>
      <c r="J31" s="100"/>
      <c r="K31" s="100" t="n">
        <f>ttxd_xmt_data!J32</f>
        <v>4.0</v>
      </c>
      <c r="L31" s="100"/>
      <c r="M31" s="100"/>
      <c r="N31" s="101"/>
    </row>
    <row r="32" spans="2:14" x14ac:dyDescent="0.25">
      <c r="B32" s="102" t="n">
        <f>ttxd_xmt_data!G33</f>
        <v>25.0</v>
      </c>
      <c r="C32" s="139" t="str">
        <f>ttxd_xmt_data!H33</f>
        <v>KAMA-50MFD</v>
      </c>
      <c r="D32" s="100" t="n">
        <f>ttxd_xmt_data!I33</f>
        <v>1.0</v>
      </c>
      <c r="E32" s="100" t="str">
        <f>ttxd_xmt_data!L33</f>
        <v/>
      </c>
      <c r="F32" s="100" t="str">
        <f>TEXT(ttxd_xmt_data!M33/(24*60*60),"[h]:mm")</f>
        <v>0:00</v>
      </c>
      <c r="G32" s="100" t="str">
        <f>ttxd_xmt_data!N33</f>
        <v/>
      </c>
      <c r="H32" s="100" t="str">
        <f>ttxd_xmt_data!O33</f>
        <v/>
      </c>
      <c r="I32" s="100"/>
      <c r="J32" s="100"/>
      <c r="K32" s="100" t="n">
        <f>ttxd_xmt_data!J33</f>
        <v>3.0</v>
      </c>
      <c r="L32" s="100"/>
      <c r="M32" s="100"/>
      <c r="N32" s="101"/>
    </row>
    <row r="33" spans="2:14" x14ac:dyDescent="0.25">
      <c r="B33" s="102" t="n">
        <f>ttxd_xmt_data!G34</f>
        <v>26.0</v>
      </c>
      <c r="C33" s="139" t="str">
        <f>ttxd_xmt_data!H34</f>
        <v>IV-40</v>
      </c>
      <c r="D33" s="100" t="n">
        <f>ttxd_xmt_data!I34</f>
        <v>4.0</v>
      </c>
      <c r="E33" s="100" t="str">
        <f>ttxd_xmt_data!L34</f>
        <v/>
      </c>
      <c r="F33" s="100" t="str">
        <f>TEXT(ttxd_xmt_data!M34/(24*60*60),"[h]:mm")</f>
        <v>0:00</v>
      </c>
      <c r="G33" s="100" t="str">
        <f>ttxd_xmt_data!N34</f>
        <v/>
      </c>
      <c r="H33" s="100" t="str">
        <f>ttxd_xmt_data!O34</f>
        <v/>
      </c>
      <c r="I33" s="100"/>
      <c r="J33" s="100"/>
      <c r="K33" s="100" t="n">
        <f>ttxd_xmt_data!J34</f>
        <v>13.0</v>
      </c>
      <c r="L33" s="100"/>
      <c r="M33" s="100"/>
      <c r="N33" s="101"/>
    </row>
    <row r="34" spans="2:14" x14ac:dyDescent="0.25">
      <c r="B34" s="102" t="n">
        <f>ttxd_xmt_data!G35</f>
        <v>27.0</v>
      </c>
      <c r="C34" s="139" t="str">
        <f>ttxd_xmt_data!H35</f>
        <v>Huyn đai (m_diezel)</v>
      </c>
      <c r="D34" s="100" t="n">
        <f>ttxd_xmt_data!I35</f>
        <v>1.0</v>
      </c>
      <c r="E34" s="100" t="str">
        <f>ttxd_xmt_data!L35</f>
        <v/>
      </c>
      <c r="F34" s="100" t="str">
        <f>TEXT(ttxd_xmt_data!M35/(24*60*60),"[h]:mm")</f>
        <v>0:00</v>
      </c>
      <c r="G34" s="100" t="str">
        <f>ttxd_xmt_data!N35</f>
        <v/>
      </c>
      <c r="H34" s="100" t="str">
        <f>ttxd_xmt_data!O35</f>
        <v/>
      </c>
      <c r="I34" s="100"/>
      <c r="J34" s="100"/>
      <c r="K34" s="100" t="n">
        <f>ttxd_xmt_data!J35</f>
        <v>30.0</v>
      </c>
      <c r="L34" s="100"/>
      <c r="M34" s="100"/>
      <c r="N34" s="101"/>
    </row>
    <row r="35" spans="2:14" x14ac:dyDescent="0.25">
      <c r="B35" s="102" t="n">
        <f>ttxd_xmt_data!G36</f>
        <v>28.0</v>
      </c>
      <c r="C35" s="139" t="str">
        <f>ttxd_xmt_data!H36</f>
        <v>HT5F-10</v>
      </c>
      <c r="D35" s="100" t="n">
        <f>ttxd_xmt_data!I36</f>
        <v>1.0</v>
      </c>
      <c r="E35" s="100" t="str">
        <f>ttxd_xmt_data!L36</f>
        <v/>
      </c>
      <c r="F35" s="100" t="str">
        <f>TEXT(ttxd_xmt_data!M36/(24*60*60),"[h]:mm")</f>
        <v>0:00</v>
      </c>
      <c r="G35" s="100" t="str">
        <f>ttxd_xmt_data!N36</f>
        <v/>
      </c>
      <c r="H35" s="100" t="str">
        <f>ttxd_xmt_data!O36</f>
        <v/>
      </c>
      <c r="I35" s="100"/>
      <c r="J35" s="100"/>
      <c r="K35" s="100" t="n">
        <f>ttxd_xmt_data!J36</f>
        <v>22.0</v>
      </c>
      <c r="L35" s="100"/>
      <c r="M35" s="100"/>
      <c r="N35" s="101"/>
    </row>
    <row r="36" spans="2:14" x14ac:dyDescent="0.25">
      <c r="B36" s="102" t="n">
        <f>ttxd_xmt_data!G37</f>
        <v>29.0</v>
      </c>
      <c r="C36" s="139" t="str">
        <f>ttxd_xmt_data!H37</f>
        <v>HP 163 CM</v>
      </c>
      <c r="D36" s="100" t="n">
        <f>ttxd_xmt_data!I37</f>
        <v>1.0</v>
      </c>
      <c r="E36" s="100" t="str">
        <f>ttxd_xmt_data!L37</f>
        <v/>
      </c>
      <c r="F36" s="100" t="str">
        <f>TEXT(ttxd_xmt_data!M37/(24*60*60),"[h]:mm")</f>
        <v>0:00</v>
      </c>
      <c r="G36" s="100" t="str">
        <f>ttxd_xmt_data!N37</f>
        <v/>
      </c>
      <c r="H36" s="100" t="str">
        <f>ttxd_xmt_data!O37</f>
        <v/>
      </c>
      <c r="I36" s="100"/>
      <c r="J36" s="100"/>
      <c r="K36" s="100" t="n">
        <f>ttxd_xmt_data!J37</f>
        <v>23.0</v>
      </c>
      <c r="L36" s="100"/>
      <c r="M36" s="100"/>
      <c r="N36" s="101"/>
    </row>
    <row r="37" spans="2:14" x14ac:dyDescent="0.25">
      <c r="B37" s="102" t="n">
        <f>ttxd_xmt_data!G38</f>
        <v>30.0</v>
      </c>
      <c r="C37" s="139" t="str">
        <f>ttxd_xmt_data!H38</f>
        <v>Hexikino</v>
      </c>
      <c r="D37" s="100" t="n">
        <f>ttxd_xmt_data!I38</f>
        <v>1.0</v>
      </c>
      <c r="E37" s="100" t="str">
        <f>ttxd_xmt_data!L38</f>
        <v/>
      </c>
      <c r="F37" s="100" t="str">
        <f>TEXT(ttxd_xmt_data!M38/(24*60*60),"[h]:mm")</f>
        <v>0:00</v>
      </c>
      <c r="G37" s="100" t="str">
        <f>ttxd_xmt_data!N38</f>
        <v/>
      </c>
      <c r="H37" s="100" t="str">
        <f>ttxd_xmt_data!O38</f>
        <v/>
      </c>
      <c r="I37" s="100"/>
      <c r="J37" s="100"/>
      <c r="K37" s="100" t="n">
        <f>ttxd_xmt_data!J38</f>
        <v>8.0</v>
      </c>
      <c r="L37" s="100"/>
      <c r="M37" s="100"/>
      <c r="N37" s="101"/>
    </row>
    <row r="38" spans="2:14" x14ac:dyDescent="0.25">
      <c r="B38" s="102" t="n">
        <f>ttxd_xmt_data!G39</f>
        <v>31.0</v>
      </c>
      <c r="C38" s="139" t="str">
        <f>ttxd_xmt_data!H39</f>
        <v>Hasbinger</v>
      </c>
      <c r="D38" s="100" t="n">
        <f>ttxd_xmt_data!I39</f>
        <v>1.0</v>
      </c>
      <c r="E38" s="100" t="str">
        <f>ttxd_xmt_data!L39</f>
        <v/>
      </c>
      <c r="F38" s="100" t="str">
        <f>TEXT(ttxd_xmt_data!M39/(24*60*60),"[h]:mm")</f>
        <v>0:00</v>
      </c>
      <c r="G38" s="100" t="str">
        <f>ttxd_xmt_data!N39</f>
        <v/>
      </c>
      <c r="H38" s="100" t="str">
        <f>ttxd_xmt_data!O39</f>
        <v/>
      </c>
      <c r="I38" s="100"/>
      <c r="J38" s="100"/>
      <c r="K38" s="100" t="n">
        <f>ttxd_xmt_data!J39</f>
        <v>10.0</v>
      </c>
      <c r="L38" s="100"/>
      <c r="M38" s="100"/>
      <c r="N38" s="101"/>
    </row>
    <row r="39" spans="2:14" x14ac:dyDescent="0.25">
      <c r="B39" s="102" t="n">
        <f>ttxd_xmt_data!G40</f>
        <v>32.0</v>
      </c>
      <c r="C39" s="139" t="str">
        <f>ttxd_xmt_data!H40</f>
        <v>GW167P</v>
      </c>
      <c r="D39" s="100" t="n">
        <f>ttxd_xmt_data!I40</f>
        <v>1.0</v>
      </c>
      <c r="E39" s="100" t="str">
        <f>ttxd_xmt_data!L40</f>
        <v/>
      </c>
      <c r="F39" s="100" t="str">
        <f>TEXT(ttxd_xmt_data!M40/(24*60*60),"[h]:mm")</f>
        <v>0:00</v>
      </c>
      <c r="G39" s="100" t="str">
        <f>ttxd_xmt_data!N40</f>
        <v/>
      </c>
      <c r="H39" s="100" t="str">
        <f>ttxd_xmt_data!O40</f>
        <v/>
      </c>
      <c r="I39" s="100"/>
      <c r="J39" s="100"/>
      <c r="K39" s="100" t="n">
        <f>ttxd_xmt_data!J40</f>
        <v>34.0</v>
      </c>
      <c r="L39" s="100"/>
      <c r="M39" s="100"/>
      <c r="N39" s="101"/>
    </row>
    <row r="40" spans="2:14" x14ac:dyDescent="0.25">
      <c r="B40" s="102" t="n">
        <f>ttxd_xmt_data!G41</f>
        <v>33.0</v>
      </c>
      <c r="C40" s="139" t="str">
        <f>ttxd_xmt_data!H41</f>
        <v>GW 95P</v>
      </c>
      <c r="D40" s="100" t="n">
        <f>ttxd_xmt_data!I41</f>
        <v>1.0</v>
      </c>
      <c r="E40" s="100" t="str">
        <f>ttxd_xmt_data!L41</f>
        <v/>
      </c>
      <c r="F40" s="100" t="str">
        <f>TEXT(ttxd_xmt_data!M41/(24*60*60),"[h]:mm")</f>
        <v>0:00</v>
      </c>
      <c r="G40" s="100" t="str">
        <f>ttxd_xmt_data!N41</f>
        <v/>
      </c>
      <c r="H40" s="100" t="str">
        <f>ttxd_xmt_data!O41</f>
        <v/>
      </c>
      <c r="I40" s="100"/>
      <c r="J40" s="100"/>
      <c r="K40" s="100" t="n">
        <f>ttxd_xmt_data!J41</f>
        <v>20.0</v>
      </c>
      <c r="L40" s="100"/>
      <c r="M40" s="100"/>
      <c r="N40" s="101"/>
    </row>
    <row r="41" spans="2:14" x14ac:dyDescent="0.25">
      <c r="B41" s="102" t="n">
        <f>ttxd_xmt_data!G42</f>
        <v>34.0</v>
      </c>
      <c r="C41" s="139" t="str">
        <f>ttxd_xmt_data!H42</f>
        <v>ECP-200</v>
      </c>
      <c r="D41" s="100" t="n">
        <f>ttxd_xmt_data!I42</f>
        <v>1.0</v>
      </c>
      <c r="E41" s="100" t="str">
        <f>ttxd_xmt_data!L42</f>
        <v/>
      </c>
      <c r="F41" s="100" t="str">
        <f>TEXT(ttxd_xmt_data!M42/(24*60*60),"[h]:mm")</f>
        <v>0:00</v>
      </c>
      <c r="G41" s="100" t="str">
        <f>ttxd_xmt_data!N42</f>
        <v/>
      </c>
      <c r="H41" s="100" t="str">
        <f>ttxd_xmt_data!O42</f>
        <v/>
      </c>
      <c r="I41" s="100"/>
      <c r="J41" s="100"/>
      <c r="K41" s="100" t="n">
        <f>ttxd_xmt_data!J42</f>
        <v>60.0</v>
      </c>
      <c r="L41" s="100"/>
      <c r="M41" s="100"/>
      <c r="N41" s="101"/>
    </row>
    <row r="42" spans="2:14" x14ac:dyDescent="0.25">
      <c r="B42" s="102" t="n">
        <f>ttxd_xmt_data!G43</f>
        <v>35.0</v>
      </c>
      <c r="C42" s="139" t="str">
        <f>ttxd_xmt_data!H43</f>
        <v>ECB - 13km</v>
      </c>
      <c r="D42" s="100" t="n">
        <f>ttxd_xmt_data!I43</f>
        <v>1.0</v>
      </c>
      <c r="E42" s="100" t="str">
        <f>ttxd_xmt_data!L43</f>
        <v/>
      </c>
      <c r="F42" s="100" t="str">
        <f>TEXT(ttxd_xmt_data!M43/(24*60*60),"[h]:mm")</f>
        <v>0:00</v>
      </c>
      <c r="G42" s="100" t="str">
        <f>ttxd_xmt_data!N43</f>
        <v/>
      </c>
      <c r="H42" s="100" t="str">
        <f>ttxd_xmt_data!O43</f>
        <v/>
      </c>
      <c r="I42" s="100"/>
      <c r="J42" s="100"/>
      <c r="K42" s="100" t="n">
        <f>ttxd_xmt_data!J43</f>
        <v>11.0</v>
      </c>
      <c r="L42" s="100"/>
      <c r="M42" s="100"/>
      <c r="N42" s="101"/>
    </row>
    <row r="43" spans="2:14" x14ac:dyDescent="0.25">
      <c r="B43" s="102" t="n">
        <f>ttxd_xmt_data!G44</f>
        <v>36.0</v>
      </c>
      <c r="C43" s="139" t="str">
        <f>ttxd_xmt_data!H44</f>
        <v>Đông Phong 75</v>
      </c>
      <c r="D43" s="100" t="n">
        <f>ttxd_xmt_data!I44</f>
        <v>3.0</v>
      </c>
      <c r="E43" s="100" t="str">
        <f>ttxd_xmt_data!L44</f>
        <v/>
      </c>
      <c r="F43" s="100" t="str">
        <f>TEXT(ttxd_xmt_data!M44/(24*60*60),"[h]:mm")</f>
        <v>0:00</v>
      </c>
      <c r="G43" s="100" t="str">
        <f>ttxd_xmt_data!N44</f>
        <v/>
      </c>
      <c r="H43" s="100" t="str">
        <f>ttxd_xmt_data!O44</f>
        <v/>
      </c>
      <c r="I43" s="100"/>
      <c r="J43" s="100"/>
      <c r="K43" s="100" t="n">
        <f>ttxd_xmt_data!J44</f>
        <v>30.0</v>
      </c>
      <c r="L43" s="100"/>
      <c r="M43" s="100"/>
      <c r="N43" s="101"/>
    </row>
    <row r="44" spans="2:14" x14ac:dyDescent="0.25">
      <c r="B44" s="102" t="n">
        <f>ttxd_xmt_data!G45</f>
        <v>37.0</v>
      </c>
      <c r="C44" s="139" t="str">
        <f>ttxd_xmt_data!H45</f>
        <v>DHY</v>
      </c>
      <c r="D44" s="100" t="n">
        <f>ttxd_xmt_data!I45</f>
        <v>1.0</v>
      </c>
      <c r="E44" s="100" t="str">
        <f>ttxd_xmt_data!L45</f>
        <v/>
      </c>
      <c r="F44" s="100" t="str">
        <f>TEXT(ttxd_xmt_data!M45/(24*60*60),"[h]:mm")</f>
        <v>0:00</v>
      </c>
      <c r="G44" s="100" t="str">
        <f>ttxd_xmt_data!N45</f>
        <v/>
      </c>
      <c r="H44" s="100" t="str">
        <f>ttxd_xmt_data!O45</f>
        <v/>
      </c>
      <c r="I44" s="100"/>
      <c r="J44" s="100"/>
      <c r="K44" s="100" t="n">
        <f>ttxd_xmt_data!J45</f>
        <v>9.0</v>
      </c>
      <c r="L44" s="100"/>
      <c r="M44" s="100"/>
      <c r="N44" s="101"/>
    </row>
    <row r="45" spans="2:14" x14ac:dyDescent="0.25">
      <c r="B45" s="102" t="n">
        <f>ttxd_xmt_data!G46</f>
        <v>38.0</v>
      </c>
      <c r="C45" s="139" t="str">
        <f>ttxd_xmt_data!H46</f>
        <v>CU min (máy diezel)</v>
      </c>
      <c r="D45" s="100" t="n">
        <f>ttxd_xmt_data!I46</f>
        <v>2.0</v>
      </c>
      <c r="E45" s="100" t="str">
        <f>ttxd_xmt_data!L46</f>
        <v/>
      </c>
      <c r="F45" s="100" t="str">
        <f>TEXT(ttxd_xmt_data!M46/(24*60*60),"[h]:mm")</f>
        <v>0:00</v>
      </c>
      <c r="G45" s="100" t="str">
        <f>ttxd_xmt_data!N46</f>
        <v/>
      </c>
      <c r="H45" s="100" t="str">
        <f>ttxd_xmt_data!O46</f>
        <v/>
      </c>
      <c r="I45" s="100"/>
      <c r="J45" s="100"/>
      <c r="K45" s="100" t="n">
        <f>ttxd_xmt_data!J46</f>
        <v>49.0</v>
      </c>
      <c r="L45" s="100"/>
      <c r="M45" s="100"/>
      <c r="N45" s="101"/>
    </row>
    <row r="46" spans="2:14" x14ac:dyDescent="0.25">
      <c r="B46" s="102" t="n">
        <f>ttxd_xmt_data!G47</f>
        <v>39.0</v>
      </c>
      <c r="C46" s="139" t="str">
        <f>ttxd_xmt_data!H47</f>
        <v>CU min</v>
      </c>
      <c r="D46" s="100" t="n">
        <f>ttxd_xmt_data!I47</f>
        <v>1.0</v>
      </c>
      <c r="E46" s="100" t="str">
        <f>ttxd_xmt_data!L47</f>
        <v/>
      </c>
      <c r="F46" s="100" t="str">
        <f>TEXT(ttxd_xmt_data!M47/(24*60*60),"[h]:mm")</f>
        <v>0:00</v>
      </c>
      <c r="G46" s="100" t="str">
        <f>ttxd_xmt_data!N47</f>
        <v/>
      </c>
      <c r="H46" s="100" t="str">
        <f>ttxd_xmt_data!O47</f>
        <v/>
      </c>
      <c r="I46" s="100"/>
      <c r="J46" s="100"/>
      <c r="K46" s="100" t="n">
        <f>ttxd_xmt_data!J47</f>
        <v>16.0</v>
      </c>
      <c r="L46" s="100"/>
      <c r="M46" s="100"/>
      <c r="N46" s="101"/>
    </row>
    <row r="47" spans="2:14" x14ac:dyDescent="0.25">
      <c r="B47" s="102" t="n">
        <f>ttxd_xmt_data!G48</f>
        <v>40.0</v>
      </c>
      <c r="C47" s="139" t="str">
        <f>ttxd_xmt_data!H48</f>
        <v>AD75</v>
      </c>
      <c r="D47" s="100" t="n">
        <f>ttxd_xmt_data!I48</f>
        <v>1.0</v>
      </c>
      <c r="E47" s="100" t="str">
        <f>ttxd_xmt_data!L48</f>
        <v/>
      </c>
      <c r="F47" s="100" t="str">
        <f>TEXT(ttxd_xmt_data!M48/(24*60*60),"[h]:mm")</f>
        <v>0:00</v>
      </c>
      <c r="G47" s="100" t="str">
        <f>ttxd_xmt_data!N48</f>
        <v/>
      </c>
      <c r="H47" s="100" t="str">
        <f>ttxd_xmt_data!O48</f>
        <v/>
      </c>
      <c r="I47" s="100"/>
      <c r="J47" s="100"/>
      <c r="K47" s="100" t="n">
        <f>ttxd_xmt_data!J48</f>
        <v>29.0</v>
      </c>
      <c r="L47" s="100"/>
      <c r="M47" s="100"/>
      <c r="N47" s="101"/>
    </row>
    <row r="48" spans="2:14" x14ac:dyDescent="0.25">
      <c r="B48" s="102" t="n">
        <f>ttxd_xmt_data!G49</f>
        <v>41.0</v>
      </c>
      <c r="C48" s="139" t="str">
        <f>ttxd_xmt_data!H49</f>
        <v>AD-50</v>
      </c>
      <c r="D48" s="100" t="n">
        <f>ttxd_xmt_data!I49</f>
        <v>14.0</v>
      </c>
      <c r="E48" s="100" t="str">
        <f>ttxd_xmt_data!L49</f>
        <v/>
      </c>
      <c r="F48" s="100" t="str">
        <f>TEXT(ttxd_xmt_data!M49/(24*60*60),"[h]:mm")</f>
        <v>0:00</v>
      </c>
      <c r="G48" s="100" t="str">
        <f>ttxd_xmt_data!N49</f>
        <v/>
      </c>
      <c r="H48" s="100" t="str">
        <f>ttxd_xmt_data!O49</f>
        <v/>
      </c>
      <c r="I48" s="100"/>
      <c r="J48" s="100"/>
      <c r="K48" s="100" t="n">
        <f>ttxd_xmt_data!J49</f>
        <v>27.0</v>
      </c>
      <c r="L48" s="100"/>
      <c r="M48" s="100"/>
      <c r="N48" s="101"/>
    </row>
    <row r="49" spans="2:14" x14ac:dyDescent="0.25">
      <c r="B49" s="102" t="n">
        <f>ttxd_xmt_data!G50</f>
        <v>42.0</v>
      </c>
      <c r="C49" s="139" t="str">
        <f>ttxd_xmt_data!H50</f>
        <v>AD-30</v>
      </c>
      <c r="D49" s="100" t="n">
        <f>ttxd_xmt_data!I50</f>
        <v>16.0</v>
      </c>
      <c r="E49" s="100" t="str">
        <f>ttxd_xmt_data!L50</f>
        <v/>
      </c>
      <c r="F49" s="100" t="str">
        <f>TEXT(ttxd_xmt_data!M50/(24*60*60),"[h]:mm")</f>
        <v>0:00</v>
      </c>
      <c r="G49" s="100" t="str">
        <f>ttxd_xmt_data!N50</f>
        <v/>
      </c>
      <c r="H49" s="100" t="str">
        <f>ttxd_xmt_data!O50</f>
        <v/>
      </c>
      <c r="I49" s="100"/>
      <c r="J49" s="100"/>
      <c r="K49" s="100" t="n">
        <f>ttxd_xmt_data!J50</f>
        <v>17.0</v>
      </c>
      <c r="L49" s="100"/>
      <c r="M49" s="100"/>
      <c r="N49" s="101"/>
    </row>
    <row r="50" spans="2:14" x14ac:dyDescent="0.25">
      <c r="B50" s="102" t="n">
        <f>ttxd_xmt_data!G51</f>
        <v>43.0</v>
      </c>
      <c r="C50" s="139" t="str">
        <f>ttxd_xmt_data!H51</f>
        <v>AD-20</v>
      </c>
      <c r="D50" s="100" t="n">
        <f>ttxd_xmt_data!I51</f>
        <v>17.0</v>
      </c>
      <c r="E50" s="100" t="str">
        <f>ttxd_xmt_data!L51</f>
        <v/>
      </c>
      <c r="F50" s="100" t="str">
        <f>TEXT(ttxd_xmt_data!M51/(24*60*60),"[h]:mm")</f>
        <v>0:00</v>
      </c>
      <c r="G50" s="100" t="str">
        <f>ttxd_xmt_data!N51</f>
        <v/>
      </c>
      <c r="H50" s="100" t="str">
        <f>ttxd_xmt_data!O51</f>
        <v/>
      </c>
      <c r="I50" s="100"/>
      <c r="J50" s="100"/>
      <c r="K50" s="100" t="n">
        <f>ttxd_xmt_data!J51</f>
        <v>12.0</v>
      </c>
      <c r="L50" s="100"/>
      <c r="M50" s="100"/>
      <c r="N50" s="101"/>
    </row>
    <row r="51" spans="2:14" x14ac:dyDescent="0.25">
      <c r="B51" s="102" t="n">
        <f>ttxd_xmt_data!G52</f>
        <v>44.0</v>
      </c>
      <c r="C51" s="139" t="str">
        <f>ttxd_xmt_data!H52</f>
        <v>AD-10</v>
      </c>
      <c r="D51" s="100" t="n">
        <f>ttxd_xmt_data!I52</f>
        <v>23.0</v>
      </c>
      <c r="E51" s="100" t="str">
        <f>ttxd_xmt_data!L52</f>
        <v/>
      </c>
      <c r="F51" s="100" t="str">
        <f>TEXT(ttxd_xmt_data!M52/(24*60*60),"[h]:mm")</f>
        <v>0:00</v>
      </c>
      <c r="G51" s="100" t="str">
        <f>ttxd_xmt_data!N52</f>
        <v/>
      </c>
      <c r="H51" s="100" t="str">
        <f>ttxd_xmt_data!O52</f>
        <v/>
      </c>
      <c r="I51" s="100"/>
      <c r="J51" s="100"/>
      <c r="K51" s="100" t="n">
        <f>ttxd_xmt_data!J52</f>
        <v>6.0</v>
      </c>
      <c r="L51" s="100"/>
      <c r="M51" s="100"/>
      <c r="N51" s="101"/>
    </row>
    <row r="52" spans="2:14" x14ac:dyDescent="0.25">
      <c r="B52" s="102" t="n">
        <f>ttxd_xmt_data!G53</f>
        <v>45.0</v>
      </c>
      <c r="C52" s="139" t="str">
        <f>ttxd_xmt_data!H53</f>
        <v>250 KW A</v>
      </c>
      <c r="D52" s="100" t="n">
        <f>ttxd_xmt_data!I53</f>
        <v>3.0</v>
      </c>
      <c r="E52" s="100" t="str">
        <f>ttxd_xmt_data!L53</f>
        <v/>
      </c>
      <c r="F52" s="100" t="str">
        <f>TEXT(ttxd_xmt_data!M53/(24*60*60),"[h]:mm")</f>
        <v>0:00</v>
      </c>
      <c r="G52" s="100" t="str">
        <f>ttxd_xmt_data!N53</f>
        <v/>
      </c>
      <c r="H52" s="100" t="str">
        <f>ttxd_xmt_data!O53</f>
        <v/>
      </c>
      <c r="I52" s="100"/>
      <c r="J52" s="100"/>
      <c r="K52" s="100" t="n">
        <f>ttxd_xmt_data!J53</f>
        <v>49.0</v>
      </c>
      <c r="L52" s="100"/>
      <c r="M52" s="100"/>
      <c r="N52" s="101"/>
    </row>
    <row r="53" spans="2:14" s="22" customFormat="1" ht="14.25" x14ac:dyDescent="0.25">
      <c r="B53" s="28" t="n">
        <f>ttxd_xmt_data!G54</f>
        <v>1.0</v>
      </c>
      <c r="C53" s="138" t="str">
        <f>ttxd_xmt_data!H54</f>
        <v>MAY_CHAY_XANG</v>
      </c>
      <c r="D53" s="84" t="n">
        <f>ttxd_xmt_data!I54</f>
        <v>170.0</v>
      </c>
      <c r="E53" s="84" t="str">
        <f>ttxd_xmt_data!L54</f>
        <v/>
      </c>
      <c r="F53" s="84" t="str">
        <f>TEXT(ttxd_xmt_data!M54/(24*60*60),"[h]:mm")</f>
        <v>0:00</v>
      </c>
      <c r="G53" s="84" t="str">
        <f>ttxd_xmt_data!N54</f>
        <v/>
      </c>
      <c r="H53" s="84" t="str">
        <f>ttxd_xmt_data!O54</f>
        <v/>
      </c>
      <c r="I53" s="84"/>
      <c r="J53" s="84"/>
      <c r="K53" s="84" t="n">
        <f>ttxd_xmt_data!J54</f>
        <v>289.0</v>
      </c>
      <c r="L53" s="84"/>
      <c r="M53" s="84"/>
      <c r="N53" s="85"/>
    </row>
    <row r="54" spans="2:14" x14ac:dyDescent="0.25">
      <c r="B54" s="102" t="n">
        <f>ttxd_xmt_data!G55</f>
        <v>2.0</v>
      </c>
      <c r="C54" s="139" t="str">
        <f>ttxd_xmt_data!H55</f>
        <v>YD -25</v>
      </c>
      <c r="D54" s="100" t="n">
        <f>ttxd_xmt_data!I55</f>
        <v>18.0</v>
      </c>
      <c r="E54" s="100" t="str">
        <f>ttxd_xmt_data!L55</f>
        <v/>
      </c>
      <c r="F54" s="100" t="str">
        <f>TEXT(ttxd_xmt_data!M55/(24*60*60),"[h]:mm")</f>
        <v>0:00</v>
      </c>
      <c r="G54" s="100" t="str">
        <f>ttxd_xmt_data!N55</f>
        <v/>
      </c>
      <c r="H54" s="100" t="str">
        <f>ttxd_xmt_data!O55</f>
        <v/>
      </c>
      <c r="I54" s="100"/>
      <c r="J54" s="100"/>
      <c r="K54" s="100" t="n">
        <f>ttxd_xmt_data!J55</f>
        <v>4.0</v>
      </c>
      <c r="L54" s="100"/>
      <c r="M54" s="100"/>
      <c r="N54" s="101"/>
    </row>
    <row r="55" spans="2:14" x14ac:dyDescent="0.25">
      <c r="B55" s="102" t="n">
        <f>ttxd_xmt_data!G56</f>
        <v>3.0</v>
      </c>
      <c r="C55" s="139" t="str">
        <f>ttxd_xmt_data!H56</f>
        <v>YD - 2</v>
      </c>
      <c r="D55" s="100" t="n">
        <f>ttxd_xmt_data!I56</f>
        <v>13.0</v>
      </c>
      <c r="E55" s="100" t="str">
        <f>ttxd_xmt_data!L56</f>
        <v/>
      </c>
      <c r="F55" s="100" t="str">
        <f>TEXT(ttxd_xmt_data!M56/(24*60*60),"[h]:mm")</f>
        <v>0:00</v>
      </c>
      <c r="G55" s="100" t="str">
        <f>ttxd_xmt_data!N56</f>
        <v/>
      </c>
      <c r="H55" s="100" t="str">
        <f>ttxd_xmt_data!O56</f>
        <v/>
      </c>
      <c r="I55" s="100"/>
      <c r="J55" s="100"/>
      <c r="K55" s="100" t="n">
        <f>ttxd_xmt_data!J56</f>
        <v>4.0</v>
      </c>
      <c r="L55" s="100"/>
      <c r="M55" s="100"/>
      <c r="N55" s="101"/>
    </row>
    <row r="56" spans="2:14" x14ac:dyDescent="0.25">
      <c r="B56" s="102" t="n">
        <f>ttxd_xmt_data!G57</f>
        <v>4.0</v>
      </c>
      <c r="C56" s="139" t="str">
        <f>ttxd_xmt_data!H57</f>
        <v>Xuồng ST-450</v>
      </c>
      <c r="D56" s="100" t="n">
        <f>ttxd_xmt_data!I57</f>
        <v>3.0</v>
      </c>
      <c r="E56" s="100" t="str">
        <f>ttxd_xmt_data!L57</f>
        <v/>
      </c>
      <c r="F56" s="100" t="str">
        <f>TEXT(ttxd_xmt_data!M57/(24*60*60),"[h]:mm")</f>
        <v>0:00</v>
      </c>
      <c r="G56" s="100" t="str">
        <f>ttxd_xmt_data!N57</f>
        <v/>
      </c>
      <c r="H56" s="100" t="str">
        <f>ttxd_xmt_data!O57</f>
        <v/>
      </c>
      <c r="I56" s="100"/>
      <c r="J56" s="100"/>
      <c r="K56" s="100" t="n">
        <f>ttxd_xmt_data!J57</f>
        <v>20.0</v>
      </c>
      <c r="L56" s="100"/>
      <c r="M56" s="100"/>
      <c r="N56" s="101"/>
    </row>
    <row r="57" spans="2:14" x14ac:dyDescent="0.25">
      <c r="B57" s="102" t="n">
        <f>ttxd_xmt_data!G58</f>
        <v>5.0</v>
      </c>
      <c r="C57" s="139" t="str">
        <f>ttxd_xmt_data!H58</f>
        <v>TOHA SU</v>
      </c>
      <c r="D57" s="100" t="n">
        <f>ttxd_xmt_data!I58</f>
        <v>8.0</v>
      </c>
      <c r="E57" s="100" t="str">
        <f>ttxd_xmt_data!L58</f>
        <v/>
      </c>
      <c r="F57" s="100" t="str">
        <f>TEXT(ttxd_xmt_data!M58/(24*60*60),"[h]:mm")</f>
        <v>0:00</v>
      </c>
      <c r="G57" s="100" t="str">
        <f>ttxd_xmt_data!N58</f>
        <v/>
      </c>
      <c r="H57" s="100" t="str">
        <f>ttxd_xmt_data!O58</f>
        <v/>
      </c>
      <c r="I57" s="100"/>
      <c r="J57" s="100"/>
      <c r="K57" s="100" t="n">
        <f>ttxd_xmt_data!J58</f>
        <v>12.0</v>
      </c>
      <c r="L57" s="100"/>
      <c r="M57" s="100"/>
      <c r="N57" s="101"/>
    </row>
    <row r="58" spans="2:14" x14ac:dyDescent="0.25">
      <c r="B58" s="102" t="n">
        <f>ttxd_xmt_data!G59</f>
        <v>6.0</v>
      </c>
      <c r="C58" s="139" t="str">
        <f>ttxd_xmt_data!H59</f>
        <v>PNU 35/70</v>
      </c>
      <c r="D58" s="100" t="n">
        <f>ttxd_xmt_data!I59</f>
        <v>3.0</v>
      </c>
      <c r="E58" s="100" t="str">
        <f>ttxd_xmt_data!L59</f>
        <v/>
      </c>
      <c r="F58" s="100" t="str">
        <f>TEXT(ttxd_xmt_data!M59/(24*60*60),"[h]:mm")</f>
        <v>0:00</v>
      </c>
      <c r="G58" s="100" t="str">
        <f>ttxd_xmt_data!N59</f>
        <v/>
      </c>
      <c r="H58" s="100" t="str">
        <f>ttxd_xmt_data!O59</f>
        <v/>
      </c>
      <c r="I58" s="100"/>
      <c r="J58" s="100"/>
      <c r="K58" s="100" t="n">
        <f>ttxd_xmt_data!J59</f>
        <v>22.0</v>
      </c>
      <c r="L58" s="100"/>
      <c r="M58" s="100"/>
      <c r="N58" s="101"/>
    </row>
    <row r="59" spans="2:14" x14ac:dyDescent="0.25">
      <c r="B59" s="102" t="n">
        <f>ttxd_xmt_data!G60</f>
        <v>7.0</v>
      </c>
      <c r="C59" s="139" t="str">
        <f>ttxd_xmt_data!H60</f>
        <v>MJI</v>
      </c>
      <c r="D59" s="100" t="n">
        <f>ttxd_xmt_data!I60</f>
        <v>3.0</v>
      </c>
      <c r="E59" s="100" t="str">
        <f>ttxd_xmt_data!L60</f>
        <v/>
      </c>
      <c r="F59" s="100" t="str">
        <f>TEXT(ttxd_xmt_data!M60/(24*60*60),"[h]:mm")</f>
        <v>0:00</v>
      </c>
      <c r="G59" s="100" t="str">
        <f>ttxd_xmt_data!N60</f>
        <v/>
      </c>
      <c r="H59" s="100" t="str">
        <f>ttxd_xmt_data!O60</f>
        <v/>
      </c>
      <c r="I59" s="100"/>
      <c r="J59" s="100"/>
      <c r="K59" s="100" t="n">
        <f>ttxd_xmt_data!J60</f>
        <v>7.0</v>
      </c>
      <c r="L59" s="100"/>
      <c r="M59" s="100"/>
      <c r="N59" s="101"/>
    </row>
    <row r="60" spans="2:14" x14ac:dyDescent="0.25">
      <c r="B60" s="102" t="n">
        <f>ttxd_xmt_data!G61</f>
        <v>8.0</v>
      </c>
      <c r="C60" s="139" t="str">
        <f>ttxd_xmt_data!H61</f>
        <v>MHYK 80</v>
      </c>
      <c r="D60" s="100" t="n">
        <f>ttxd_xmt_data!I61</f>
        <v>3.0</v>
      </c>
      <c r="E60" s="100" t="str">
        <f>ttxd_xmt_data!L61</f>
        <v/>
      </c>
      <c r="F60" s="100" t="str">
        <f>TEXT(ttxd_xmt_data!M61/(24*60*60),"[h]:mm")</f>
        <v>0:00</v>
      </c>
      <c r="G60" s="100" t="str">
        <f>ttxd_xmt_data!N61</f>
        <v/>
      </c>
      <c r="H60" s="100" t="str">
        <f>ttxd_xmt_data!O61</f>
        <v/>
      </c>
      <c r="I60" s="100"/>
      <c r="J60" s="100"/>
      <c r="K60" s="100" t="n">
        <f>ttxd_xmt_data!J61</f>
        <v>10.0</v>
      </c>
      <c r="L60" s="100"/>
      <c r="M60" s="100"/>
      <c r="N60" s="101"/>
    </row>
    <row r="61" spans="2:14" x14ac:dyDescent="0.25">
      <c r="B61" s="102" t="n">
        <f>ttxd_xmt_data!G62</f>
        <v>9.0</v>
      </c>
      <c r="C61" s="139" t="str">
        <f>ttxd_xmt_data!H62</f>
        <v>Máy phun thuốc</v>
      </c>
      <c r="D61" s="100" t="n">
        <f>ttxd_xmt_data!I62</f>
        <v>1.0</v>
      </c>
      <c r="E61" s="100" t="str">
        <f>ttxd_xmt_data!L62</f>
        <v/>
      </c>
      <c r="F61" s="100" t="str">
        <f>TEXT(ttxd_xmt_data!M62/(24*60*60),"[h]:mm")</f>
        <v>0:00</v>
      </c>
      <c r="G61" s="100" t="str">
        <f>ttxd_xmt_data!N62</f>
        <v/>
      </c>
      <c r="H61" s="100" t="str">
        <f>ttxd_xmt_data!O62</f>
        <v/>
      </c>
      <c r="I61" s="100"/>
      <c r="J61" s="100"/>
      <c r="K61" s="100" t="n">
        <f>ttxd_xmt_data!J62</f>
        <v>8.0</v>
      </c>
      <c r="L61" s="100"/>
      <c r="M61" s="100"/>
      <c r="N61" s="101"/>
    </row>
    <row r="62" spans="2:14" x14ac:dyDescent="0.25">
      <c r="B62" s="102" t="n">
        <f>ttxd_xmt_data!G63</f>
        <v>10.0</v>
      </c>
      <c r="C62" s="139" t="str">
        <f>ttxd_xmt_data!H63</f>
        <v>Máy P455</v>
      </c>
      <c r="D62" s="100" t="n">
        <f>ttxd_xmt_data!I63</f>
        <v>2.0</v>
      </c>
      <c r="E62" s="100" t="str">
        <f>ttxd_xmt_data!L63</f>
        <v/>
      </c>
      <c r="F62" s="100" t="str">
        <f>TEXT(ttxd_xmt_data!M63/(24*60*60),"[h]:mm")</f>
        <v>0:00</v>
      </c>
      <c r="G62" s="100" t="str">
        <f>ttxd_xmt_data!N63</f>
        <v/>
      </c>
      <c r="H62" s="100" t="str">
        <f>ttxd_xmt_data!O63</f>
        <v/>
      </c>
      <c r="I62" s="100"/>
      <c r="J62" s="100"/>
      <c r="K62" s="100" t="n">
        <f>ttxd_xmt_data!J63</f>
        <v>12.0</v>
      </c>
      <c r="L62" s="100"/>
      <c r="M62" s="100"/>
      <c r="N62" s="101"/>
    </row>
    <row r="63" spans="2:14" x14ac:dyDescent="0.25">
      <c r="B63" s="102" t="n">
        <f>ttxd_xmt_data!G64</f>
        <v>11.0</v>
      </c>
      <c r="C63" s="139" t="str">
        <f>ttxd_xmt_data!H64</f>
        <v>Máy cắt cỏ H.đa</v>
      </c>
      <c r="D63" s="100" t="n">
        <f>ttxd_xmt_data!I64</f>
        <v>29.0</v>
      </c>
      <c r="E63" s="100" t="str">
        <f>ttxd_xmt_data!L64</f>
        <v/>
      </c>
      <c r="F63" s="100" t="str">
        <f>TEXT(ttxd_xmt_data!M64/(24*60*60),"[h]:mm")</f>
        <v>0:00</v>
      </c>
      <c r="G63" s="100" t="str">
        <f>ttxd_xmt_data!N64</f>
        <v/>
      </c>
      <c r="H63" s="100" t="str">
        <f>ttxd_xmt_data!O64</f>
        <v/>
      </c>
      <c r="I63" s="100"/>
      <c r="J63" s="100"/>
      <c r="K63" s="100" t="n">
        <f>ttxd_xmt_data!J64</f>
        <v>2.0</v>
      </c>
      <c r="L63" s="100"/>
      <c r="M63" s="100"/>
      <c r="N63" s="101"/>
    </row>
    <row r="64" spans="2:14" x14ac:dyDescent="0.25">
      <c r="B64" s="102" t="n">
        <f>ttxd_xmt_data!G65</f>
        <v>12.0</v>
      </c>
      <c r="C64" s="139" t="str">
        <f>ttxd_xmt_data!H65</f>
        <v>Máy bơm V82</v>
      </c>
      <c r="D64" s="100" t="n">
        <f>ttxd_xmt_data!I65</f>
        <v>4.0</v>
      </c>
      <c r="E64" s="100" t="str">
        <f>ttxd_xmt_data!L65</f>
        <v/>
      </c>
      <c r="F64" s="100" t="str">
        <f>TEXT(ttxd_xmt_data!M65/(24*60*60),"[h]:mm")</f>
        <v>0:00</v>
      </c>
      <c r="G64" s="100" t="str">
        <f>ttxd_xmt_data!N65</f>
        <v/>
      </c>
      <c r="H64" s="100" t="str">
        <f>ttxd_xmt_data!O65</f>
        <v/>
      </c>
      <c r="I64" s="100"/>
      <c r="J64" s="100"/>
      <c r="K64" s="100" t="n">
        <f>ttxd_xmt_data!J65</f>
        <v>18.0</v>
      </c>
      <c r="L64" s="100"/>
      <c r="M64" s="100"/>
      <c r="N64" s="101"/>
    </row>
    <row r="65" spans="2:14" x14ac:dyDescent="0.25">
      <c r="B65" s="102" t="n">
        <f>ttxd_xmt_data!G66</f>
        <v>13.0</v>
      </c>
      <c r="C65" s="139" t="str">
        <f>ttxd_xmt_data!H66</f>
        <v>Máy bơm Rabit</v>
      </c>
      <c r="D65" s="100" t="n">
        <f>ttxd_xmt_data!I66</f>
        <v>1.0</v>
      </c>
      <c r="E65" s="100" t="str">
        <f>ttxd_xmt_data!L66</f>
        <v/>
      </c>
      <c r="F65" s="100" t="str">
        <f>TEXT(ttxd_xmt_data!M66/(24*60*60),"[h]:mm")</f>
        <v>0:00</v>
      </c>
      <c r="G65" s="100" t="str">
        <f>ttxd_xmt_data!N66</f>
        <v/>
      </c>
      <c r="H65" s="100" t="str">
        <f>ttxd_xmt_data!O66</f>
        <v/>
      </c>
      <c r="I65" s="100"/>
      <c r="J65" s="100"/>
      <c r="K65" s="100" t="n">
        <f>ttxd_xmt_data!J66</f>
        <v>18.0</v>
      </c>
      <c r="L65" s="100"/>
      <c r="M65" s="100"/>
      <c r="N65" s="101"/>
    </row>
    <row r="66" spans="2:14" x14ac:dyDescent="0.25">
      <c r="B66" s="102" t="n">
        <f>ttxd_xmt_data!G67</f>
        <v>14.0</v>
      </c>
      <c r="C66" s="139" t="str">
        <f>ttxd_xmt_data!H67</f>
        <v>Máy bay PO 6</v>
      </c>
      <c r="D66" s="100" t="n">
        <f>ttxd_xmt_data!I67</f>
        <v>8.0</v>
      </c>
      <c r="E66" s="100" t="str">
        <f>ttxd_xmt_data!L67</f>
        <v/>
      </c>
      <c r="F66" s="100" t="str">
        <f>TEXT(ttxd_xmt_data!M67/(24*60*60),"[h]:mm")</f>
        <v>0:00</v>
      </c>
      <c r="G66" s="100" t="str">
        <f>ttxd_xmt_data!N67</f>
        <v/>
      </c>
      <c r="H66" s="100" t="str">
        <f>ttxd_xmt_data!O67</f>
        <v/>
      </c>
      <c r="I66" s="100"/>
      <c r="J66" s="100"/>
      <c r="K66" s="100" t="n">
        <f>ttxd_xmt_data!J67</f>
        <v>19.0</v>
      </c>
      <c r="L66" s="100"/>
      <c r="M66" s="100"/>
      <c r="N66" s="101"/>
    </row>
    <row r="67" spans="2:14" x14ac:dyDescent="0.25">
      <c r="B67" s="102" t="n">
        <f>ttxd_xmt_data!G68</f>
        <v>15.0</v>
      </c>
      <c r="C67" s="139" t="str">
        <f>ttxd_xmt_data!H68</f>
        <v>Hon da 5 KW</v>
      </c>
      <c r="D67" s="100" t="n">
        <f>ttxd_xmt_data!I68</f>
        <v>2.0</v>
      </c>
      <c r="E67" s="100" t="str">
        <f>ttxd_xmt_data!L68</f>
        <v/>
      </c>
      <c r="F67" s="100" t="str">
        <f>TEXT(ttxd_xmt_data!M68/(24*60*60),"[h]:mm")</f>
        <v>0:00</v>
      </c>
      <c r="G67" s="100" t="str">
        <f>ttxd_xmt_data!N68</f>
        <v/>
      </c>
      <c r="H67" s="100" t="str">
        <f>ttxd_xmt_data!O68</f>
        <v/>
      </c>
      <c r="I67" s="100"/>
      <c r="J67" s="100"/>
      <c r="K67" s="100" t="n">
        <f>ttxd_xmt_data!J68</f>
        <v>3.0</v>
      </c>
      <c r="L67" s="100"/>
      <c r="M67" s="100"/>
      <c r="N67" s="101"/>
    </row>
    <row r="68" spans="2:14" x14ac:dyDescent="0.25">
      <c r="B68" s="102" t="n">
        <f>ttxd_xmt_data!G69</f>
        <v>16.0</v>
      </c>
      <c r="C68" s="139" t="str">
        <f>ttxd_xmt_data!H69</f>
        <v>Hon da 4,5 KW</v>
      </c>
      <c r="D68" s="100" t="n">
        <f>ttxd_xmt_data!I69</f>
        <v>1.0</v>
      </c>
      <c r="E68" s="100" t="str">
        <f>ttxd_xmt_data!L69</f>
        <v/>
      </c>
      <c r="F68" s="100" t="str">
        <f>TEXT(ttxd_xmt_data!M69/(24*60*60),"[h]:mm")</f>
        <v>0:00</v>
      </c>
      <c r="G68" s="100" t="str">
        <f>ttxd_xmt_data!N69</f>
        <v/>
      </c>
      <c r="H68" s="100" t="str">
        <f>ttxd_xmt_data!O69</f>
        <v/>
      </c>
      <c r="I68" s="100"/>
      <c r="J68" s="100"/>
      <c r="K68" s="100" t="n">
        <f>ttxd_xmt_data!J69</f>
        <v>3.0</v>
      </c>
      <c r="L68" s="100"/>
      <c r="M68" s="100"/>
      <c r="N68" s="101"/>
    </row>
    <row r="69" spans="2:14" x14ac:dyDescent="0.25">
      <c r="B69" s="102" t="n">
        <f>ttxd_xmt_data!G70</f>
        <v>17.0</v>
      </c>
      <c r="C69" s="139" t="str">
        <f>ttxd_xmt_data!H70</f>
        <v>Hon da 3 KW</v>
      </c>
      <c r="D69" s="100" t="n">
        <f>ttxd_xmt_data!I70</f>
        <v>2.0</v>
      </c>
      <c r="E69" s="100" t="str">
        <f>ttxd_xmt_data!L70</f>
        <v/>
      </c>
      <c r="F69" s="100" t="str">
        <f>TEXT(ttxd_xmt_data!M70/(24*60*60),"[h]:mm")</f>
        <v>0:00</v>
      </c>
      <c r="G69" s="100" t="str">
        <f>ttxd_xmt_data!N70</f>
        <v/>
      </c>
      <c r="H69" s="100" t="str">
        <f>ttxd_xmt_data!O70</f>
        <v/>
      </c>
      <c r="I69" s="100"/>
      <c r="J69" s="100"/>
      <c r="K69" s="100" t="n">
        <f>ttxd_xmt_data!J70</f>
        <v>2.0</v>
      </c>
      <c r="L69" s="100"/>
      <c r="M69" s="100"/>
      <c r="N69" s="101"/>
    </row>
    <row r="70" spans="2:14" x14ac:dyDescent="0.25">
      <c r="B70" s="102" t="n">
        <f>ttxd_xmt_data!G71</f>
        <v>18.0</v>
      </c>
      <c r="C70" s="139" t="str">
        <f>ttxd_xmt_data!H71</f>
        <v>Hon da 2,5 KW</v>
      </c>
      <c r="D70" s="100" t="n">
        <f>ttxd_xmt_data!I71</f>
        <v>10.0</v>
      </c>
      <c r="E70" s="100" t="str">
        <f>ttxd_xmt_data!L71</f>
        <v/>
      </c>
      <c r="F70" s="100" t="str">
        <f>TEXT(ttxd_xmt_data!M71/(24*60*60),"[h]:mm")</f>
        <v>0:00</v>
      </c>
      <c r="G70" s="100" t="str">
        <f>ttxd_xmt_data!N71</f>
        <v/>
      </c>
      <c r="H70" s="100" t="str">
        <f>ttxd_xmt_data!O71</f>
        <v/>
      </c>
      <c r="I70" s="100"/>
      <c r="J70" s="100"/>
      <c r="K70" s="100" t="n">
        <f>ttxd_xmt_data!J71</f>
        <v>2.0</v>
      </c>
      <c r="L70" s="100"/>
      <c r="M70" s="100"/>
      <c r="N70" s="101"/>
    </row>
    <row r="71" spans="2:14" x14ac:dyDescent="0.25">
      <c r="B71" s="102" t="n">
        <f>ttxd_xmt_data!G72</f>
        <v>19.0</v>
      </c>
      <c r="C71" s="139" t="str">
        <f>ttxd_xmt_data!H72</f>
        <v>HK16000</v>
      </c>
      <c r="D71" s="100" t="n">
        <f>ttxd_xmt_data!I72</f>
        <v>2.0</v>
      </c>
      <c r="E71" s="100" t="str">
        <f>ttxd_xmt_data!L72</f>
        <v/>
      </c>
      <c r="F71" s="100" t="str">
        <f>TEXT(ttxd_xmt_data!M72/(24*60*60),"[h]:mm")</f>
        <v>0:00</v>
      </c>
      <c r="G71" s="100" t="str">
        <f>ttxd_xmt_data!N72</f>
        <v/>
      </c>
      <c r="H71" s="100" t="str">
        <f>ttxd_xmt_data!O72</f>
        <v/>
      </c>
      <c r="I71" s="100"/>
      <c r="J71" s="100"/>
      <c r="K71" s="100" t="n">
        <f>ttxd_xmt_data!J72</f>
        <v>6.0</v>
      </c>
      <c r="L71" s="100"/>
      <c r="M71" s="100"/>
      <c r="N71" s="101"/>
    </row>
    <row r="72" spans="2:14" x14ac:dyDescent="0.25">
      <c r="B72" s="102" t="n">
        <f>ttxd_xmt_data!G73</f>
        <v>20.0</v>
      </c>
      <c r="C72" s="139" t="str">
        <f>ttxd_xmt_data!H73</f>
        <v>GEM 100</v>
      </c>
      <c r="D72" s="100" t="n">
        <f>ttxd_xmt_data!I73</f>
        <v>8.0</v>
      </c>
      <c r="E72" s="100" t="str">
        <f>ttxd_xmt_data!L73</f>
        <v/>
      </c>
      <c r="F72" s="100" t="str">
        <f>TEXT(ttxd_xmt_data!M73/(24*60*60),"[h]:mm")</f>
        <v>0:00</v>
      </c>
      <c r="G72" s="100" t="str">
        <f>ttxd_xmt_data!N73</f>
        <v/>
      </c>
      <c r="H72" s="100" t="str">
        <f>ttxd_xmt_data!O73</f>
        <v/>
      </c>
      <c r="I72" s="100"/>
      <c r="J72" s="100"/>
      <c r="K72" s="100" t="n">
        <f>ttxd_xmt_data!J73</f>
        <v>10.0</v>
      </c>
      <c r="L72" s="100"/>
      <c r="M72" s="100"/>
      <c r="N72" s="101"/>
    </row>
    <row r="73" spans="2:14" x14ac:dyDescent="0.25">
      <c r="B73" s="102" t="n">
        <f>ttxd_xmt_data!G74</f>
        <v>21.0</v>
      </c>
      <c r="C73" s="139" t="str">
        <f>ttxd_xmt_data!H74</f>
        <v>ECB-12</v>
      </c>
      <c r="D73" s="100" t="n">
        <f>ttxd_xmt_data!I74</f>
        <v>11.0</v>
      </c>
      <c r="E73" s="100" t="str">
        <f>ttxd_xmt_data!L74</f>
        <v/>
      </c>
      <c r="F73" s="100" t="str">
        <f>TEXT(ttxd_xmt_data!M74/(24*60*60),"[h]:mm")</f>
        <v>0:00</v>
      </c>
      <c r="G73" s="100" t="str">
        <f>ttxd_xmt_data!N74</f>
        <v/>
      </c>
      <c r="H73" s="100" t="str">
        <f>ttxd_xmt_data!O74</f>
        <v/>
      </c>
      <c r="I73" s="100"/>
      <c r="J73" s="100"/>
      <c r="K73" s="100" t="n">
        <f>ttxd_xmt_data!J74</f>
        <v>11.0</v>
      </c>
      <c r="L73" s="100"/>
      <c r="M73" s="100"/>
      <c r="N73" s="101"/>
    </row>
    <row r="74" spans="2:14" x14ac:dyDescent="0.25">
      <c r="B74" s="102" t="n">
        <f>ttxd_xmt_data!G75</f>
        <v>22.0</v>
      </c>
      <c r="C74" s="139" t="str">
        <f>ttxd_xmt_data!H75</f>
        <v>CA 30 100Y</v>
      </c>
      <c r="D74" s="100" t="n">
        <f>ttxd_xmt_data!I75</f>
        <v>5.0</v>
      </c>
      <c r="E74" s="100" t="str">
        <f>ttxd_xmt_data!L75</f>
        <v/>
      </c>
      <c r="F74" s="100" t="str">
        <f>TEXT(ttxd_xmt_data!M75/(24*60*60),"[h]:mm")</f>
        <v>0:00</v>
      </c>
      <c r="G74" s="100" t="str">
        <f>ttxd_xmt_data!N75</f>
        <v/>
      </c>
      <c r="H74" s="100" t="str">
        <f>ttxd_xmt_data!O75</f>
        <v/>
      </c>
      <c r="I74" s="100"/>
      <c r="J74" s="100"/>
      <c r="K74" s="100" t="n">
        <f>ttxd_xmt_data!J75</f>
        <v>22.0</v>
      </c>
      <c r="L74" s="100"/>
      <c r="M74" s="100"/>
      <c r="N74" s="101"/>
    </row>
    <row r="75" spans="2:14" x14ac:dyDescent="0.25">
      <c r="B75" s="102" t="n">
        <f>ttxd_xmt_data!G76</f>
        <v>23.0</v>
      </c>
      <c r="C75" s="139" t="str">
        <f>ttxd_xmt_data!H76</f>
        <v>Bơm C.hỏa P455</v>
      </c>
      <c r="D75" s="100" t="n">
        <f>ttxd_xmt_data!I76</f>
        <v>2.0</v>
      </c>
      <c r="E75" s="100" t="str">
        <f>ttxd_xmt_data!L76</f>
        <v/>
      </c>
      <c r="F75" s="100" t="str">
        <f>TEXT(ttxd_xmt_data!M76/(24*60*60),"[h]:mm")</f>
        <v>0:00</v>
      </c>
      <c r="G75" s="100" t="str">
        <f>ttxd_xmt_data!N76</f>
        <v/>
      </c>
      <c r="H75" s="100" t="str">
        <f>ttxd_xmt_data!O76</f>
        <v/>
      </c>
      <c r="I75" s="100"/>
      <c r="J75" s="100"/>
      <c r="K75" s="100" t="n">
        <f>ttxd_xmt_data!J76</f>
        <v>13.0</v>
      </c>
      <c r="L75" s="100"/>
      <c r="M75" s="100"/>
      <c r="N75" s="101"/>
    </row>
    <row r="76" spans="2:14" x14ac:dyDescent="0.25">
      <c r="B76" s="102" t="n">
        <f>ttxd_xmt_data!G77</f>
        <v>24.0</v>
      </c>
      <c r="C76" s="139" t="str">
        <f>ttxd_xmt_data!H77</f>
        <v>AB -8</v>
      </c>
      <c r="D76" s="100" t="n">
        <f>ttxd_xmt_data!I77</f>
        <v>4.0</v>
      </c>
      <c r="E76" s="100" t="str">
        <f>ttxd_xmt_data!L77</f>
        <v/>
      </c>
      <c r="F76" s="100" t="str">
        <f>TEXT(ttxd_xmt_data!M77/(24*60*60),"[h]:mm")</f>
        <v>0:00</v>
      </c>
      <c r="G76" s="100" t="str">
        <f>ttxd_xmt_data!N77</f>
        <v/>
      </c>
      <c r="H76" s="100" t="str">
        <f>ttxd_xmt_data!O77</f>
        <v/>
      </c>
      <c r="I76" s="100"/>
      <c r="J76" s="100"/>
      <c r="K76" s="100" t="n">
        <f>ttxd_xmt_data!J77</f>
        <v>7.0</v>
      </c>
      <c r="L76" s="100"/>
      <c r="M76" s="100"/>
      <c r="N76" s="101"/>
    </row>
    <row r="77" spans="2:14" x14ac:dyDescent="0.25">
      <c r="B77" s="102" t="n">
        <f>ttxd_xmt_data!G78</f>
        <v>25.0</v>
      </c>
      <c r="C77" s="139" t="str">
        <f>ttxd_xmt_data!H78</f>
        <v>AB -4</v>
      </c>
      <c r="D77" s="100" t="n">
        <f>ttxd_xmt_data!I78</f>
        <v>4.0</v>
      </c>
      <c r="E77" s="100" t="str">
        <f>ttxd_xmt_data!L78</f>
        <v/>
      </c>
      <c r="F77" s="100" t="str">
        <f>TEXT(ttxd_xmt_data!M78/(24*60*60),"[h]:mm")</f>
        <v>0:00</v>
      </c>
      <c r="G77" s="100" t="str">
        <f>ttxd_xmt_data!N78</f>
        <v/>
      </c>
      <c r="H77" s="100" t="str">
        <f>ttxd_xmt_data!O78</f>
        <v/>
      </c>
      <c r="I77" s="100"/>
      <c r="J77" s="100"/>
      <c r="K77" s="100" t="n">
        <f>ttxd_xmt_data!J78</f>
        <v>4.0</v>
      </c>
      <c r="L77" s="100"/>
      <c r="M77" s="100"/>
      <c r="N77" s="101"/>
    </row>
    <row r="78" spans="2:14" x14ac:dyDescent="0.25">
      <c r="B78" s="102" t="n">
        <f>ttxd_xmt_data!G79</f>
        <v>26.0</v>
      </c>
      <c r="C78" s="139" t="str">
        <f>ttxd_xmt_data!H79</f>
        <v>AB -16</v>
      </c>
      <c r="D78" s="100" t="n">
        <f>ttxd_xmt_data!I79</f>
        <v>8.0</v>
      </c>
      <c r="E78" s="100" t="str">
        <f>ttxd_xmt_data!L79</f>
        <v/>
      </c>
      <c r="F78" s="100" t="str">
        <f>TEXT(ttxd_xmt_data!M79/(24*60*60),"[h]:mm")</f>
        <v>0:00</v>
      </c>
      <c r="G78" s="100" t="str">
        <f>ttxd_xmt_data!N79</f>
        <v/>
      </c>
      <c r="H78" s="100" t="str">
        <f>ttxd_xmt_data!O79</f>
        <v/>
      </c>
      <c r="I78" s="100"/>
      <c r="J78" s="100"/>
      <c r="K78" s="100" t="n">
        <f>ttxd_xmt_data!J79</f>
        <v>11.0</v>
      </c>
      <c r="L78" s="100"/>
      <c r="M78" s="100"/>
      <c r="N78" s="101"/>
    </row>
    <row r="79" spans="2:14" x14ac:dyDescent="0.25">
      <c r="B79" s="102" t="n">
        <f>ttxd_xmt_data!G80</f>
        <v>27.0</v>
      </c>
      <c r="C79" s="139" t="str">
        <f>ttxd_xmt_data!H80</f>
        <v>AB -10</v>
      </c>
      <c r="D79" s="100" t="n">
        <f>ttxd_xmt_data!I80</f>
        <v>4.0</v>
      </c>
      <c r="E79" s="100" t="str">
        <f>ttxd_xmt_data!L80</f>
        <v/>
      </c>
      <c r="F79" s="100" t="str">
        <f>TEXT(ttxd_xmt_data!M80/(24*60*60),"[h]:mm")</f>
        <v>0:00</v>
      </c>
      <c r="G79" s="100" t="str">
        <f>ttxd_xmt_data!N80</f>
        <v/>
      </c>
      <c r="H79" s="100" t="str">
        <f>ttxd_xmt_data!O80</f>
        <v/>
      </c>
      <c r="I79" s="100"/>
      <c r="J79" s="100"/>
      <c r="K79" s="100" t="n">
        <f>ttxd_xmt_data!J80</f>
        <v>12.0</v>
      </c>
      <c r="L79" s="100"/>
      <c r="M79" s="100"/>
      <c r="N79" s="101"/>
    </row>
    <row r="80" spans="2:14" x14ac:dyDescent="0.25">
      <c r="B80" s="102" t="n">
        <f>ttxd_xmt_data!G81</f>
        <v>28.0</v>
      </c>
      <c r="C80" s="139" t="str">
        <f>ttxd_xmt_data!H81</f>
        <v>AB - 12</v>
      </c>
      <c r="D80" s="100" t="n">
        <f>ttxd_xmt_data!I81</f>
        <v>6.0</v>
      </c>
      <c r="E80" s="100" t="str">
        <f>ttxd_xmt_data!L81</f>
        <v/>
      </c>
      <c r="F80" s="100" t="str">
        <f>TEXT(ttxd_xmt_data!M81/(24*60*60),"[h]:mm")</f>
        <v>0:00</v>
      </c>
      <c r="G80" s="100" t="str">
        <f>ttxd_xmt_data!N81</f>
        <v/>
      </c>
      <c r="H80" s="100" t="str">
        <f>ttxd_xmt_data!O81</f>
        <v/>
      </c>
      <c r="I80" s="100"/>
      <c r="J80" s="100"/>
      <c r="K80" s="100" t="n">
        <f>ttxd_xmt_data!J81</f>
        <v>14.0</v>
      </c>
      <c r="L80" s="100"/>
      <c r="M80" s="100"/>
      <c r="N80" s="101"/>
    </row>
    <row r="81" spans="2:14" x14ac:dyDescent="0.25">
      <c r="B81" s="102" t="n">
        <f>ttxd_xmt_data!G82</f>
        <v>29.0</v>
      </c>
      <c r="C81" s="139" t="str">
        <f>ttxd_xmt_data!H82</f>
        <v>AB - 10</v>
      </c>
      <c r="D81" s="100" t="n">
        <f>ttxd_xmt_data!I82</f>
        <v>4.0</v>
      </c>
      <c r="E81" s="100" t="str">
        <f>ttxd_xmt_data!L82</f>
        <v/>
      </c>
      <c r="F81" s="100" t="str">
        <f>TEXT(ttxd_xmt_data!M82/(24*60*60),"[h]:mm")</f>
        <v>0:00</v>
      </c>
      <c r="G81" s="100" t="str">
        <f>ttxd_xmt_data!N82</f>
        <v/>
      </c>
      <c r="H81" s="100" t="str">
        <f>ttxd_xmt_data!O82</f>
        <v/>
      </c>
      <c r="I81" s="100"/>
      <c r="J81" s="100"/>
      <c r="K81" s="100" t="n">
        <f>ttxd_xmt_data!J82</f>
        <v>12.0</v>
      </c>
      <c r="L81" s="100"/>
      <c r="M81" s="100"/>
      <c r="N81" s="101"/>
    </row>
    <row r="82" spans="2:14" x14ac:dyDescent="0.25">
      <c r="B82" s="102" t="n">
        <f>ttxd_xmt_data!G83</f>
        <v>30.0</v>
      </c>
      <c r="C82" s="139" t="str">
        <f>ttxd_xmt_data!H83</f>
        <v>2CDB</v>
      </c>
      <c r="D82" s="100" t="n">
        <f>ttxd_xmt_data!I83</f>
        <v>1.0</v>
      </c>
      <c r="E82" s="100" t="str">
        <f>ttxd_xmt_data!L83</f>
        <v/>
      </c>
      <c r="F82" s="100" t="str">
        <f>TEXT(ttxd_xmt_data!M83/(24*60*60),"[h]:mm")</f>
        <v>0:00</v>
      </c>
      <c r="G82" s="100" t="str">
        <f>ttxd_xmt_data!N83</f>
        <v/>
      </c>
      <c r="H82" s="100" t="str">
        <f>ttxd_xmt_data!O83</f>
        <v/>
      </c>
      <c r="I82" s="100"/>
      <c r="J82" s="100"/>
      <c r="K82" s="100" t="n">
        <f>ttxd_xmt_data!J83</f>
        <v>1.0</v>
      </c>
      <c r="L82" s="100"/>
      <c r="M82" s="100"/>
      <c r="N82" s="101"/>
    </row>
    <row r="83" spans="2:14" s="22" customFormat="1" ht="14.25" x14ac:dyDescent="0.25">
      <c r="B83" s="28" t="n">
        <f>ttxd_xmt_data!G84</f>
        <v>1.0</v>
      </c>
      <c r="C83" s="138" t="str">
        <f>ttxd_xmt_data!H84</f>
        <v>XE_CHAY_DIEZEL</v>
      </c>
      <c r="D83" s="84" t="n">
        <f>ttxd_xmt_data!I84</f>
        <v>305.0</v>
      </c>
      <c r="E83" s="84" t="str">
        <f>ttxd_xmt_data!L84</f>
        <v/>
      </c>
      <c r="F83" s="84" t="str">
        <f>TEXT(ttxd_xmt_data!M84/(24*60*60),"[h]:mm")</f>
        <v>0:00</v>
      </c>
      <c r="G83" s="84" t="str">
        <f>ttxd_xmt_data!N84</f>
        <v/>
      </c>
      <c r="H83" s="84" t="str">
        <f>ttxd_xmt_data!O84</f>
        <v/>
      </c>
      <c r="I83" s="84"/>
      <c r="J83" s="84"/>
      <c r="K83" s="84" t="n">
        <f>ttxd_xmt_data!J84</f>
        <v>1371.0</v>
      </c>
      <c r="L83" s="84"/>
      <c r="M83" s="84"/>
      <c r="N83" s="85"/>
    </row>
    <row r="84" spans="2:14" x14ac:dyDescent="0.25">
      <c r="B84" s="102" t="n">
        <f>ttxd_xmt_data!G85</f>
        <v>2.0</v>
      </c>
      <c r="C84" s="139" t="str">
        <f>ttxd_xmt_data!H85</f>
        <v>ZIL 133</v>
      </c>
      <c r="D84" s="100" t="n">
        <f>ttxd_xmt_data!I85</f>
        <v>3.0</v>
      </c>
      <c r="E84" s="100" t="str">
        <f>ttxd_xmt_data!L85</f>
        <v/>
      </c>
      <c r="F84" s="100" t="str">
        <f>TEXT(ttxd_xmt_data!M85/(24*60*60),"[h]:mm")</f>
        <v>0:00</v>
      </c>
      <c r="G84" s="100" t="str">
        <f>ttxd_xmt_data!N85</f>
        <v/>
      </c>
      <c r="H84" s="100" t="str">
        <f>ttxd_xmt_data!O85</f>
        <v/>
      </c>
      <c r="I84" s="100"/>
      <c r="J84" s="100"/>
      <c r="K84" s="100" t="n">
        <f>ttxd_xmt_data!J85</f>
        <v>20.0</v>
      </c>
      <c r="L84" s="100"/>
      <c r="M84" s="100"/>
      <c r="N84" s="101"/>
    </row>
    <row r="85" spans="2:14" x14ac:dyDescent="0.25">
      <c r="B85" s="102" t="n">
        <f>ttxd_xmt_data!G86</f>
        <v>3.0</v>
      </c>
      <c r="C85" s="139" t="str">
        <f>ttxd_xmt_data!H86</f>
        <v>Xe Uran 4320(5DM1)</v>
      </c>
      <c r="D85" s="100" t="n">
        <f>ttxd_xmt_data!I86</f>
        <v>3.0</v>
      </c>
      <c r="E85" s="100" t="str">
        <f>ttxd_xmt_data!L86</f>
        <v/>
      </c>
      <c r="F85" s="100" t="str">
        <f>TEXT(ttxd_xmt_data!M86/(24*60*60),"[h]:mm")</f>
        <v>0:00</v>
      </c>
      <c r="G85" s="100" t="str">
        <f>ttxd_xmt_data!N86</f>
        <v/>
      </c>
      <c r="H85" s="100" t="str">
        <f>ttxd_xmt_data!O86</f>
        <v/>
      </c>
      <c r="I85" s="100"/>
      <c r="J85" s="100"/>
      <c r="K85" s="100" t="n">
        <f>ttxd_xmt_data!J86</f>
        <v>50.0</v>
      </c>
      <c r="L85" s="100"/>
      <c r="M85" s="100"/>
      <c r="N85" s="101"/>
    </row>
    <row r="86" spans="2:14" x14ac:dyDescent="0.25">
      <c r="B86" s="102" t="n">
        <f>ttxd_xmt_data!G87</f>
        <v>4.0</v>
      </c>
      <c r="C86" s="139" t="str">
        <f>ttxd_xmt_data!H87</f>
        <v>Xe sup</v>
      </c>
      <c r="D86" s="100" t="n">
        <f>ttxd_xmt_data!I87</f>
        <v>1.0</v>
      </c>
      <c r="E86" s="100" t="str">
        <f>ttxd_xmt_data!L87</f>
        <v/>
      </c>
      <c r="F86" s="100" t="str">
        <f>TEXT(ttxd_xmt_data!M87/(24*60*60),"[h]:mm")</f>
        <v>0:00</v>
      </c>
      <c r="G86" s="100" t="str">
        <f>ttxd_xmt_data!N87</f>
        <v/>
      </c>
      <c r="H86" s="100" t="str">
        <f>ttxd_xmt_data!O87</f>
        <v/>
      </c>
      <c r="I86" s="100"/>
      <c r="J86" s="100"/>
      <c r="K86" s="100" t="n">
        <f>ttxd_xmt_data!J87</f>
        <v>28.0</v>
      </c>
      <c r="L86" s="100"/>
      <c r="M86" s="100"/>
      <c r="N86" s="101"/>
    </row>
    <row r="87" spans="2:14" x14ac:dyDescent="0.25">
      <c r="B87" s="102" t="n">
        <f>ttxd_xmt_data!G88</f>
        <v>5.0</v>
      </c>
      <c r="C87" s="139" t="str">
        <f>ttxd_xmt_data!H88</f>
        <v>xe nạp dầu kuc 600</v>
      </c>
      <c r="D87" s="100" t="n">
        <f>ttxd_xmt_data!I88</f>
        <v>1.0</v>
      </c>
      <c r="E87" s="100" t="str">
        <f>ttxd_xmt_data!L88</f>
        <v/>
      </c>
      <c r="F87" s="100" t="str">
        <f>TEXT(ttxd_xmt_data!M88/(24*60*60),"[h]:mm")</f>
        <v>0:00</v>
      </c>
      <c r="G87" s="100" t="str">
        <f>ttxd_xmt_data!N88</f>
        <v/>
      </c>
      <c r="H87" s="100" t="str">
        <f>ttxd_xmt_data!O88</f>
        <v/>
      </c>
      <c r="I87" s="100"/>
      <c r="J87" s="100"/>
      <c r="K87" s="100" t="n">
        <f>ttxd_xmt_data!J88</f>
        <v>3.0</v>
      </c>
      <c r="L87" s="100"/>
      <c r="M87" s="100"/>
      <c r="N87" s="101"/>
    </row>
    <row r="88" spans="2:14" x14ac:dyDescent="0.25">
      <c r="B88" s="102" t="n">
        <f>ttxd_xmt_data!G89</f>
        <v>6.0</v>
      </c>
      <c r="C88" s="139" t="str">
        <f>ttxd_xmt_data!H89</f>
        <v>Xe nâng Komasu</v>
      </c>
      <c r="D88" s="100" t="n">
        <f>ttxd_xmt_data!I89</f>
        <v>2.0</v>
      </c>
      <c r="E88" s="100" t="str">
        <f>ttxd_xmt_data!L89</f>
        <v/>
      </c>
      <c r="F88" s="100" t="str">
        <f>TEXT(ttxd_xmt_data!M89/(24*60*60),"[h]:mm")</f>
        <v>0:00</v>
      </c>
      <c r="G88" s="100" t="str">
        <f>ttxd_xmt_data!N89</f>
        <v/>
      </c>
      <c r="H88" s="100" t="str">
        <f>ttxd_xmt_data!O89</f>
        <v/>
      </c>
      <c r="I88" s="100"/>
      <c r="J88" s="100"/>
      <c r="K88" s="100" t="n">
        <f>ttxd_xmt_data!J89</f>
        <v>8.0</v>
      </c>
      <c r="L88" s="100"/>
      <c r="M88" s="100"/>
      <c r="N88" s="101"/>
    </row>
    <row r="89" spans="2:14" x14ac:dyDescent="0.25">
      <c r="B89" s="102" t="n">
        <f>ttxd_xmt_data!G90</f>
        <v>7.0</v>
      </c>
      <c r="C89" s="139" t="str">
        <f>ttxd_xmt_data!H90</f>
        <v>Xe nâng gakahkap</v>
      </c>
      <c r="D89" s="100" t="n">
        <f>ttxd_xmt_data!I90</f>
        <v>3.0</v>
      </c>
      <c r="E89" s="100" t="str">
        <f>ttxd_xmt_data!L90</f>
        <v/>
      </c>
      <c r="F89" s="100" t="str">
        <f>TEXT(ttxd_xmt_data!M90/(24*60*60),"[h]:mm")</f>
        <v>0:00</v>
      </c>
      <c r="G89" s="100" t="str">
        <f>ttxd_xmt_data!N90</f>
        <v/>
      </c>
      <c r="H89" s="100" t="str">
        <f>ttxd_xmt_data!O90</f>
        <v/>
      </c>
      <c r="I89" s="100"/>
      <c r="J89" s="100"/>
      <c r="K89" s="100" t="n">
        <f>ttxd_xmt_data!J90</f>
        <v>9.0</v>
      </c>
      <c r="L89" s="100"/>
      <c r="M89" s="100"/>
      <c r="N89" s="101"/>
    </row>
    <row r="90" spans="2:14" x14ac:dyDescent="0.25">
      <c r="B90" s="102" t="n">
        <f>ttxd_xmt_data!G91</f>
        <v>8.0</v>
      </c>
      <c r="C90" s="139" t="str">
        <f>ttxd_xmt_data!H91</f>
        <v>Xe kia</v>
      </c>
      <c r="D90" s="100" t="n">
        <f>ttxd_xmt_data!I91</f>
        <v>8.0</v>
      </c>
      <c r="E90" s="100" t="str">
        <f>ttxd_xmt_data!L91</f>
        <v/>
      </c>
      <c r="F90" s="100" t="str">
        <f>TEXT(ttxd_xmt_data!M91/(24*60*60),"[h]:mm")</f>
        <v>0:00</v>
      </c>
      <c r="G90" s="100" t="str">
        <f>ttxd_xmt_data!N91</f>
        <v/>
      </c>
      <c r="H90" s="100" t="str">
        <f>ttxd_xmt_data!O91</f>
        <v/>
      </c>
      <c r="I90" s="100"/>
      <c r="J90" s="100"/>
      <c r="K90" s="100" t="n">
        <f>ttxd_xmt_data!J91</f>
        <v>16.0</v>
      </c>
      <c r="L90" s="100"/>
      <c r="M90" s="100"/>
      <c r="N90" s="101"/>
    </row>
    <row r="91" spans="2:14" x14ac:dyDescent="0.25">
      <c r="B91" s="102" t="n">
        <f>ttxd_xmt_data!G92</f>
        <v>9.0</v>
      </c>
      <c r="C91" s="139" t="str">
        <f>ttxd_xmt_data!H92</f>
        <v>Xe điện EGU</v>
      </c>
      <c r="D91" s="100" t="n">
        <f>ttxd_xmt_data!I92</f>
        <v>2.0</v>
      </c>
      <c r="E91" s="100" t="str">
        <f>ttxd_xmt_data!L92</f>
        <v/>
      </c>
      <c r="F91" s="100" t="str">
        <f>TEXT(ttxd_xmt_data!M92/(24*60*60),"[h]:mm")</f>
        <v>0:00</v>
      </c>
      <c r="G91" s="100" t="str">
        <f>ttxd_xmt_data!N92</f>
        <v/>
      </c>
      <c r="H91" s="100" t="str">
        <f>ttxd_xmt_data!O92</f>
        <v/>
      </c>
      <c r="I91" s="100"/>
      <c r="J91" s="100"/>
      <c r="K91" s="100" t="n">
        <f>ttxd_xmt_data!J92</f>
        <v>25.0</v>
      </c>
      <c r="L91" s="100"/>
      <c r="M91" s="100"/>
      <c r="N91" s="101"/>
    </row>
    <row r="92" spans="2:14" x14ac:dyDescent="0.25">
      <c r="B92" s="102" t="n">
        <f>ttxd_xmt_data!G93</f>
        <v>10.0</v>
      </c>
      <c r="C92" s="139" t="str">
        <f>ttxd_xmt_data!H93</f>
        <v>Xe C.Hỏa CX 5130</v>
      </c>
      <c r="D92" s="100" t="n">
        <f>ttxd_xmt_data!I93</f>
        <v>1.0</v>
      </c>
      <c r="E92" s="100" t="str">
        <f>ttxd_xmt_data!L93</f>
        <v/>
      </c>
      <c r="F92" s="100" t="str">
        <f>TEXT(ttxd_xmt_data!M93/(24*60*60),"[h]:mm")</f>
        <v>0:00</v>
      </c>
      <c r="G92" s="100" t="str">
        <f>ttxd_xmt_data!N93</f>
        <v/>
      </c>
      <c r="H92" s="100" t="str">
        <f>ttxd_xmt_data!O93</f>
        <v/>
      </c>
      <c r="I92" s="100"/>
      <c r="J92" s="100"/>
      <c r="K92" s="100" t="n">
        <f>ttxd_xmt_data!J93</f>
        <v>31.0</v>
      </c>
      <c r="L92" s="100"/>
      <c r="M92" s="100"/>
      <c r="N92" s="101"/>
    </row>
    <row r="93" spans="2:14" x14ac:dyDescent="0.25">
      <c r="B93" s="102" t="n">
        <f>ttxd_xmt_data!G94</f>
        <v>11.0</v>
      </c>
      <c r="C93" s="139" t="str">
        <f>ttxd_xmt_data!H94</f>
        <v>URAL - 4320 cẩu</v>
      </c>
      <c r="D93" s="100" t="n">
        <f>ttxd_xmt_data!I94</f>
        <v>8.0</v>
      </c>
      <c r="E93" s="100" t="str">
        <f>ttxd_xmt_data!L94</f>
        <v/>
      </c>
      <c r="F93" s="100" t="str">
        <f>TEXT(ttxd_xmt_data!M94/(24*60*60),"[h]:mm")</f>
        <v>0:00</v>
      </c>
      <c r="G93" s="100" t="str">
        <f>ttxd_xmt_data!N94</f>
        <v/>
      </c>
      <c r="H93" s="100" t="str">
        <f>ttxd_xmt_data!O94</f>
        <v/>
      </c>
      <c r="I93" s="100"/>
      <c r="J93" s="100"/>
      <c r="K93" s="100" t="n">
        <f>ttxd_xmt_data!J94</f>
        <v>50.0</v>
      </c>
      <c r="L93" s="100"/>
      <c r="M93" s="100"/>
      <c r="N93" s="101"/>
    </row>
    <row r="94" spans="2:14" x14ac:dyDescent="0.25">
      <c r="B94" s="102" t="n">
        <f>ttxd_xmt_data!G95</f>
        <v>12.0</v>
      </c>
      <c r="C94" s="139" t="str">
        <f>ttxd_xmt_data!H95</f>
        <v>URAL-4320 cứu hỏa</v>
      </c>
      <c r="D94" s="100" t="n">
        <f>ttxd_xmt_data!I95</f>
        <v>5.0</v>
      </c>
      <c r="E94" s="100" t="str">
        <f>ttxd_xmt_data!L95</f>
        <v/>
      </c>
      <c r="F94" s="100" t="str">
        <f>TEXT(ttxd_xmt_data!M95/(24*60*60),"[h]:mm")</f>
        <v>0:00</v>
      </c>
      <c r="G94" s="100" t="str">
        <f>ttxd_xmt_data!N95</f>
        <v/>
      </c>
      <c r="H94" s="100" t="str">
        <f>ttxd_xmt_data!O95</f>
        <v/>
      </c>
      <c r="I94" s="100"/>
      <c r="J94" s="100"/>
      <c r="K94" s="100" t="n">
        <f>ttxd_xmt_data!J95</f>
        <v>50.0</v>
      </c>
      <c r="L94" s="100"/>
      <c r="M94" s="100"/>
      <c r="N94" s="101"/>
    </row>
    <row r="95" spans="2:14" x14ac:dyDescent="0.25">
      <c r="B95" s="102" t="n">
        <f>ttxd_xmt_data!G96</f>
        <v>13.0</v>
      </c>
      <c r="C95" s="139" t="str">
        <f>ttxd_xmt_data!H96</f>
        <v xml:space="preserve">UPG300 </v>
      </c>
      <c r="D95" s="100" t="n">
        <f>ttxd_xmt_data!I96</f>
        <v>53.0</v>
      </c>
      <c r="E95" s="100" t="str">
        <f>ttxd_xmt_data!L96</f>
        <v/>
      </c>
      <c r="F95" s="100" t="str">
        <f>TEXT(ttxd_xmt_data!M96/(24*60*60),"[h]:mm")</f>
        <v>0:00</v>
      </c>
      <c r="G95" s="100" t="str">
        <f>ttxd_xmt_data!N96</f>
        <v/>
      </c>
      <c r="H95" s="100" t="str">
        <f>ttxd_xmt_data!O96</f>
        <v/>
      </c>
      <c r="I95" s="100"/>
      <c r="J95" s="100"/>
      <c r="K95" s="100" t="n">
        <f>ttxd_xmt_data!J96</f>
        <v>43.0</v>
      </c>
      <c r="L95" s="100"/>
      <c r="M95" s="100"/>
      <c r="N95" s="101"/>
    </row>
    <row r="96" spans="2:14" x14ac:dyDescent="0.25">
      <c r="B96" s="102" t="n">
        <f>ttxd_xmt_data!G97</f>
        <v>14.0</v>
      </c>
      <c r="C96" s="139" t="str">
        <f>ttxd_xmt_data!H97</f>
        <v>U RAL 4320(apa,oxi,azot)</v>
      </c>
      <c r="D96" s="100" t="n">
        <f>ttxd_xmt_data!I97</f>
        <v>14.0</v>
      </c>
      <c r="E96" s="100" t="str">
        <f>ttxd_xmt_data!L97</f>
        <v/>
      </c>
      <c r="F96" s="100" t="str">
        <f>TEXT(ttxd_xmt_data!M97/(24*60*60),"[h]:mm")</f>
        <v>0:00</v>
      </c>
      <c r="G96" s="100" t="str">
        <f>ttxd_xmt_data!N97</f>
        <v/>
      </c>
      <c r="H96" s="100" t="str">
        <f>ttxd_xmt_data!O97</f>
        <v/>
      </c>
      <c r="I96" s="100"/>
      <c r="J96" s="100"/>
      <c r="K96" s="100" t="n">
        <f>ttxd_xmt_data!J97</f>
        <v>20.0</v>
      </c>
      <c r="L96" s="100"/>
      <c r="M96" s="100"/>
      <c r="N96" s="101"/>
    </row>
    <row r="97" spans="2:14" x14ac:dyDescent="0.25">
      <c r="B97" s="102" t="n">
        <f>ttxd_xmt_data!G98</f>
        <v>15.0</v>
      </c>
      <c r="C97" s="139" t="str">
        <f>ttxd_xmt_data!H98</f>
        <v>U RAL 4320</v>
      </c>
      <c r="D97" s="100" t="n">
        <f>ttxd_xmt_data!I98</f>
        <v>11.0</v>
      </c>
      <c r="E97" s="100" t="str">
        <f>ttxd_xmt_data!L98</f>
        <v/>
      </c>
      <c r="F97" s="100" t="str">
        <f>TEXT(ttxd_xmt_data!M98/(24*60*60),"[h]:mm")</f>
        <v>0:00</v>
      </c>
      <c r="G97" s="100" t="str">
        <f>ttxd_xmt_data!N98</f>
        <v/>
      </c>
      <c r="H97" s="100" t="str">
        <f>ttxd_xmt_data!O98</f>
        <v/>
      </c>
      <c r="I97" s="100"/>
      <c r="J97" s="100"/>
      <c r="K97" s="100" t="n">
        <f>ttxd_xmt_data!J98</f>
        <v>36.0</v>
      </c>
      <c r="L97" s="100"/>
      <c r="M97" s="100"/>
      <c r="N97" s="101"/>
    </row>
    <row r="98" spans="2:14" x14ac:dyDescent="0.25">
      <c r="B98" s="102" t="n">
        <f>ttxd_xmt_data!G99</f>
        <v>16.0</v>
      </c>
      <c r="C98" s="139" t="str">
        <f>ttxd_xmt_data!H99</f>
        <v>TZ 22 (Kra-257)</v>
      </c>
      <c r="D98" s="100" t="n">
        <f>ttxd_xmt_data!I99</f>
        <v>3.0</v>
      </c>
      <c r="E98" s="100" t="str">
        <f>ttxd_xmt_data!L99</f>
        <v/>
      </c>
      <c r="F98" s="100" t="str">
        <f>TEXT(ttxd_xmt_data!M99/(24*60*60),"[h]:mm")</f>
        <v>0:00</v>
      </c>
      <c r="G98" s="100" t="str">
        <f>ttxd_xmt_data!N99</f>
        <v/>
      </c>
      <c r="H98" s="100" t="str">
        <f>ttxd_xmt_data!O99</f>
        <v/>
      </c>
      <c r="I98" s="100"/>
      <c r="J98" s="100"/>
      <c r="K98" s="100" t="n">
        <f>ttxd_xmt_data!J99</f>
        <v>50.0</v>
      </c>
      <c r="L98" s="100"/>
      <c r="M98" s="100"/>
      <c r="N98" s="101"/>
    </row>
    <row r="99" spans="2:14" x14ac:dyDescent="0.25">
      <c r="B99" s="102" t="n">
        <f>ttxd_xmt_data!G100</f>
        <v>17.0</v>
      </c>
      <c r="C99" s="139" t="str">
        <f>ttxd_xmt_data!H100</f>
        <v>SCZ - 5190</v>
      </c>
      <c r="D99" s="100" t="n">
        <f>ttxd_xmt_data!I100</f>
        <v>8.0</v>
      </c>
      <c r="E99" s="100" t="str">
        <f>ttxd_xmt_data!L100</f>
        <v/>
      </c>
      <c r="F99" s="100" t="str">
        <f>TEXT(ttxd_xmt_data!M100/(24*60*60),"[h]:mm")</f>
        <v>0:00</v>
      </c>
      <c r="G99" s="100" t="str">
        <f>ttxd_xmt_data!N100</f>
        <v/>
      </c>
      <c r="H99" s="100" t="str">
        <f>ttxd_xmt_data!O100</f>
        <v/>
      </c>
      <c r="I99" s="100"/>
      <c r="J99" s="100"/>
      <c r="K99" s="100" t="n">
        <f>ttxd_xmt_data!J100</f>
        <v>32.0</v>
      </c>
      <c r="L99" s="100"/>
      <c r="M99" s="100"/>
      <c r="N99" s="101"/>
    </row>
    <row r="100" spans="2:14" x14ac:dyDescent="0.25">
      <c r="B100" s="102" t="n">
        <f>ttxd_xmt_data!G101</f>
        <v>18.0</v>
      </c>
      <c r="C100" s="139" t="str">
        <f>ttxd_xmt_data!H101</f>
        <v>Pho tran xít</v>
      </c>
      <c r="D100" s="100" t="n">
        <f>ttxd_xmt_data!I101</f>
        <v>3.0</v>
      </c>
      <c r="E100" s="100" t="str">
        <f>ttxd_xmt_data!L101</f>
        <v/>
      </c>
      <c r="F100" s="100" t="str">
        <f>TEXT(ttxd_xmt_data!M101/(24*60*60),"[h]:mm")</f>
        <v>0:00</v>
      </c>
      <c r="G100" s="100" t="str">
        <f>ttxd_xmt_data!N101</f>
        <v/>
      </c>
      <c r="H100" s="100" t="str">
        <f>ttxd_xmt_data!O101</f>
        <v/>
      </c>
      <c r="I100" s="100"/>
      <c r="J100" s="100"/>
      <c r="K100" s="100" t="n">
        <f>ttxd_xmt_data!J101</f>
        <v>15.0</v>
      </c>
      <c r="L100" s="100"/>
      <c r="M100" s="100"/>
      <c r="N100" s="101"/>
    </row>
    <row r="101" spans="2:14" x14ac:dyDescent="0.25">
      <c r="B101" s="102" t="n">
        <f>ttxd_xmt_data!G102</f>
        <v>19.0</v>
      </c>
      <c r="C101" s="139" t="str">
        <f>ttxd_xmt_data!H102</f>
        <v>Nạp dầu INTER</v>
      </c>
      <c r="D101" s="100" t="n">
        <f>ttxd_xmt_data!I102</f>
        <v>1.0</v>
      </c>
      <c r="E101" s="100" t="str">
        <f>ttxd_xmt_data!L102</f>
        <v/>
      </c>
      <c r="F101" s="100" t="str">
        <f>TEXT(ttxd_xmt_data!M102/(24*60*60),"[h]:mm")</f>
        <v>0:00</v>
      </c>
      <c r="G101" s="100" t="str">
        <f>ttxd_xmt_data!N102</f>
        <v/>
      </c>
      <c r="H101" s="100" t="str">
        <f>ttxd_xmt_data!O102</f>
        <v/>
      </c>
      <c r="I101" s="100"/>
      <c r="J101" s="100"/>
      <c r="K101" s="100" t="n">
        <f>ttxd_xmt_data!J102</f>
        <v>25.0</v>
      </c>
      <c r="L101" s="100"/>
      <c r="M101" s="100"/>
      <c r="N101" s="101"/>
    </row>
    <row r="102" spans="2:14" x14ac:dyDescent="0.25">
      <c r="B102" s="102" t="n">
        <f>ttxd_xmt_data!G103</f>
        <v>20.0</v>
      </c>
      <c r="C102" s="139" t="str">
        <f>ttxd_xmt_data!H103</f>
        <v>MTZ - 80</v>
      </c>
      <c r="D102" s="100" t="n">
        <f>ttxd_xmt_data!I103</f>
        <v>6.0</v>
      </c>
      <c r="E102" s="100" t="str">
        <f>ttxd_xmt_data!L103</f>
        <v/>
      </c>
      <c r="F102" s="100" t="str">
        <f>TEXT(ttxd_xmt_data!M103/(24*60*60),"[h]:mm")</f>
        <v>0:00</v>
      </c>
      <c r="G102" s="100" t="str">
        <f>ttxd_xmt_data!N103</f>
        <v/>
      </c>
      <c r="H102" s="100" t="str">
        <f>ttxd_xmt_data!O103</f>
        <v/>
      </c>
      <c r="I102" s="100"/>
      <c r="J102" s="100"/>
      <c r="K102" s="100" t="n">
        <f>ttxd_xmt_data!J103</f>
        <v>8.0</v>
      </c>
      <c r="L102" s="100"/>
      <c r="M102" s="100"/>
      <c r="N102" s="101"/>
    </row>
    <row r="103" spans="2:14" x14ac:dyDescent="0.25">
      <c r="B103" s="102" t="n">
        <f>ttxd_xmt_data!G104</f>
        <v>21.0</v>
      </c>
      <c r="C103" s="139" t="str">
        <f>ttxd_xmt_data!H104</f>
        <v>Mescedes (Q.rác)</v>
      </c>
      <c r="D103" s="100" t="n">
        <f>ttxd_xmt_data!I104</f>
        <v>3.0</v>
      </c>
      <c r="E103" s="100" t="str">
        <f>ttxd_xmt_data!L104</f>
        <v/>
      </c>
      <c r="F103" s="100" t="str">
        <f>TEXT(ttxd_xmt_data!M104/(24*60*60),"[h]:mm")</f>
        <v>0:00</v>
      </c>
      <c r="G103" s="100" t="str">
        <f>ttxd_xmt_data!N104</f>
        <v/>
      </c>
      <c r="H103" s="100" t="str">
        <f>ttxd_xmt_data!O104</f>
        <v/>
      </c>
      <c r="I103" s="100"/>
      <c r="J103" s="100"/>
      <c r="K103" s="100" t="n">
        <f>ttxd_xmt_data!J104</f>
        <v>42.0</v>
      </c>
      <c r="L103" s="100"/>
      <c r="M103" s="100"/>
      <c r="N103" s="101"/>
    </row>
    <row r="104" spans="2:14" x14ac:dyDescent="0.25">
      <c r="B104" s="102" t="n">
        <f>ttxd_xmt_data!G105</f>
        <v>22.0</v>
      </c>
      <c r="C104" s="139" t="str">
        <f>ttxd_xmt_data!H105</f>
        <v>Mercedes (Cứu hỏa)</v>
      </c>
      <c r="D104" s="100" t="n">
        <f>ttxd_xmt_data!I105</f>
        <v>3.0</v>
      </c>
      <c r="E104" s="100" t="str">
        <f>ttxd_xmt_data!L105</f>
        <v/>
      </c>
      <c r="F104" s="100" t="str">
        <f>TEXT(ttxd_xmt_data!M105/(24*60*60),"[h]:mm")</f>
        <v>0:00</v>
      </c>
      <c r="G104" s="100" t="str">
        <f>ttxd_xmt_data!N105</f>
        <v/>
      </c>
      <c r="H104" s="100" t="str">
        <f>ttxd_xmt_data!O105</f>
        <v/>
      </c>
      <c r="I104" s="100"/>
      <c r="J104" s="100"/>
      <c r="K104" s="100" t="n">
        <f>ttxd_xmt_data!J105</f>
        <v>50.0</v>
      </c>
      <c r="L104" s="100"/>
      <c r="M104" s="100"/>
      <c r="N104" s="101"/>
    </row>
    <row r="105" spans="2:14" x14ac:dyDescent="0.25">
      <c r="B105" s="102" t="n">
        <f>ttxd_xmt_data!G106</f>
        <v>23.0</v>
      </c>
      <c r="C105" s="139" t="str">
        <f>ttxd_xmt_data!H106</f>
        <v>Maz điều hòa</v>
      </c>
      <c r="D105" s="100" t="n">
        <f>ttxd_xmt_data!I106</f>
        <v>4.0</v>
      </c>
      <c r="E105" s="100" t="str">
        <f>ttxd_xmt_data!L106</f>
        <v/>
      </c>
      <c r="F105" s="100" t="str">
        <f>TEXT(ttxd_xmt_data!M106/(24*60*60),"[h]:mm")</f>
        <v>0:00</v>
      </c>
      <c r="G105" s="100" t="str">
        <f>ttxd_xmt_data!N106</f>
        <v/>
      </c>
      <c r="H105" s="100" t="str">
        <f>ttxd_xmt_data!O106</f>
        <v/>
      </c>
      <c r="I105" s="100"/>
      <c r="J105" s="100"/>
      <c r="K105" s="100" t="n">
        <f>ttxd_xmt_data!J106</f>
        <v>36.0</v>
      </c>
      <c r="L105" s="100"/>
      <c r="M105" s="100"/>
      <c r="N105" s="101"/>
    </row>
    <row r="106" spans="2:14" x14ac:dyDescent="0.25">
      <c r="B106" s="102" t="n">
        <f>ttxd_xmt_data!G107</f>
        <v>24.0</v>
      </c>
      <c r="C106" s="139" t="str">
        <f>ttxd_xmt_data!H107</f>
        <v>Maz-5536(Cứu hỏa)</v>
      </c>
      <c r="D106" s="100" t="n">
        <f>ttxd_xmt_data!I107</f>
        <v>2.0</v>
      </c>
      <c r="E106" s="100" t="str">
        <f>ttxd_xmt_data!L107</f>
        <v/>
      </c>
      <c r="F106" s="100" t="str">
        <f>TEXT(ttxd_xmt_data!M107/(24*60*60),"[h]:mm")</f>
        <v>0:00</v>
      </c>
      <c r="G106" s="100" t="str">
        <f>ttxd_xmt_data!N107</f>
        <v/>
      </c>
      <c r="H106" s="100" t="str">
        <f>ttxd_xmt_data!O107</f>
        <v/>
      </c>
      <c r="I106" s="100"/>
      <c r="J106" s="100"/>
      <c r="K106" s="100" t="n">
        <f>ttxd_xmt_data!J107</f>
        <v>41.0</v>
      </c>
      <c r="L106" s="100"/>
      <c r="M106" s="100"/>
      <c r="N106" s="101"/>
    </row>
    <row r="107" spans="2:14" x14ac:dyDescent="0.25">
      <c r="B107" s="102" t="n">
        <f>ttxd_xmt_data!G108</f>
        <v>25.0</v>
      </c>
      <c r="C107" s="139" t="str">
        <f>ttxd_xmt_data!H108</f>
        <v>MAT 6317</v>
      </c>
      <c r="D107" s="100" t="n">
        <f>ttxd_xmt_data!I108</f>
        <v>12.0</v>
      </c>
      <c r="E107" s="100" t="str">
        <f>ttxd_xmt_data!L108</f>
        <v/>
      </c>
      <c r="F107" s="100" t="str">
        <f>TEXT(ttxd_xmt_data!M108/(24*60*60),"[h]:mm")</f>
        <v>0:00</v>
      </c>
      <c r="G107" s="100" t="str">
        <f>ttxd_xmt_data!N108</f>
        <v/>
      </c>
      <c r="H107" s="100" t="str">
        <f>ttxd_xmt_data!O108</f>
        <v/>
      </c>
      <c r="I107" s="100"/>
      <c r="J107" s="100"/>
      <c r="K107" s="100" t="n">
        <f>ttxd_xmt_data!J108</f>
        <v>35.0</v>
      </c>
      <c r="L107" s="100"/>
      <c r="M107" s="100"/>
      <c r="N107" s="101"/>
    </row>
    <row r="108" spans="2:14" x14ac:dyDescent="0.25">
      <c r="B108" s="102" t="n">
        <f>ttxd_xmt_data!G109</f>
        <v>26.0</v>
      </c>
      <c r="C108" s="139" t="str">
        <f>ttxd_xmt_data!H109</f>
        <v>Mat 5430</v>
      </c>
      <c r="D108" s="100" t="n">
        <f>ttxd_xmt_data!I109</f>
        <v>13.0</v>
      </c>
      <c r="E108" s="100" t="str">
        <f>ttxd_xmt_data!L109</f>
        <v/>
      </c>
      <c r="F108" s="100" t="str">
        <f>TEXT(ttxd_xmt_data!M109/(24*60*60),"[h]:mm")</f>
        <v>0:00</v>
      </c>
      <c r="G108" s="100" t="str">
        <f>ttxd_xmt_data!N109</f>
        <v/>
      </c>
      <c r="H108" s="100" t="str">
        <f>ttxd_xmt_data!O109</f>
        <v/>
      </c>
      <c r="I108" s="100"/>
      <c r="J108" s="100"/>
      <c r="K108" s="100" t="n">
        <f>ttxd_xmt_data!J109</f>
        <v>32.0</v>
      </c>
      <c r="L108" s="100"/>
      <c r="M108" s="100"/>
      <c r="N108" s="101"/>
    </row>
    <row r="109" spans="2:14" x14ac:dyDescent="0.25">
      <c r="B109" s="102" t="n">
        <f>ttxd_xmt_data!G110</f>
        <v>27.0</v>
      </c>
      <c r="C109" s="139" t="str">
        <f>ttxd_xmt_data!H110</f>
        <v>MAT 500</v>
      </c>
      <c r="D109" s="100" t="n">
        <f>ttxd_xmt_data!I110</f>
        <v>35.0</v>
      </c>
      <c r="E109" s="100" t="str">
        <f>ttxd_xmt_data!L110</f>
        <v/>
      </c>
      <c r="F109" s="100" t="str">
        <f>TEXT(ttxd_xmt_data!M110/(24*60*60),"[h]:mm")</f>
        <v>0:00</v>
      </c>
      <c r="G109" s="100" t="str">
        <f>ttxd_xmt_data!N110</f>
        <v/>
      </c>
      <c r="H109" s="100" t="str">
        <f>ttxd_xmt_data!O110</f>
        <v/>
      </c>
      <c r="I109" s="100"/>
      <c r="J109" s="100"/>
      <c r="K109" s="100" t="n">
        <f>ttxd_xmt_data!J110</f>
        <v>32.0</v>
      </c>
      <c r="L109" s="100"/>
      <c r="M109" s="100"/>
      <c r="N109" s="101"/>
    </row>
    <row r="110" spans="2:14" x14ac:dyDescent="0.25">
      <c r="B110" s="102" t="n">
        <f>ttxd_xmt_data!G111</f>
        <v>28.0</v>
      </c>
      <c r="C110" s="139" t="str">
        <f>ttxd_xmt_data!H111</f>
        <v>Man TGS</v>
      </c>
      <c r="D110" s="100" t="n">
        <f>ttxd_xmt_data!I111</f>
        <v>23.0</v>
      </c>
      <c r="E110" s="100" t="str">
        <f>ttxd_xmt_data!L111</f>
        <v/>
      </c>
      <c r="F110" s="100" t="str">
        <f>TEXT(ttxd_xmt_data!M111/(24*60*60),"[h]:mm")</f>
        <v>0:00</v>
      </c>
      <c r="G110" s="100" t="str">
        <f>ttxd_xmt_data!N111</f>
        <v/>
      </c>
      <c r="H110" s="100" t="str">
        <f>ttxd_xmt_data!O111</f>
        <v/>
      </c>
      <c r="I110" s="100"/>
      <c r="J110" s="100"/>
      <c r="K110" s="100" t="n">
        <f>ttxd_xmt_data!J111</f>
        <v>40.0</v>
      </c>
      <c r="L110" s="100"/>
      <c r="M110" s="100"/>
      <c r="N110" s="101"/>
    </row>
    <row r="111" spans="2:14" x14ac:dyDescent="0.25">
      <c r="B111" s="102" t="n">
        <f>ttxd_xmt_data!G112</f>
        <v>29.0</v>
      </c>
      <c r="C111" s="139" t="str">
        <f>ttxd_xmt_data!H112</f>
        <v>KRA (257)</v>
      </c>
      <c r="D111" s="100" t="n">
        <f>ttxd_xmt_data!I112</f>
        <v>2.0</v>
      </c>
      <c r="E111" s="100" t="str">
        <f>ttxd_xmt_data!L112</f>
        <v/>
      </c>
      <c r="F111" s="100" t="str">
        <f>TEXT(ttxd_xmt_data!M112/(24*60*60),"[h]:mm")</f>
        <v>0:00</v>
      </c>
      <c r="G111" s="100" t="str">
        <f>ttxd_xmt_data!N112</f>
        <v/>
      </c>
      <c r="H111" s="100" t="str">
        <f>ttxd_xmt_data!O112</f>
        <v/>
      </c>
      <c r="I111" s="100"/>
      <c r="J111" s="100"/>
      <c r="K111" s="100" t="n">
        <f>ttxd_xmt_data!J112</f>
        <v>50.0</v>
      </c>
      <c r="L111" s="100"/>
      <c r="M111" s="100"/>
      <c r="N111" s="101"/>
    </row>
    <row r="112" spans="2:14" x14ac:dyDescent="0.25">
      <c r="B112" s="102" t="n">
        <f>ttxd_xmt_data!G113</f>
        <v>30.0</v>
      </c>
      <c r="C112" s="139" t="str">
        <f>ttxd_xmt_data!H113</f>
        <v>KRA (255B1)</v>
      </c>
      <c r="D112" s="100" t="n">
        <f>ttxd_xmt_data!I113</f>
        <v>16.0</v>
      </c>
      <c r="E112" s="100" t="str">
        <f>ttxd_xmt_data!L113</f>
        <v/>
      </c>
      <c r="F112" s="100" t="str">
        <f>TEXT(ttxd_xmt_data!M113/(24*60*60),"[h]:mm")</f>
        <v>0:00</v>
      </c>
      <c r="G112" s="100" t="str">
        <f>ttxd_xmt_data!N113</f>
        <v/>
      </c>
      <c r="H112" s="100" t="str">
        <f>ttxd_xmt_data!O113</f>
        <v/>
      </c>
      <c r="I112" s="100"/>
      <c r="J112" s="100"/>
      <c r="K112" s="100" t="n">
        <f>ttxd_xmt_data!J113</f>
        <v>72.0</v>
      </c>
      <c r="L112" s="100"/>
      <c r="M112" s="100"/>
      <c r="N112" s="101"/>
    </row>
    <row r="113" spans="2:14" x14ac:dyDescent="0.25">
      <c r="B113" s="102" t="n">
        <f>ttxd_xmt_data!G114</f>
        <v>31.0</v>
      </c>
      <c r="C113" s="139" t="str">
        <f>ttxd_xmt_data!H114</f>
        <v>Kmaz tải</v>
      </c>
      <c r="D113" s="100" t="n">
        <f>ttxd_xmt_data!I114</f>
        <v>2.0</v>
      </c>
      <c r="E113" s="100" t="str">
        <f>ttxd_xmt_data!L114</f>
        <v/>
      </c>
      <c r="F113" s="100" t="str">
        <f>TEXT(ttxd_xmt_data!M114/(24*60*60),"[h]:mm")</f>
        <v>0:00</v>
      </c>
      <c r="G113" s="100" t="str">
        <f>ttxd_xmt_data!N114</f>
        <v/>
      </c>
      <c r="H113" s="100" t="str">
        <f>ttxd_xmt_data!O114</f>
        <v/>
      </c>
      <c r="I113" s="100"/>
      <c r="J113" s="100"/>
      <c r="K113" s="100" t="n">
        <f>ttxd_xmt_data!J114</f>
        <v>32.0</v>
      </c>
      <c r="L113" s="100"/>
      <c r="M113" s="100"/>
      <c r="N113" s="101"/>
    </row>
    <row r="114" spans="2:14" x14ac:dyDescent="0.25">
      <c r="B114" s="102" t="n">
        <f>ttxd_xmt_data!G115</f>
        <v>32.0</v>
      </c>
      <c r="C114" s="139" t="str">
        <f>ttxd_xmt_data!H115</f>
        <v>Kmaz cẩu</v>
      </c>
      <c r="D114" s="100" t="n">
        <f>ttxd_xmt_data!I115</f>
        <v>2.0</v>
      </c>
      <c r="E114" s="100" t="str">
        <f>ttxd_xmt_data!L115</f>
        <v/>
      </c>
      <c r="F114" s="100" t="str">
        <f>TEXT(ttxd_xmt_data!M115/(24*60*60),"[h]:mm")</f>
        <v>0:00</v>
      </c>
      <c r="G114" s="100" t="str">
        <f>ttxd_xmt_data!N115</f>
        <v/>
      </c>
      <c r="H114" s="100" t="str">
        <f>ttxd_xmt_data!O115</f>
        <v/>
      </c>
      <c r="I114" s="100"/>
      <c r="J114" s="100"/>
      <c r="K114" s="100" t="n">
        <f>ttxd_xmt_data!J115</f>
        <v>31.0</v>
      </c>
      <c r="L114" s="100"/>
      <c r="M114" s="100"/>
      <c r="N114" s="101"/>
    </row>
    <row r="115" spans="2:14" x14ac:dyDescent="0.25">
      <c r="B115" s="102" t="n">
        <f>ttxd_xmt_data!G116</f>
        <v>33.0</v>
      </c>
      <c r="C115" s="139" t="str">
        <f>ttxd_xmt_data!H116</f>
        <v>Kmaz 43119</v>
      </c>
      <c r="D115" s="100" t="n">
        <f>ttxd_xmt_data!I116</f>
        <v>3.0</v>
      </c>
      <c r="E115" s="100" t="str">
        <f>ttxd_xmt_data!L116</f>
        <v/>
      </c>
      <c r="F115" s="100" t="str">
        <f>TEXT(ttxd_xmt_data!M116/(24*60*60),"[h]:mm")</f>
        <v>0:00</v>
      </c>
      <c r="G115" s="100" t="str">
        <f>ttxd_xmt_data!N116</f>
        <v/>
      </c>
      <c r="H115" s="100" t="str">
        <f>ttxd_xmt_data!O116</f>
        <v/>
      </c>
      <c r="I115" s="100"/>
      <c r="J115" s="100"/>
      <c r="K115" s="100" t="n">
        <f>ttxd_xmt_data!J116</f>
        <v>45.0</v>
      </c>
      <c r="L115" s="100"/>
      <c r="M115" s="100"/>
      <c r="N115" s="101"/>
    </row>
    <row r="116" spans="2:14" x14ac:dyDescent="0.25">
      <c r="B116" s="102" t="n">
        <f>ttxd_xmt_data!G117</f>
        <v>34.0</v>
      </c>
      <c r="C116" s="139" t="str">
        <f>ttxd_xmt_data!H117</f>
        <v>KAMAZ vận XD</v>
      </c>
      <c r="D116" s="100" t="n">
        <f>ttxd_xmt_data!I117</f>
        <v>9.0</v>
      </c>
      <c r="E116" s="100" t="str">
        <f>ttxd_xmt_data!L117</f>
        <v/>
      </c>
      <c r="F116" s="100" t="str">
        <f>TEXT(ttxd_xmt_data!M117/(24*60*60),"[h]:mm")</f>
        <v>0:00</v>
      </c>
      <c r="G116" s="100" t="str">
        <f>ttxd_xmt_data!N117</f>
        <v/>
      </c>
      <c r="H116" s="100" t="str">
        <f>ttxd_xmt_data!O117</f>
        <v/>
      </c>
      <c r="I116" s="100"/>
      <c r="J116" s="100"/>
      <c r="K116" s="100" t="n">
        <f>ttxd_xmt_data!J117</f>
        <v>33.0</v>
      </c>
      <c r="L116" s="100"/>
      <c r="M116" s="100"/>
      <c r="N116" s="101"/>
    </row>
    <row r="117" spans="2:14" x14ac:dyDescent="0.25">
      <c r="B117" s="102" t="n">
        <f>ttxd_xmt_data!G118</f>
        <v>35.0</v>
      </c>
      <c r="C117" s="139" t="str">
        <f>ttxd_xmt_data!H118</f>
        <v>Kamaz cẩu</v>
      </c>
      <c r="D117" s="100" t="n">
        <f>ttxd_xmt_data!I118</f>
        <v>1.0</v>
      </c>
      <c r="E117" s="100" t="str">
        <f>ttxd_xmt_data!L118</f>
        <v/>
      </c>
      <c r="F117" s="100" t="str">
        <f>TEXT(ttxd_xmt_data!M118/(24*60*60),"[h]:mm")</f>
        <v>0:00</v>
      </c>
      <c r="G117" s="100" t="str">
        <f>ttxd_xmt_data!N118</f>
        <v/>
      </c>
      <c r="H117" s="100" t="str">
        <f>ttxd_xmt_data!O118</f>
        <v/>
      </c>
      <c r="I117" s="100"/>
      <c r="J117" s="100"/>
      <c r="K117" s="100" t="n">
        <f>ttxd_xmt_data!J118</f>
        <v>26.0</v>
      </c>
      <c r="L117" s="100"/>
      <c r="M117" s="100"/>
      <c r="N117" s="101"/>
    </row>
    <row r="118" spans="2:14" x14ac:dyDescent="0.25">
      <c r="B118" s="102" t="n">
        <f>ttxd_xmt_data!G119</f>
        <v>36.0</v>
      </c>
      <c r="C118" s="139" t="str">
        <f>ttxd_xmt_data!H119</f>
        <v>Huyn đai</v>
      </c>
      <c r="D118" s="100" t="n">
        <f>ttxd_xmt_data!I119</f>
        <v>6.0</v>
      </c>
      <c r="E118" s="100" t="str">
        <f>ttxd_xmt_data!L119</f>
        <v/>
      </c>
      <c r="F118" s="100" t="str">
        <f>TEXT(ttxd_xmt_data!M119/(24*60*60),"[h]:mm")</f>
        <v>0:00</v>
      </c>
      <c r="G118" s="100" t="str">
        <f>ttxd_xmt_data!N119</f>
        <v/>
      </c>
      <c r="H118" s="100" t="str">
        <f>ttxd_xmt_data!O119</f>
        <v/>
      </c>
      <c r="I118" s="100"/>
      <c r="J118" s="100"/>
      <c r="K118" s="100" t="n">
        <f>ttxd_xmt_data!J119</f>
        <v>20.0</v>
      </c>
      <c r="L118" s="100"/>
      <c r="M118" s="100"/>
      <c r="N118" s="101"/>
    </row>
    <row r="119" spans="2:14" x14ac:dyDescent="0.25">
      <c r="B119" s="102" t="n">
        <f>ttxd_xmt_data!G120</f>
        <v>37.0</v>
      </c>
      <c r="C119" s="139" t="str">
        <f>ttxd_xmt_data!H120</f>
        <v>Hilux</v>
      </c>
      <c r="D119" s="100" t="n">
        <f>ttxd_xmt_data!I120</f>
        <v>2.0</v>
      </c>
      <c r="E119" s="100" t="str">
        <f>ttxd_xmt_data!L120</f>
        <v/>
      </c>
      <c r="F119" s="100" t="str">
        <f>TEXT(ttxd_xmt_data!M120/(24*60*60),"[h]:mm")</f>
        <v>0:00</v>
      </c>
      <c r="G119" s="100" t="str">
        <f>ttxd_xmt_data!N120</f>
        <v/>
      </c>
      <c r="H119" s="100" t="str">
        <f>ttxd_xmt_data!O120</f>
        <v/>
      </c>
      <c r="I119" s="100"/>
      <c r="J119" s="100"/>
      <c r="K119" s="100" t="n">
        <f>ttxd_xmt_data!J120</f>
        <v>13.0</v>
      </c>
      <c r="L119" s="100"/>
      <c r="M119" s="100"/>
      <c r="N119" s="101"/>
    </row>
    <row r="120" spans="2:14" x14ac:dyDescent="0.25">
      <c r="B120" s="102" t="n">
        <f>ttxd_xmt_data!G121</f>
        <v>38.0</v>
      </c>
      <c r="C120" s="139" t="str">
        <f>ttxd_xmt_data!H121</f>
        <v>Ford Rangger</v>
      </c>
      <c r="D120" s="100" t="n">
        <f>ttxd_xmt_data!I121</f>
        <v>6.0</v>
      </c>
      <c r="E120" s="100" t="str">
        <f>ttxd_xmt_data!L121</f>
        <v/>
      </c>
      <c r="F120" s="100" t="str">
        <f>TEXT(ttxd_xmt_data!M121/(24*60*60),"[h]:mm")</f>
        <v>0:00</v>
      </c>
      <c r="G120" s="100" t="str">
        <f>ttxd_xmt_data!N121</f>
        <v/>
      </c>
      <c r="H120" s="100" t="str">
        <f>ttxd_xmt_data!O121</f>
        <v/>
      </c>
      <c r="I120" s="100"/>
      <c r="J120" s="100"/>
      <c r="K120" s="100" t="n">
        <f>ttxd_xmt_data!J121</f>
        <v>14.0</v>
      </c>
      <c r="L120" s="100"/>
      <c r="M120" s="100"/>
      <c r="N120" s="101"/>
    </row>
    <row r="121" spans="2:14" x14ac:dyDescent="0.25">
      <c r="B121" s="102" t="n">
        <f>ttxd_xmt_data!G122</f>
        <v>39.0</v>
      </c>
      <c r="C121" s="139" t="str">
        <f>ttxd_xmt_data!H122</f>
        <v>Cứu hỏa Kamaz-4310</v>
      </c>
      <c r="D121" s="100" t="n">
        <f>ttxd_xmt_data!I122</f>
        <v>1.0</v>
      </c>
      <c r="E121" s="100" t="str">
        <f>ttxd_xmt_data!L122</f>
        <v/>
      </c>
      <c r="F121" s="100" t="str">
        <f>TEXT(ttxd_xmt_data!M122/(24*60*60),"[h]:mm")</f>
        <v>0:00</v>
      </c>
      <c r="G121" s="100" t="str">
        <f>ttxd_xmt_data!N122</f>
        <v/>
      </c>
      <c r="H121" s="100" t="str">
        <f>ttxd_xmt_data!O122</f>
        <v/>
      </c>
      <c r="I121" s="100"/>
      <c r="J121" s="100"/>
      <c r="K121" s="100" t="n">
        <f>ttxd_xmt_data!J122</f>
        <v>50.0</v>
      </c>
      <c r="L121" s="100"/>
      <c r="M121" s="100"/>
      <c r="N121" s="101"/>
    </row>
    <row r="122" spans="2:14" x14ac:dyDescent="0.25">
      <c r="B122" s="102" t="n">
        <f>ttxd_xmt_data!G123</f>
        <v>40.0</v>
      </c>
      <c r="C122" s="139" t="str">
        <f>ttxd_xmt_data!H123</f>
        <v>CQ-1190</v>
      </c>
      <c r="D122" s="100" t="n">
        <f>ttxd_xmt_data!I123</f>
        <v>5.0</v>
      </c>
      <c r="E122" s="100" t="str">
        <f>ttxd_xmt_data!L123</f>
        <v/>
      </c>
      <c r="F122" s="100" t="str">
        <f>TEXT(ttxd_xmt_data!M123/(24*60*60),"[h]:mm")</f>
        <v>0:00</v>
      </c>
      <c r="G122" s="100" t="str">
        <f>ttxd_xmt_data!N123</f>
        <v/>
      </c>
      <c r="H122" s="100" t="str">
        <f>ttxd_xmt_data!O123</f>
        <v/>
      </c>
      <c r="I122" s="100"/>
      <c r="J122" s="100"/>
      <c r="K122" s="100" t="n">
        <f>ttxd_xmt_data!J123</f>
        <v>40.0</v>
      </c>
      <c r="L122" s="100"/>
      <c r="M122" s="100"/>
      <c r="N122" s="101"/>
    </row>
    <row r="123" spans="2:14" x14ac:dyDescent="0.25">
      <c r="B123" s="102" t="n">
        <f>ttxd_xmt_data!G124</f>
        <v>41.0</v>
      </c>
      <c r="C123" s="139" t="str">
        <f>ttxd_xmt_data!H124</f>
        <v>CA - 10</v>
      </c>
      <c r="D123" s="100" t="n">
        <f>ttxd_xmt_data!I124</f>
        <v>7.0</v>
      </c>
      <c r="E123" s="100" t="str">
        <f>ttxd_xmt_data!L124</f>
        <v/>
      </c>
      <c r="F123" s="100" t="str">
        <f>TEXT(ttxd_xmt_data!M124/(24*60*60),"[h]:mm")</f>
        <v>0:00</v>
      </c>
      <c r="G123" s="100" t="str">
        <f>ttxd_xmt_data!N124</f>
        <v/>
      </c>
      <c r="H123" s="100" t="str">
        <f>ttxd_xmt_data!O124</f>
        <v/>
      </c>
      <c r="I123" s="100"/>
      <c r="J123" s="100"/>
      <c r="K123" s="100" t="n">
        <f>ttxd_xmt_data!J124</f>
        <v>21.0</v>
      </c>
      <c r="L123" s="100"/>
      <c r="M123" s="100"/>
      <c r="N123" s="101"/>
    </row>
    <row r="124" spans="2:14" x14ac:dyDescent="0.25">
      <c r="B124" s="102" t="n">
        <f>ttxd_xmt_data!G125</f>
        <v>42.0</v>
      </c>
      <c r="C124" s="139" t="str">
        <f>ttxd_xmt_data!H125</f>
        <v>C/Thương H.đai tranxit</v>
      </c>
      <c r="D124" s="100" t="n">
        <f>ttxd_xmt_data!I125</f>
        <v>1.0</v>
      </c>
      <c r="E124" s="100" t="str">
        <f>ttxd_xmt_data!L125</f>
        <v/>
      </c>
      <c r="F124" s="100" t="str">
        <f>TEXT(ttxd_xmt_data!M125/(24*60*60),"[h]:mm")</f>
        <v>0:00</v>
      </c>
      <c r="G124" s="100" t="str">
        <f>ttxd_xmt_data!N125</f>
        <v/>
      </c>
      <c r="H124" s="100" t="str">
        <f>ttxd_xmt_data!O125</f>
        <v/>
      </c>
      <c r="I124" s="100"/>
      <c r="J124" s="100"/>
      <c r="K124" s="100" t="n">
        <f>ttxd_xmt_data!J125</f>
        <v>17.0</v>
      </c>
      <c r="L124" s="100"/>
      <c r="M124" s="100"/>
      <c r="N124" s="101"/>
    </row>
    <row r="125" spans="2:14" x14ac:dyDescent="0.25">
      <c r="B125" s="102" t="n">
        <f>ttxd_xmt_data!G126</f>
        <v>43.0</v>
      </c>
      <c r="C125" s="139" t="str">
        <f>ttxd_xmt_data!H126</f>
        <v>APA 5D</v>
      </c>
      <c r="D125" s="100" t="n">
        <f>ttxd_xmt_data!I126</f>
        <v>4.0</v>
      </c>
      <c r="E125" s="100" t="str">
        <f>ttxd_xmt_data!L126</f>
        <v/>
      </c>
      <c r="F125" s="100" t="str">
        <f>TEXT(ttxd_xmt_data!M126/(24*60*60),"[h]:mm")</f>
        <v>0:00</v>
      </c>
      <c r="G125" s="100" t="str">
        <f>ttxd_xmt_data!N126</f>
        <v/>
      </c>
      <c r="H125" s="100" t="str">
        <f>ttxd_xmt_data!O126</f>
        <v/>
      </c>
      <c r="I125" s="100"/>
      <c r="J125" s="100"/>
      <c r="K125" s="100" t="n">
        <f>ttxd_xmt_data!J126</f>
        <v>20.0</v>
      </c>
      <c r="L125" s="100"/>
      <c r="M125" s="100"/>
      <c r="N125" s="101"/>
    </row>
    <row r="126" spans="2:14" x14ac:dyDescent="0.25">
      <c r="B126" s="102" t="n">
        <f>ttxd_xmt_data!G127</f>
        <v>44.0</v>
      </c>
      <c r="C126" s="139" t="str">
        <f>ttxd_xmt_data!H127</f>
        <v>APA 357D6</v>
      </c>
      <c r="D126" s="100" t="n">
        <f>ttxd_xmt_data!I127</f>
        <v>6.0</v>
      </c>
      <c r="E126" s="100" t="str">
        <f>ttxd_xmt_data!L127</f>
        <v/>
      </c>
      <c r="F126" s="100" t="str">
        <f>TEXT(ttxd_xmt_data!M127/(24*60*60),"[h]:mm")</f>
        <v>0:00</v>
      </c>
      <c r="G126" s="100" t="str">
        <f>ttxd_xmt_data!N127</f>
        <v/>
      </c>
      <c r="H126" s="100" t="str">
        <f>ttxd_xmt_data!O127</f>
        <v/>
      </c>
      <c r="I126" s="100"/>
      <c r="J126" s="100"/>
      <c r="K126" s="100" t="n">
        <f>ttxd_xmt_data!J127</f>
        <v>35.0</v>
      </c>
      <c r="L126" s="100"/>
      <c r="M126" s="100"/>
      <c r="N126" s="101"/>
    </row>
    <row r="127" spans="2:14" x14ac:dyDescent="0.25">
      <c r="B127" s="102" t="n">
        <f>ttxd_xmt_data!G128</f>
        <v>45.0</v>
      </c>
      <c r="C127" s="139" t="str">
        <f>ttxd_xmt_data!H128</f>
        <v>APA - 50</v>
      </c>
      <c r="D127" s="100" t="n">
        <f>ttxd_xmt_data!I128</f>
        <v>1.0</v>
      </c>
      <c r="E127" s="100" t="str">
        <f>ttxd_xmt_data!L128</f>
        <v/>
      </c>
      <c r="F127" s="100" t="str">
        <f>TEXT(ttxd_xmt_data!M128/(24*60*60),"[h]:mm")</f>
        <v>0:00</v>
      </c>
      <c r="G127" s="100" t="str">
        <f>ttxd_xmt_data!N128</f>
        <v/>
      </c>
      <c r="H127" s="100" t="str">
        <f>ttxd_xmt_data!O128</f>
        <v/>
      </c>
      <c r="I127" s="100"/>
      <c r="J127" s="100"/>
      <c r="K127" s="100" t="n">
        <f>ttxd_xmt_data!J128</f>
        <v>25.0</v>
      </c>
      <c r="L127" s="100"/>
      <c r="M127" s="100"/>
      <c r="N127" s="101"/>
    </row>
    <row r="128" spans="2:14" s="22" customFormat="1" ht="14.25" x14ac:dyDescent="0.25">
      <c r="B128" s="28" t="n">
        <f>ttxd_xmt_data!G129</f>
        <v>1.0</v>
      </c>
      <c r="C128" s="138" t="str">
        <f>ttxd_xmt_data!H129</f>
        <v>XE_CHAY_XANG</v>
      </c>
      <c r="D128" s="84" t="n">
        <f>ttxd_xmt_data!I129</f>
        <v>278.0</v>
      </c>
      <c r="E128" s="84" t="n">
        <f>ttxd_xmt_data!L129</f>
        <v>50.0</v>
      </c>
      <c r="F128" s="84" t="str">
        <f>TEXT(ttxd_xmt_data!M129/(24*60*60),"[h]:mm")</f>
        <v>0:00</v>
      </c>
      <c r="G128" s="84" t="n">
        <f>ttxd_xmt_data!N129</f>
        <v>40.0</v>
      </c>
      <c r="H128" s="84" t="n">
        <f>ttxd_xmt_data!O129</f>
        <v>40.0</v>
      </c>
      <c r="I128" s="84"/>
      <c r="J128" s="84"/>
      <c r="K128" s="84" t="n">
        <f>ttxd_xmt_data!J129</f>
        <v>688.0</v>
      </c>
      <c r="L128" s="84"/>
      <c r="M128" s="84"/>
      <c r="N128" s="85"/>
    </row>
    <row r="129" spans="2:14" x14ac:dyDescent="0.25">
      <c r="B129" s="102" t="n">
        <f>ttxd_xmt_data!G130</f>
        <v>2.0</v>
      </c>
      <c r="C129" s="139" t="str">
        <f>ttxd_xmt_data!H130</f>
        <v>ZIL 157</v>
      </c>
      <c r="D129" s="100" t="n">
        <f>ttxd_xmt_data!I130</f>
        <v>8.0</v>
      </c>
      <c r="E129" s="100" t="str">
        <f>ttxd_xmt_data!L130</f>
        <v/>
      </c>
      <c r="F129" s="100" t="str">
        <f>TEXT(ttxd_xmt_data!M130/(24*60*60),"[h]:mm")</f>
        <v>0:00</v>
      </c>
      <c r="G129" s="100" t="str">
        <f>ttxd_xmt_data!N130</f>
        <v/>
      </c>
      <c r="H129" s="100" t="str">
        <f>ttxd_xmt_data!O130</f>
        <v/>
      </c>
      <c r="I129" s="100"/>
      <c r="J129" s="100"/>
      <c r="K129" s="100" t="n">
        <f>ttxd_xmt_data!J130</f>
        <v>52.0</v>
      </c>
      <c r="L129" s="100"/>
      <c r="M129" s="100"/>
      <c r="N129" s="101"/>
    </row>
    <row r="130" spans="2:14" x14ac:dyDescent="0.25">
      <c r="B130" s="102" t="n">
        <f>ttxd_xmt_data!G131</f>
        <v>3.0</v>
      </c>
      <c r="C130" s="139" t="str">
        <f>ttxd_xmt_data!H131</f>
        <v>ZIL 131</v>
      </c>
      <c r="D130" s="100" t="n">
        <f>ttxd_xmt_data!I131</f>
        <v>69.0</v>
      </c>
      <c r="E130" s="100" t="str">
        <f>ttxd_xmt_data!L131</f>
        <v/>
      </c>
      <c r="F130" s="100" t="str">
        <f>TEXT(ttxd_xmt_data!M131/(24*60*60),"[h]:mm")</f>
        <v>0:00</v>
      </c>
      <c r="G130" s="100" t="str">
        <f>ttxd_xmt_data!N131</f>
        <v/>
      </c>
      <c r="H130" s="100" t="str">
        <f>ttxd_xmt_data!O131</f>
        <v/>
      </c>
      <c r="I130" s="100"/>
      <c r="J130" s="100"/>
      <c r="K130" s="100" t="n">
        <f>ttxd_xmt_data!J131</f>
        <v>52.0</v>
      </c>
      <c r="L130" s="100"/>
      <c r="M130" s="100"/>
      <c r="N130" s="101"/>
    </row>
    <row r="131" spans="2:14" x14ac:dyDescent="0.25">
      <c r="B131" s="102" t="n">
        <f>ttxd_xmt_data!G132</f>
        <v>4.0</v>
      </c>
      <c r="C131" s="139" t="str">
        <f>ttxd_xmt_data!H132</f>
        <v>ZIL 130</v>
      </c>
      <c r="D131" s="100" t="n">
        <f>ttxd_xmt_data!I132</f>
        <v>57.0</v>
      </c>
      <c r="E131" s="100" t="str">
        <f>ttxd_xmt_data!L132</f>
        <v/>
      </c>
      <c r="F131" s="100" t="str">
        <f>TEXT(ttxd_xmt_data!M132/(24*60*60),"[h]:mm")</f>
        <v>0:00</v>
      </c>
      <c r="G131" s="100" t="str">
        <f>ttxd_xmt_data!N132</f>
        <v/>
      </c>
      <c r="H131" s="100" t="str">
        <f>ttxd_xmt_data!O132</f>
        <v/>
      </c>
      <c r="I131" s="100"/>
      <c r="J131" s="100"/>
      <c r="K131" s="100" t="n">
        <f>ttxd_xmt_data!J132</f>
        <v>35.0</v>
      </c>
      <c r="L131" s="100"/>
      <c r="M131" s="100"/>
      <c r="N131" s="101"/>
    </row>
    <row r="132" spans="2:14" x14ac:dyDescent="0.25">
      <c r="B132" s="102" t="n">
        <f>ttxd_xmt_data!G133</f>
        <v>5.0</v>
      </c>
      <c r="C132" s="139" t="str">
        <f>ttxd_xmt_data!H133</f>
        <v>Xe ka (paz)</v>
      </c>
      <c r="D132" s="100" t="n">
        <f>ttxd_xmt_data!I133</f>
        <v>7.0</v>
      </c>
      <c r="E132" s="100" t="str">
        <f>ttxd_xmt_data!L133</f>
        <v/>
      </c>
      <c r="F132" s="100" t="str">
        <f>TEXT(ttxd_xmt_data!M133/(24*60*60),"[h]:mm")</f>
        <v>0:00</v>
      </c>
      <c r="G132" s="100" t="str">
        <f>ttxd_xmt_data!N133</f>
        <v/>
      </c>
      <c r="H132" s="100" t="str">
        <f>ttxd_xmt_data!O133</f>
        <v/>
      </c>
      <c r="I132" s="100"/>
      <c r="J132" s="100"/>
      <c r="K132" s="100" t="n">
        <f>ttxd_xmt_data!J133</f>
        <v>38.0</v>
      </c>
      <c r="L132" s="100"/>
      <c r="M132" s="100"/>
      <c r="N132" s="101"/>
    </row>
    <row r="133" spans="2:14" x14ac:dyDescent="0.25">
      <c r="B133" s="102" t="n">
        <f>ttxd_xmt_data!G134</f>
        <v>6.0</v>
      </c>
      <c r="C133" s="139" t="str">
        <f>ttxd_xmt_data!H134</f>
        <v>URAL 357</v>
      </c>
      <c r="D133" s="100" t="n">
        <f>ttxd_xmt_data!I134</f>
        <v>22.0</v>
      </c>
      <c r="E133" s="100" t="str">
        <f>ttxd_xmt_data!L134</f>
        <v/>
      </c>
      <c r="F133" s="100" t="str">
        <f>TEXT(ttxd_xmt_data!M134/(24*60*60),"[h]:mm")</f>
        <v>0:00</v>
      </c>
      <c r="G133" s="100" t="str">
        <f>ttxd_xmt_data!N134</f>
        <v/>
      </c>
      <c r="H133" s="100" t="str">
        <f>ttxd_xmt_data!O134</f>
        <v/>
      </c>
      <c r="I133" s="100"/>
      <c r="J133" s="100"/>
      <c r="K133" s="100" t="n">
        <f>ttxd_xmt_data!J134</f>
        <v>70.0</v>
      </c>
      <c r="L133" s="100"/>
      <c r="M133" s="100"/>
      <c r="N133" s="101"/>
    </row>
    <row r="134" spans="2:14" x14ac:dyDescent="0.25">
      <c r="B134" s="102" t="n">
        <f>ttxd_xmt_data!G135</f>
        <v>7.0</v>
      </c>
      <c r="C134" s="139" t="str">
        <f>ttxd_xmt_data!H135</f>
        <v>UPG 300</v>
      </c>
      <c r="D134" s="100" t="n">
        <f>ttxd_xmt_data!I135</f>
        <v>8.0</v>
      </c>
      <c r="E134" s="100" t="str">
        <f>ttxd_xmt_data!L135</f>
        <v/>
      </c>
      <c r="F134" s="100" t="str">
        <f>TEXT(ttxd_xmt_data!M135/(24*60*60),"[h]:mm")</f>
        <v>0:00</v>
      </c>
      <c r="G134" s="100" t="str">
        <f>ttxd_xmt_data!N135</f>
        <v/>
      </c>
      <c r="H134" s="100" t="str">
        <f>ttxd_xmt_data!O135</f>
        <v/>
      </c>
      <c r="I134" s="100"/>
      <c r="J134" s="100"/>
      <c r="K134" s="100" t="n">
        <f>ttxd_xmt_data!J135</f>
        <v>45.0</v>
      </c>
      <c r="L134" s="100"/>
      <c r="M134" s="100"/>
      <c r="N134" s="101"/>
    </row>
    <row r="135" spans="2:14" x14ac:dyDescent="0.25">
      <c r="B135" s="102" t="n">
        <f>ttxd_xmt_data!G136</f>
        <v>8.0</v>
      </c>
      <c r="C135" s="139" t="str">
        <f>ttxd_xmt_data!H136</f>
        <v>Uoat</v>
      </c>
      <c r="D135" s="100" t="n">
        <f>ttxd_xmt_data!I136</f>
        <v>43.0</v>
      </c>
      <c r="E135" s="100" t="str">
        <f>ttxd_xmt_data!L136</f>
        <v/>
      </c>
      <c r="F135" s="100" t="str">
        <f>TEXT(ttxd_xmt_data!M136/(24*60*60),"[h]:mm")</f>
        <v>0:00</v>
      </c>
      <c r="G135" s="100" t="str">
        <f>ttxd_xmt_data!N136</f>
        <v/>
      </c>
      <c r="H135" s="100" t="str">
        <f>ttxd_xmt_data!O136</f>
        <v/>
      </c>
      <c r="I135" s="100"/>
      <c r="J135" s="100"/>
      <c r="K135" s="100" t="n">
        <f>ttxd_xmt_data!J136</f>
        <v>17.0</v>
      </c>
      <c r="L135" s="100"/>
      <c r="M135" s="100"/>
      <c r="N135" s="101"/>
    </row>
    <row r="136" spans="2:14" x14ac:dyDescent="0.25">
      <c r="B136" s="102" t="n">
        <f>ttxd_xmt_data!G137</f>
        <v>9.0</v>
      </c>
      <c r="C136" s="139" t="str">
        <f>ttxd_xmt_data!H137</f>
        <v>TZ 22</v>
      </c>
      <c r="D136" s="100" t="n">
        <f>ttxd_xmt_data!I137</f>
        <v>6.0</v>
      </c>
      <c r="E136" s="100" t="str">
        <f>ttxd_xmt_data!L137</f>
        <v/>
      </c>
      <c r="F136" s="100" t="str">
        <f>TEXT(ttxd_xmt_data!M137/(24*60*60),"[h]:mm")</f>
        <v>0:00</v>
      </c>
      <c r="G136" s="100" t="str">
        <f>ttxd_xmt_data!N137</f>
        <v/>
      </c>
      <c r="H136" s="100" t="str">
        <f>ttxd_xmt_data!O137</f>
        <v/>
      </c>
      <c r="I136" s="100"/>
      <c r="J136" s="100"/>
      <c r="K136" s="100" t="n">
        <f>ttxd_xmt_data!J137</f>
        <v>10.0</v>
      </c>
      <c r="L136" s="100"/>
      <c r="M136" s="100"/>
      <c r="N136" s="101"/>
    </row>
    <row r="137" spans="2:14" x14ac:dyDescent="0.25">
      <c r="B137" s="102" t="n">
        <f>ttxd_xmt_data!G138</f>
        <v>10.0</v>
      </c>
      <c r="C137" s="139" t="str">
        <f>ttxd_xmt_data!H138</f>
        <v>Toyota 16 chỗ</v>
      </c>
      <c r="D137" s="100" t="n">
        <f>ttxd_xmt_data!I138</f>
        <v>4.0</v>
      </c>
      <c r="E137" s="100" t="str">
        <f>ttxd_xmt_data!L138</f>
        <v/>
      </c>
      <c r="F137" s="100" t="str">
        <f>TEXT(ttxd_xmt_data!M138/(24*60*60),"[h]:mm")</f>
        <v>0:00</v>
      </c>
      <c r="G137" s="100" t="str">
        <f>ttxd_xmt_data!N138</f>
        <v/>
      </c>
      <c r="H137" s="100" t="str">
        <f>ttxd_xmt_data!O138</f>
        <v/>
      </c>
      <c r="I137" s="100"/>
      <c r="J137" s="100"/>
      <c r="K137" s="100" t="n">
        <f>ttxd_xmt_data!J138</f>
        <v>15.0</v>
      </c>
      <c r="L137" s="100"/>
      <c r="M137" s="100"/>
      <c r="N137" s="101"/>
    </row>
    <row r="138" spans="2:14" x14ac:dyDescent="0.25">
      <c r="B138" s="102" t="n">
        <f>ttxd_xmt_data!G139</f>
        <v>11.0</v>
      </c>
      <c r="C138" s="139" t="str">
        <f>ttxd_xmt_data!H139</f>
        <v>Toyota 15 chỗ</v>
      </c>
      <c r="D138" s="100" t="n">
        <f>ttxd_xmt_data!I139</f>
        <v>4.0</v>
      </c>
      <c r="E138" s="100" t="str">
        <f>ttxd_xmt_data!L139</f>
        <v/>
      </c>
      <c r="F138" s="100" t="str">
        <f>TEXT(ttxd_xmt_data!M139/(24*60*60),"[h]:mm")</f>
        <v>0:00</v>
      </c>
      <c r="G138" s="100" t="str">
        <f>ttxd_xmt_data!N139</f>
        <v/>
      </c>
      <c r="H138" s="100" t="str">
        <f>ttxd_xmt_data!O139</f>
        <v/>
      </c>
      <c r="I138" s="100"/>
      <c r="J138" s="100"/>
      <c r="K138" s="100" t="n">
        <f>ttxd_xmt_data!J139</f>
        <v>15.0</v>
      </c>
      <c r="L138" s="100"/>
      <c r="M138" s="100"/>
      <c r="N138" s="101"/>
    </row>
    <row r="139" spans="2:14" x14ac:dyDescent="0.25">
      <c r="B139" s="102" t="n">
        <f>ttxd_xmt_data!G140</f>
        <v>12.0</v>
      </c>
      <c r="C139" s="139" t="str">
        <f>ttxd_xmt_data!H140</f>
        <v>Toyota-Corola</v>
      </c>
      <c r="D139" s="100" t="n">
        <f>ttxd_xmt_data!I140</f>
        <v>1.0</v>
      </c>
      <c r="E139" s="100" t="str">
        <f>ttxd_xmt_data!L140</f>
        <v/>
      </c>
      <c r="F139" s="100" t="str">
        <f>TEXT(ttxd_xmt_data!M140/(24*60*60),"[h]:mm")</f>
        <v>0:00</v>
      </c>
      <c r="G139" s="100" t="str">
        <f>ttxd_xmt_data!N140</f>
        <v/>
      </c>
      <c r="H139" s="100" t="str">
        <f>ttxd_xmt_data!O140</f>
        <v/>
      </c>
      <c r="I139" s="100"/>
      <c r="J139" s="100"/>
      <c r="K139" s="100" t="n">
        <f>ttxd_xmt_data!J140</f>
        <v>10.0</v>
      </c>
      <c r="L139" s="100"/>
      <c r="M139" s="100"/>
      <c r="N139" s="101"/>
    </row>
    <row r="140" spans="2:14" x14ac:dyDescent="0.25">
      <c r="B140" s="102" t="n">
        <f>ttxd_xmt_data!G141</f>
        <v>13.0</v>
      </c>
      <c r="C140" s="139" t="str">
        <f>ttxd_xmt_data!H141</f>
        <v>PAZ 3205</v>
      </c>
      <c r="D140" s="100" t="n">
        <f>ttxd_xmt_data!I141</f>
        <v>1.0</v>
      </c>
      <c r="E140" s="100" t="str">
        <f>ttxd_xmt_data!L141</f>
        <v/>
      </c>
      <c r="F140" s="100" t="str">
        <f>TEXT(ttxd_xmt_data!M141/(24*60*60),"[h]:mm")</f>
        <v>0:00</v>
      </c>
      <c r="G140" s="100" t="str">
        <f>ttxd_xmt_data!N141</f>
        <v/>
      </c>
      <c r="H140" s="100" t="str">
        <f>ttxd_xmt_data!O141</f>
        <v/>
      </c>
      <c r="I140" s="100"/>
      <c r="J140" s="100"/>
      <c r="K140" s="100" t="n">
        <f>ttxd_xmt_data!J141</f>
        <v>34.0</v>
      </c>
      <c r="L140" s="100"/>
      <c r="M140" s="100"/>
      <c r="N140" s="101"/>
    </row>
    <row r="141" spans="2:14" x14ac:dyDescent="0.25">
      <c r="B141" s="102" t="n">
        <f>ttxd_xmt_data!G142</f>
        <v>14.0</v>
      </c>
      <c r="C141" s="139" t="str">
        <f>ttxd_xmt_data!H142</f>
        <v>NISAN X-TRAIL</v>
      </c>
      <c r="D141" s="100" t="n">
        <f>ttxd_xmt_data!I142</f>
        <v>5.0</v>
      </c>
      <c r="E141" s="100" t="str">
        <f>ttxd_xmt_data!L142</f>
        <v/>
      </c>
      <c r="F141" s="100" t="str">
        <f>TEXT(ttxd_xmt_data!M142/(24*60*60),"[h]:mm")</f>
        <v>0:00</v>
      </c>
      <c r="G141" s="100" t="str">
        <f>ttxd_xmt_data!N142</f>
        <v/>
      </c>
      <c r="H141" s="100" t="str">
        <f>ttxd_xmt_data!O142</f>
        <v/>
      </c>
      <c r="I141" s="100"/>
      <c r="J141" s="100"/>
      <c r="K141" s="100" t="n">
        <f>ttxd_xmt_data!J142</f>
        <v>15.0</v>
      </c>
      <c r="L141" s="100"/>
      <c r="M141" s="100"/>
      <c r="N141" s="101"/>
    </row>
    <row r="142" spans="2:14" x14ac:dyDescent="0.25">
      <c r="B142" s="102" t="n">
        <f>ttxd_xmt_data!G143</f>
        <v>15.0</v>
      </c>
      <c r="C142" s="139" t="str">
        <f>ttxd_xmt_data!H143</f>
        <v>Maza 4 chỗ</v>
      </c>
      <c r="D142" s="100" t="n">
        <f>ttxd_xmt_data!I143</f>
        <v>3.0</v>
      </c>
      <c r="E142" s="100" t="str">
        <f>ttxd_xmt_data!L143</f>
        <v/>
      </c>
      <c r="F142" s="100" t="str">
        <f>TEXT(ttxd_xmt_data!M143/(24*60*60),"[h]:mm")</f>
        <v>0:00</v>
      </c>
      <c r="G142" s="100" t="str">
        <f>ttxd_xmt_data!N143</f>
        <v/>
      </c>
      <c r="H142" s="100" t="str">
        <f>ttxd_xmt_data!O143</f>
        <v/>
      </c>
      <c r="I142" s="100"/>
      <c r="J142" s="100"/>
      <c r="K142" s="100" t="n">
        <f>ttxd_xmt_data!J143</f>
        <v>12.0</v>
      </c>
      <c r="L142" s="100"/>
      <c r="M142" s="100"/>
      <c r="N142" s="101"/>
    </row>
    <row r="143" spans="2:14" x14ac:dyDescent="0.25">
      <c r="B143" s="102" t="n">
        <f>ttxd_xmt_data!G144</f>
        <v>16.0</v>
      </c>
      <c r="C143" s="139" t="str">
        <f>ttxd_xmt_data!H144</f>
        <v>Maza 12 chỗ (e2000)</v>
      </c>
      <c r="D143" s="100" t="n">
        <f>ttxd_xmt_data!I144</f>
        <v>1.0</v>
      </c>
      <c r="E143" s="100" t="str">
        <f>ttxd_xmt_data!L144</f>
        <v/>
      </c>
      <c r="F143" s="100" t="str">
        <f>TEXT(ttxd_xmt_data!M144/(24*60*60),"[h]:mm")</f>
        <v>0:00</v>
      </c>
      <c r="G143" s="100" t="str">
        <f>ttxd_xmt_data!N144</f>
        <v/>
      </c>
      <c r="H143" s="100" t="str">
        <f>ttxd_xmt_data!O144</f>
        <v/>
      </c>
      <c r="I143" s="100"/>
      <c r="J143" s="100"/>
      <c r="K143" s="100" t="n">
        <f>ttxd_xmt_data!J144</f>
        <v>18.0</v>
      </c>
      <c r="L143" s="100"/>
      <c r="M143" s="100"/>
      <c r="N143" s="101"/>
    </row>
    <row r="144" spans="2:14" x14ac:dyDescent="0.25">
      <c r="B144" s="102" t="n">
        <f>ttxd_xmt_data!G145</f>
        <v>17.0</v>
      </c>
      <c r="C144" s="139" t="str">
        <f>ttxd_xmt_data!H145</f>
        <v>Jolie</v>
      </c>
      <c r="D144" s="100" t="n">
        <f>ttxd_xmt_data!I145</f>
        <v>2.0</v>
      </c>
      <c r="E144" s="100" t="str">
        <f>ttxd_xmt_data!L145</f>
        <v/>
      </c>
      <c r="F144" s="100" t="str">
        <f>TEXT(ttxd_xmt_data!M145/(24*60*60),"[h]:mm")</f>
        <v>0:00</v>
      </c>
      <c r="G144" s="100" t="str">
        <f>ttxd_xmt_data!N145</f>
        <v/>
      </c>
      <c r="H144" s="100" t="str">
        <f>ttxd_xmt_data!O145</f>
        <v/>
      </c>
      <c r="I144" s="100"/>
      <c r="J144" s="100"/>
      <c r="K144" s="100" t="n">
        <f>ttxd_xmt_data!J145</f>
        <v>12.0</v>
      </c>
      <c r="L144" s="100"/>
      <c r="M144" s="100"/>
      <c r="N144" s="101"/>
    </row>
    <row r="145" spans="1:14" x14ac:dyDescent="0.25">
      <c r="B145" s="102" t="n">
        <f>ttxd_xmt_data!G146</f>
        <v>18.0</v>
      </c>
      <c r="C145" s="139" t="str">
        <f>ttxd_xmt_data!H146</f>
        <v>INNOVA</v>
      </c>
      <c r="D145" s="100" t="n">
        <f>ttxd_xmt_data!I146</f>
        <v>5.0</v>
      </c>
      <c r="E145" s="100" t="str">
        <f>ttxd_xmt_data!L146</f>
        <v/>
      </c>
      <c r="F145" s="100" t="str">
        <f>TEXT(ttxd_xmt_data!M146/(24*60*60),"[h]:mm")</f>
        <v>0:00</v>
      </c>
      <c r="G145" s="100" t="str">
        <f>ttxd_xmt_data!N146</f>
        <v/>
      </c>
      <c r="H145" s="100" t="str">
        <f>ttxd_xmt_data!O146</f>
        <v/>
      </c>
      <c r="I145" s="100"/>
      <c r="J145" s="100"/>
      <c r="K145" s="100" t="n">
        <f>ttxd_xmt_data!J146</f>
        <v>12.0</v>
      </c>
      <c r="L145" s="100"/>
      <c r="M145" s="100"/>
      <c r="N145" s="101"/>
    </row>
    <row r="146" spans="1:14" x14ac:dyDescent="0.25">
      <c r="B146" s="102" t="n">
        <f>ttxd_xmt_data!G147</f>
        <v>19.0</v>
      </c>
      <c r="C146" s="139" t="str">
        <f>ttxd_xmt_data!H147</f>
        <v>Hon da Dream II</v>
      </c>
      <c r="D146" s="100" t="n">
        <f>ttxd_xmt_data!I147</f>
        <v>1.0</v>
      </c>
      <c r="E146" s="100" t="str">
        <f>ttxd_xmt_data!L147</f>
        <v/>
      </c>
      <c r="F146" s="100" t="str">
        <f>TEXT(ttxd_xmt_data!M147/(24*60*60),"[h]:mm")</f>
        <v>0:00</v>
      </c>
      <c r="G146" s="100" t="str">
        <f>ttxd_xmt_data!N147</f>
        <v/>
      </c>
      <c r="H146" s="100" t="str">
        <f>ttxd_xmt_data!O147</f>
        <v/>
      </c>
      <c r="I146" s="100"/>
      <c r="J146" s="100"/>
      <c r="K146" s="100" t="n">
        <f>ttxd_xmt_data!J147</f>
        <v>10.0</v>
      </c>
      <c r="L146" s="100"/>
      <c r="M146" s="100"/>
      <c r="N146" s="101"/>
    </row>
    <row r="147" spans="1:14" x14ac:dyDescent="0.25">
      <c r="B147" s="102" t="n">
        <f>ttxd_xmt_data!G148</f>
        <v>20.0</v>
      </c>
      <c r="C147" s="139" t="str">
        <f>ttxd_xmt_data!H148</f>
        <v>Gat 66</v>
      </c>
      <c r="D147" s="100" t="n">
        <f>ttxd_xmt_data!I148</f>
        <v>5.0</v>
      </c>
      <c r="E147" s="100" t="str">
        <f>ttxd_xmt_data!L148</f>
        <v/>
      </c>
      <c r="F147" s="100" t="str">
        <f>TEXT(ttxd_xmt_data!M148/(24*60*60),"[h]:mm")</f>
        <v>0:00</v>
      </c>
      <c r="G147" s="100" t="str">
        <f>ttxd_xmt_data!N148</f>
        <v/>
      </c>
      <c r="H147" s="100" t="str">
        <f>ttxd_xmt_data!O148</f>
        <v/>
      </c>
      <c r="I147" s="100"/>
      <c r="J147" s="100"/>
      <c r="K147" s="100" t="n">
        <f>ttxd_xmt_data!J148</f>
        <v>30.0</v>
      </c>
      <c r="L147" s="100"/>
      <c r="M147" s="100"/>
      <c r="N147" s="101"/>
    </row>
    <row r="148" spans="1:14" x14ac:dyDescent="0.25">
      <c r="B148" s="102" t="n">
        <f>ttxd_xmt_data!G149</f>
        <v>21.0</v>
      </c>
      <c r="C148" s="139" t="str">
        <f>ttxd_xmt_data!H149</f>
        <v>Gat 53</v>
      </c>
      <c r="D148" s="100" t="n">
        <f>ttxd_xmt_data!I149</f>
        <v>4.0</v>
      </c>
      <c r="E148" s="100" t="str">
        <f>ttxd_xmt_data!L149</f>
        <v/>
      </c>
      <c r="F148" s="100" t="str">
        <f>TEXT(ttxd_xmt_data!M149/(24*60*60),"[h]:mm")</f>
        <v>0:00</v>
      </c>
      <c r="G148" s="100" t="str">
        <f>ttxd_xmt_data!N149</f>
        <v/>
      </c>
      <c r="H148" s="100" t="str">
        <f>ttxd_xmt_data!O149</f>
        <v/>
      </c>
      <c r="I148" s="100"/>
      <c r="J148" s="100"/>
      <c r="K148" s="100" t="n">
        <f>ttxd_xmt_data!J149</f>
        <v>26.0</v>
      </c>
      <c r="L148" s="100"/>
      <c r="M148" s="100"/>
      <c r="N148" s="101"/>
    </row>
    <row r="149" spans="1:14" x14ac:dyDescent="0.25">
      <c r="B149" s="102" t="n">
        <f>ttxd_xmt_data!G150</f>
        <v>22.0</v>
      </c>
      <c r="C149" s="139" t="str">
        <f>ttxd_xmt_data!H150</f>
        <v>Gat 52 (UPM)</v>
      </c>
      <c r="D149" s="100" t="n">
        <f>ttxd_xmt_data!I150</f>
        <v>8.0</v>
      </c>
      <c r="E149" s="100" t="n">
        <f>ttxd_xmt_data!L150</f>
        <v>50.0</v>
      </c>
      <c r="F149" s="100" t="str">
        <f>TEXT(ttxd_xmt_data!M150/(24*60*60),"[h]:mm")</f>
        <v>0:00</v>
      </c>
      <c r="G149" s="100" t="n">
        <f>ttxd_xmt_data!N150</f>
        <v>40.0</v>
      </c>
      <c r="H149" s="100" t="n">
        <f>ttxd_xmt_data!O150</f>
        <v>40.0</v>
      </c>
      <c r="I149" s="100"/>
      <c r="J149" s="100"/>
      <c r="K149" s="100" t="n">
        <f>ttxd_xmt_data!J150</f>
        <v>68.0</v>
      </c>
      <c r="L149" s="100"/>
      <c r="M149" s="100"/>
      <c r="N149" s="101"/>
    </row>
    <row r="150" spans="1:14" x14ac:dyDescent="0.25">
      <c r="B150" s="102" t="n">
        <f>ttxd_xmt_data!G151</f>
        <v>23.0</v>
      </c>
      <c r="C150" s="139" t="str">
        <f>ttxd_xmt_data!H151</f>
        <v>Gat 51</v>
      </c>
      <c r="D150" s="100" t="n">
        <f>ttxd_xmt_data!I151</f>
        <v>1.0</v>
      </c>
      <c r="E150" s="100" t="str">
        <f>ttxd_xmt_data!L151</f>
        <v/>
      </c>
      <c r="F150" s="100" t="str">
        <f>TEXT(ttxd_xmt_data!M151/(24*60*60),"[h]:mm")</f>
        <v>0:00</v>
      </c>
      <c r="G150" s="100" t="str">
        <f>ttxd_xmt_data!N151</f>
        <v/>
      </c>
      <c r="H150" s="100" t="str">
        <f>ttxd_xmt_data!O151</f>
        <v/>
      </c>
      <c r="I150" s="100"/>
      <c r="J150" s="100"/>
      <c r="K150" s="100" t="n">
        <f>ttxd_xmt_data!J151</f>
        <v>9.0</v>
      </c>
      <c r="L150" s="100"/>
      <c r="M150" s="100"/>
      <c r="N150" s="101"/>
    </row>
    <row r="151" spans="1:14" x14ac:dyDescent="0.25">
      <c r="B151" s="102" t="n">
        <f>ttxd_xmt_data!G152</f>
        <v>24.0</v>
      </c>
      <c r="C151" s="139" t="str">
        <f>ttxd_xmt_data!H152</f>
        <v>Gat 2705</v>
      </c>
      <c r="D151" s="100" t="n">
        <f>ttxd_xmt_data!I152</f>
        <v>5.0</v>
      </c>
      <c r="E151" s="100" t="str">
        <f>ttxd_xmt_data!L152</f>
        <v/>
      </c>
      <c r="F151" s="100" t="str">
        <f>TEXT(ttxd_xmt_data!M152/(24*60*60),"[h]:mm")</f>
        <v>0:00</v>
      </c>
      <c r="G151" s="100" t="str">
        <f>ttxd_xmt_data!N152</f>
        <v/>
      </c>
      <c r="H151" s="100" t="str">
        <f>ttxd_xmt_data!O152</f>
        <v/>
      </c>
      <c r="I151" s="100"/>
      <c r="J151" s="100"/>
      <c r="K151" s="100" t="n">
        <f>ttxd_xmt_data!J152</f>
        <v>7.0</v>
      </c>
      <c r="L151" s="100"/>
      <c r="M151" s="100"/>
      <c r="N151" s="101"/>
    </row>
    <row r="152" spans="1:14" x14ac:dyDescent="0.25">
      <c r="B152" s="102" t="n">
        <f>ttxd_xmt_data!G153</f>
        <v>25.0</v>
      </c>
      <c r="C152" s="139" t="str">
        <f>ttxd_xmt_data!H153</f>
        <v>Fotunơ</v>
      </c>
      <c r="D152" s="100" t="n">
        <f>ttxd_xmt_data!I153</f>
        <v>1.0</v>
      </c>
      <c r="E152" s="100" t="str">
        <f>ttxd_xmt_data!L153</f>
        <v/>
      </c>
      <c r="F152" s="100" t="str">
        <f>TEXT(ttxd_xmt_data!M153/(24*60*60),"[h]:mm")</f>
        <v>0:00</v>
      </c>
      <c r="G152" s="100" t="str">
        <f>ttxd_xmt_data!N153</f>
        <v/>
      </c>
      <c r="H152" s="100" t="str">
        <f>ttxd_xmt_data!O153</f>
        <v/>
      </c>
      <c r="I152" s="100"/>
      <c r="J152" s="100"/>
      <c r="K152" s="100" t="n">
        <f>ttxd_xmt_data!J153</f>
        <v>16.0</v>
      </c>
      <c r="L152" s="100"/>
      <c r="M152" s="100"/>
      <c r="N152" s="101"/>
    </row>
    <row r="153" spans="1:14" x14ac:dyDescent="0.25">
      <c r="B153" s="102" t="n">
        <f>ttxd_xmt_data!G154</f>
        <v>26.0</v>
      </c>
      <c r="C153" s="139" t="str">
        <f>ttxd_xmt_data!H154</f>
        <v>CLA RK03</v>
      </c>
      <c r="D153" s="100" t="n">
        <f>ttxd_xmt_data!I154</f>
        <v>1.0</v>
      </c>
      <c r="E153" s="100" t="str">
        <f>ttxd_xmt_data!L154</f>
        <v/>
      </c>
      <c r="F153" s="100" t="str">
        <f>TEXT(ttxd_xmt_data!M154/(24*60*60),"[h]:mm")</f>
        <v>0:00</v>
      </c>
      <c r="G153" s="100" t="str">
        <f>ttxd_xmt_data!N154</f>
        <v/>
      </c>
      <c r="H153" s="100" t="str">
        <f>ttxd_xmt_data!O154</f>
        <v/>
      </c>
      <c r="I153" s="100"/>
      <c r="J153" s="100"/>
      <c r="K153" s="100" t="n">
        <f>ttxd_xmt_data!J154</f>
        <v>45.0</v>
      </c>
      <c r="L153" s="100"/>
      <c r="M153" s="100"/>
      <c r="N153" s="101"/>
    </row>
    <row r="154" spans="1:14" ht="15.75" thickBot="1" x14ac:dyDescent="0.3">
      <c r="B154" s="49" t="n">
        <f>ttxd_xmt_data!G155</f>
        <v>27.0</v>
      </c>
      <c r="C154" s="140" t="str">
        <f>ttxd_xmt_data!H155</f>
        <v>C/Thương H.đai Starex</v>
      </c>
      <c r="D154" s="82" t="n">
        <f>ttxd_xmt_data!I155</f>
        <v>6.0</v>
      </c>
      <c r="E154" s="82" t="str">
        <f>ttxd_xmt_data!L155</f>
        <v/>
      </c>
      <c r="F154" s="82" t="str">
        <f>TEXT(ttxd_xmt_data!M155/(24*60*60),"[h]:mm")</f>
        <v>0:00</v>
      </c>
      <c r="G154" s="82" t="str">
        <f>ttxd_xmt_data!N155</f>
        <v/>
      </c>
      <c r="H154" s="82" t="str">
        <f>ttxd_xmt_data!O155</f>
        <v/>
      </c>
      <c r="I154" s="82"/>
      <c r="J154" s="82"/>
      <c r="K154" s="82" t="n">
        <f>ttxd_xmt_data!J155</f>
        <v>15.0</v>
      </c>
      <c r="L154" s="82"/>
      <c r="M154" s="82"/>
      <c r="N154" s="83"/>
    </row>
    <row r="155" spans="1:14" ht="15.75" thickTop="1" x14ac:dyDescent="0.25">
      <c r="A155" s="11"/>
      <c r="B155" s="11"/>
      <c r="C155" s="141"/>
      <c r="D155" s="11"/>
      <c r="E155" s="11"/>
      <c r="F155" s="11"/>
      <c r="G155" s="11"/>
      <c r="H155" s="11"/>
      <c r="I155" s="11"/>
      <c r="J155" s="11"/>
      <c r="K155" s="210" t="s">
        <v>336</v>
      </c>
      <c r="L155" s="210"/>
      <c r="M155" s="210"/>
      <c r="N155" s="11"/>
    </row>
    <row r="156" spans="1:14" s="22" customFormat="1" ht="74.25" customHeight="1" x14ac:dyDescent="0.25">
      <c r="A156" s="23"/>
      <c r="B156" s="23"/>
      <c r="C156" s="142"/>
      <c r="D156" s="23"/>
      <c r="E156" s="23"/>
      <c r="F156" s="23"/>
      <c r="G156" s="208"/>
      <c r="H156" s="208"/>
      <c r="I156" s="208"/>
      <c r="J156" s="23"/>
      <c r="K156" s="209" t="s">
        <v>326</v>
      </c>
      <c r="L156" s="209"/>
      <c r="M156" s="209"/>
      <c r="N156" s="23"/>
    </row>
    <row r="157" spans="1:14" s="22" customFormat="1" ht="14.25" x14ac:dyDescent="0.25">
      <c r="A157" s="23"/>
      <c r="B157" s="23"/>
      <c r="C157" s="142" t="s">
        <v>323</v>
      </c>
      <c r="D157" s="23"/>
      <c r="E157" s="23"/>
      <c r="F157" s="23"/>
      <c r="G157" s="208" t="s">
        <v>324</v>
      </c>
      <c r="H157" s="208"/>
      <c r="I157" s="208"/>
      <c r="J157" s="23"/>
      <c r="K157" s="23"/>
      <c r="L157" s="23"/>
      <c r="M157" s="23"/>
      <c r="N157" s="23"/>
    </row>
    <row r="158" spans="1:14" x14ac:dyDescent="0.25">
      <c r="A158" s="11"/>
      <c r="B158" s="11"/>
      <c r="C158" s="14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5">
      <c r="A159" s="11"/>
      <c r="B159" s="11"/>
      <c r="C159" s="14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5">
      <c r="A160" s="11"/>
      <c r="B160" s="11"/>
      <c r="C160" s="14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5">
      <c r="A161" s="11"/>
      <c r="B161" s="11"/>
      <c r="C161" s="142" t="s">
        <v>327</v>
      </c>
      <c r="D161" s="23"/>
      <c r="E161" s="23"/>
      <c r="F161" s="23"/>
      <c r="G161" s="208" t="s">
        <v>328</v>
      </c>
      <c r="H161" s="208"/>
      <c r="I161" s="208"/>
      <c r="J161" s="23"/>
      <c r="K161" s="208" t="s">
        <v>329</v>
      </c>
      <c r="L161" s="208"/>
      <c r="M161" s="208"/>
      <c r="N161" s="11"/>
    </row>
    <row r="162" spans="1:14" x14ac:dyDescent="0.25">
      <c r="A162" s="11"/>
      <c r="B162" s="11"/>
      <c r="C162" s="14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5">
      <c r="A163" s="11"/>
      <c r="B163" s="11"/>
      <c r="C163" s="14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4" spans="1:14" x14ac:dyDescent="0.25">
      <c r="A164" s="11"/>
      <c r="B164" s="11"/>
      <c r="C164" s="14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</row>
    <row r="165" spans="1:14" x14ac:dyDescent="0.25">
      <c r="A165" s="11"/>
      <c r="B165" s="11"/>
      <c r="C165" s="14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</row>
    <row r="166" spans="1:14" x14ac:dyDescent="0.25">
      <c r="A166" s="11"/>
      <c r="B166" s="11"/>
      <c r="C166" s="14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</row>
    <row r="167" spans="1:14" x14ac:dyDescent="0.25">
      <c r="A167" s="11"/>
      <c r="B167" s="11"/>
      <c r="C167" s="14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</row>
    <row r="168" spans="1:14" x14ac:dyDescent="0.25">
      <c r="A168" s="11"/>
      <c r="B168" s="11"/>
      <c r="C168" s="14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</row>
    <row r="169" spans="1:14" x14ac:dyDescent="0.25">
      <c r="A169" s="11"/>
      <c r="B169" s="11"/>
      <c r="C169" s="14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</row>
    <row r="170" spans="1:14" x14ac:dyDescent="0.25">
      <c r="A170" s="11"/>
      <c r="B170" s="11"/>
      <c r="C170" s="14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</row>
    <row r="171" spans="1:14" x14ac:dyDescent="0.25">
      <c r="A171" s="11"/>
      <c r="B171" s="11"/>
      <c r="C171" s="14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</row>
    <row r="172" spans="1:14" x14ac:dyDescent="0.25">
      <c r="A172" s="11"/>
      <c r="B172" s="11"/>
      <c r="C172" s="14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</row>
    <row r="173" spans="1:14" x14ac:dyDescent="0.25">
      <c r="A173" s="11"/>
      <c r="B173" s="11"/>
      <c r="C173" s="14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</row>
    <row r="174" spans="1:14" x14ac:dyDescent="0.25">
      <c r="A174" s="11"/>
      <c r="B174" s="11"/>
      <c r="C174" s="14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</row>
    <row r="175" spans="1:14" x14ac:dyDescent="0.25">
      <c r="A175" s="11"/>
      <c r="B175" s="11"/>
      <c r="C175" s="14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</row>
    <row r="176" spans="1:14" x14ac:dyDescent="0.25">
      <c r="A176" s="11"/>
      <c r="B176" s="11"/>
      <c r="C176" s="14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</row>
    <row r="177" spans="1:14" x14ac:dyDescent="0.25">
      <c r="A177" s="11"/>
      <c r="B177" s="11"/>
      <c r="C177" s="14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</row>
    <row r="178" spans="1:14" x14ac:dyDescent="0.25">
      <c r="A178" s="11"/>
      <c r="B178" s="11"/>
      <c r="C178" s="14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</row>
    <row r="179" spans="1:14" x14ac:dyDescent="0.25">
      <c r="A179" s="11"/>
      <c r="B179" s="11"/>
      <c r="C179" s="14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</row>
    <row r="180" spans="1:14" x14ac:dyDescent="0.25">
      <c r="A180" s="11"/>
      <c r="B180" s="11"/>
      <c r="C180" s="14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</row>
    <row r="181" spans="1:14" x14ac:dyDescent="0.25">
      <c r="A181" s="11"/>
      <c r="B181" s="11"/>
      <c r="C181" s="14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</row>
    <row r="182" spans="1:14" x14ac:dyDescent="0.25">
      <c r="A182" s="11"/>
      <c r="B182" s="11"/>
      <c r="C182" s="14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</row>
    <row r="183" spans="1:14" x14ac:dyDescent="0.25">
      <c r="A183" s="11"/>
      <c r="B183" s="11"/>
      <c r="C183" s="14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</row>
    <row r="184" spans="1:14" x14ac:dyDescent="0.25">
      <c r="A184" s="11"/>
      <c r="B184" s="11"/>
      <c r="C184" s="14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</row>
    <row r="185" spans="1:14" x14ac:dyDescent="0.25">
      <c r="A185" s="11"/>
      <c r="B185" s="11"/>
      <c r="C185" s="14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</row>
    <row r="186" spans="1:14" x14ac:dyDescent="0.25">
      <c r="A186" s="11"/>
      <c r="B186" s="11"/>
      <c r="C186" s="14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</row>
    <row r="187" spans="1:14" x14ac:dyDescent="0.25">
      <c r="A187" s="11"/>
      <c r="B187" s="11"/>
      <c r="C187" s="14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</row>
    <row r="188" spans="1:14" x14ac:dyDescent="0.25">
      <c r="A188" s="11"/>
      <c r="B188" s="11"/>
      <c r="C188" s="14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</row>
    <row r="189" spans="1:14" x14ac:dyDescent="0.25">
      <c r="A189" s="11"/>
      <c r="B189" s="11"/>
      <c r="C189" s="14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</row>
    <row r="190" spans="1:14" x14ac:dyDescent="0.25">
      <c r="A190" s="11"/>
      <c r="B190" s="11"/>
      <c r="C190" s="14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</row>
    <row r="191" spans="1:14" x14ac:dyDescent="0.25">
      <c r="A191" s="11"/>
      <c r="B191" s="11"/>
      <c r="C191" s="14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</row>
    <row r="192" spans="1:14" x14ac:dyDescent="0.25">
      <c r="A192" s="11"/>
      <c r="B192" s="11"/>
      <c r="C192" s="14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</row>
    <row r="193" spans="1:14" x14ac:dyDescent="0.25">
      <c r="A193" s="11"/>
      <c r="B193" s="11"/>
      <c r="C193" s="14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</row>
    <row r="194" spans="1:14" x14ac:dyDescent="0.25">
      <c r="A194" s="11"/>
      <c r="B194" s="11"/>
      <c r="C194" s="14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</row>
    <row r="195" spans="1:14" x14ac:dyDescent="0.25">
      <c r="A195" s="11"/>
      <c r="B195" s="11"/>
      <c r="C195" s="14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</row>
    <row r="196" spans="1:14" x14ac:dyDescent="0.25">
      <c r="A196" s="11"/>
      <c r="B196" s="11"/>
      <c r="C196" s="14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</row>
    <row r="197" spans="1:14" x14ac:dyDescent="0.25">
      <c r="A197" s="11"/>
      <c r="B197" s="11"/>
      <c r="C197" s="14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</row>
    <row r="198" spans="1:14" x14ac:dyDescent="0.25">
      <c r="A198" s="11"/>
      <c r="B198" s="11"/>
      <c r="C198" s="14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</row>
    <row r="199" spans="1:14" x14ac:dyDescent="0.25">
      <c r="A199" s="11"/>
      <c r="B199" s="11"/>
      <c r="C199" s="14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</row>
  </sheetData>
  <mergeCells count="23">
    <mergeCell ref="K4:M4"/>
    <mergeCell ref="G156:I156"/>
    <mergeCell ref="G161:I161"/>
    <mergeCell ref="K156:M156"/>
    <mergeCell ref="G157:I157"/>
    <mergeCell ref="K155:M155"/>
    <mergeCell ref="K161:M161"/>
    <mergeCell ref="B2:D2"/>
    <mergeCell ref="M6:N6"/>
    <mergeCell ref="I6:J6"/>
    <mergeCell ref="B5:B7"/>
    <mergeCell ref="C5:C7"/>
    <mergeCell ref="K5:N5"/>
    <mergeCell ref="G5:J5"/>
    <mergeCell ref="D5:D7"/>
    <mergeCell ref="E5:F5"/>
    <mergeCell ref="E6:E7"/>
    <mergeCell ref="F6:F7"/>
    <mergeCell ref="G6:G7"/>
    <mergeCell ref="H6:H7"/>
    <mergeCell ref="K6:K7"/>
    <mergeCell ref="L6:L7"/>
    <mergeCell ref="E2:J2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P63"/>
  <sheetViews>
    <sheetView workbookViewId="0" tabSelected="false"/>
  </sheetViews>
  <sheetFormatPr defaultRowHeight="15" x14ac:dyDescent="0.25"/>
  <cols>
    <col min="6" max="6" customWidth="true" width="20.42578125"/>
    <col min="7" max="7" customWidth="true" width="23.140625"/>
    <col min="12" max="12" customWidth="true" width="10.7109375"/>
    <col min="13" max="13" customWidth="true" width="11.140625"/>
    <col min="15" max="15" customWidth="true" width="11.28515625"/>
  </cols>
  <sheetData>
    <row r="7" spans="5:16" s="5" customFormat="1" x14ac:dyDescent="0.25">
      <c r="F7" s="5" t="s">
        <v>311</v>
      </c>
      <c r="G7" s="5" t="s">
        <v>310</v>
      </c>
      <c r="H7" s="86" t="s">
        <v>172</v>
      </c>
      <c r="I7" s="86" t="s">
        <v>171</v>
      </c>
      <c r="J7" s="86" t="s">
        <v>170</v>
      </c>
      <c r="K7" s="86" t="s">
        <v>169</v>
      </c>
      <c r="L7" s="86" t="s">
        <v>305</v>
      </c>
      <c r="M7" s="86" t="s">
        <v>306</v>
      </c>
      <c r="N7" s="86" t="s">
        <v>307</v>
      </c>
      <c r="O7" s="86" t="s">
        <v>308</v>
      </c>
      <c r="P7" s="86" t="s">
        <v>309</v>
      </c>
    </row>
    <row r="9" spans="5:16" x14ac:dyDescent="0.25">
      <c r="E9" s="0">
        <v>3</v>
      </c>
      <c r="F9" t="s" s="0">
        <v>4</v>
      </c>
      <c r="G9" t="s" s="0">
        <v>30</v>
      </c>
      <c r="H9" s="0">
        <v>0</v>
      </c>
      <c r="I9" s="0">
        <v>0</v>
      </c>
      <c r="J9" s="0">
        <v>0</v>
      </c>
      <c r="K9" s="0">
        <v>0</v>
      </c>
      <c r="L9" s="0">
        <v>0</v>
      </c>
      <c r="M9" s="0">
        <v>0</v>
      </c>
      <c r="N9" s="0">
        <v>10000</v>
      </c>
      <c r="O9" s="0">
        <v>0</v>
      </c>
      <c r="P9" s="0">
        <v>59000</v>
      </c>
    </row>
    <row r="10" spans="5:16" x14ac:dyDescent="0.25">
      <c r="E10" s="0">
        <v>2</v>
      </c>
      <c r="F10" t="s" s="0">
        <v>4</v>
      </c>
      <c r="G10" t="s" s="0">
        <v>31</v>
      </c>
      <c r="H10" s="0">
        <v>0</v>
      </c>
      <c r="I10" s="0">
        <v>0</v>
      </c>
      <c r="J10" s="0">
        <v>0</v>
      </c>
      <c r="K10" s="0">
        <v>0</v>
      </c>
      <c r="L10" s="0">
        <v>0</v>
      </c>
      <c r="M10" s="0">
        <v>0</v>
      </c>
      <c r="N10" s="0">
        <v>0</v>
      </c>
      <c r="O10" s="0">
        <v>0</v>
      </c>
      <c r="P10" s="0">
        <v>20</v>
      </c>
    </row>
    <row r="11" spans="5:16" x14ac:dyDescent="0.25">
      <c r="E11" s="0">
        <v>1</v>
      </c>
      <c r="F11" t="s" s="0">
        <v>4</v>
      </c>
      <c r="G11" t="s" s="0">
        <v>228</v>
      </c>
      <c r="H11" s="0">
        <v>0</v>
      </c>
      <c r="I11" s="0">
        <v>50</v>
      </c>
      <c r="J11" s="0">
        <v>0</v>
      </c>
      <c r="K11" s="0">
        <v>0</v>
      </c>
      <c r="L11" s="0">
        <v>0</v>
      </c>
      <c r="M11" s="0">
        <v>0</v>
      </c>
      <c r="N11" s="0">
        <v>30</v>
      </c>
      <c r="O11" s="0">
        <v>0</v>
      </c>
      <c r="P11" s="0">
        <v>40000</v>
      </c>
    </row>
    <row r="12" spans="5:16" x14ac:dyDescent="0.25">
      <c r="E12" s="0">
        <v>1</v>
      </c>
      <c r="F12" t="s" s="0">
        <v>32</v>
      </c>
      <c r="G12" t="s" s="0">
        <v>330</v>
      </c>
      <c r="H12" s="0">
        <v>0</v>
      </c>
      <c r="I12" s="0">
        <v>0</v>
      </c>
      <c r="J12" s="0">
        <v>0</v>
      </c>
      <c r="K12" s="0">
        <v>0</v>
      </c>
      <c r="L12" s="0">
        <v>0</v>
      </c>
      <c r="M12" s="0">
        <v>0</v>
      </c>
      <c r="N12" s="0">
        <v>0</v>
      </c>
      <c r="O12" s="0">
        <v>0</v>
      </c>
      <c r="P12" s="0">
        <v>0</v>
      </c>
    </row>
    <row r="13" spans="5:16" x14ac:dyDescent="0.25">
      <c r="E13" s="0">
        <v>2</v>
      </c>
      <c r="F13" t="s" s="0">
        <v>32</v>
      </c>
      <c r="G13" t="s" s="0">
        <v>33</v>
      </c>
      <c r="H13" s="0">
        <v>0</v>
      </c>
      <c r="I13" s="0">
        <v>60</v>
      </c>
      <c r="J13" s="0">
        <v>0</v>
      </c>
      <c r="K13" s="0">
        <v>0</v>
      </c>
      <c r="L13" s="0">
        <v>0</v>
      </c>
      <c r="M13" s="0">
        <v>0</v>
      </c>
      <c r="N13" s="0">
        <v>0</v>
      </c>
      <c r="O13" s="0">
        <v>0</v>
      </c>
      <c r="P13" s="0">
        <v>0</v>
      </c>
    </row>
    <row r="14" spans="5:16" x14ac:dyDescent="0.25">
      <c r="E14" s="0">
        <v>2</v>
      </c>
      <c r="F14" t="s" s="0">
        <v>34</v>
      </c>
      <c r="G14" t="s" s="0">
        <v>36</v>
      </c>
      <c r="H14" s="0">
        <v>0</v>
      </c>
      <c r="I14" s="0">
        <v>0</v>
      </c>
      <c r="J14" s="0">
        <v>0</v>
      </c>
      <c r="K14" s="0">
        <v>0</v>
      </c>
      <c r="L14" s="0">
        <v>0</v>
      </c>
      <c r="M14" s="0">
        <v>0</v>
      </c>
      <c r="N14" s="0">
        <v>0</v>
      </c>
      <c r="O14" s="0">
        <v>0</v>
      </c>
      <c r="P14" s="0">
        <v>0</v>
      </c>
    </row>
    <row r="15" spans="5:16" x14ac:dyDescent="0.25">
      <c r="E15" s="0">
        <v>1</v>
      </c>
      <c r="F15" t="s" s="0">
        <v>34</v>
      </c>
      <c r="G15" t="s" s="0">
        <v>35</v>
      </c>
      <c r="H15" s="0">
        <v>0</v>
      </c>
      <c r="I15" s="0">
        <v>0</v>
      </c>
      <c r="J15" s="0">
        <v>0</v>
      </c>
      <c r="K15" s="0">
        <v>0</v>
      </c>
      <c r="L15" s="0">
        <v>0</v>
      </c>
      <c r="M15" s="0">
        <v>0</v>
      </c>
      <c r="N15" s="0">
        <v>0</v>
      </c>
      <c r="O15" s="0">
        <v>0</v>
      </c>
      <c r="P15" s="0">
        <v>0</v>
      </c>
    </row>
    <row r="16" spans="5:16" x14ac:dyDescent="0.25">
      <c r="E16" s="0">
        <v>3</v>
      </c>
      <c r="F16" t="s" s="0">
        <v>34</v>
      </c>
      <c r="G16" t="s" s="0">
        <v>37</v>
      </c>
      <c r="H16" s="0">
        <v>0</v>
      </c>
      <c r="I16" s="0">
        <v>0</v>
      </c>
      <c r="J16" s="0">
        <v>0</v>
      </c>
      <c r="K16" s="0">
        <v>10641</v>
      </c>
      <c r="L16" s="0">
        <v>0</v>
      </c>
      <c r="M16" s="0">
        <v>0</v>
      </c>
      <c r="N16" s="0">
        <v>0</v>
      </c>
      <c r="O16" s="0">
        <v>0</v>
      </c>
      <c r="P16" s="0">
        <v>484000</v>
      </c>
    </row>
    <row r="17" spans="5:16" x14ac:dyDescent="0.25">
      <c r="E17" s="0">
        <v>2</v>
      </c>
      <c r="F17" t="s" s="0">
        <v>38</v>
      </c>
      <c r="G17" t="s" s="0">
        <v>39</v>
      </c>
      <c r="H17" s="0">
        <v>0</v>
      </c>
      <c r="I17" s="0">
        <v>0</v>
      </c>
      <c r="J17" s="0">
        <v>0</v>
      </c>
      <c r="K17" s="0">
        <v>0</v>
      </c>
      <c r="L17" s="0">
        <v>0</v>
      </c>
      <c r="M17" s="0">
        <v>0</v>
      </c>
      <c r="N17" s="0">
        <v>0</v>
      </c>
      <c r="O17" s="0">
        <v>0</v>
      </c>
      <c r="P17" s="0">
        <v>0</v>
      </c>
    </row>
    <row r="18" spans="5:16" x14ac:dyDescent="0.25">
      <c r="E18" s="0">
        <v>1</v>
      </c>
      <c r="F18" t="s" s="0">
        <v>38</v>
      </c>
      <c r="G18" t="s" s="0">
        <v>40</v>
      </c>
      <c r="H18" s="0">
        <v>0</v>
      </c>
      <c r="I18" s="0">
        <v>0</v>
      </c>
      <c r="J18" s="0">
        <v>0</v>
      </c>
      <c r="K18" s="0">
        <v>20000</v>
      </c>
      <c r="L18" s="0">
        <v>0</v>
      </c>
      <c r="M18" s="0">
        <v>0</v>
      </c>
      <c r="N18" s="0">
        <v>0</v>
      </c>
      <c r="O18" s="0">
        <v>0</v>
      </c>
      <c r="P18" s="0">
        <v>30000</v>
      </c>
    </row>
    <row r="19" spans="5:16" x14ac:dyDescent="0.25">
      <c r="E19" s="0">
        <v>1</v>
      </c>
      <c r="F19" t="s" s="0">
        <v>42</v>
      </c>
      <c r="G19" t="s" s="0">
        <v>46</v>
      </c>
      <c r="H19" s="0">
        <v>0</v>
      </c>
      <c r="I19" s="0">
        <v>0</v>
      </c>
      <c r="J19" s="0">
        <v>0</v>
      </c>
      <c r="K19" s="0">
        <v>0</v>
      </c>
      <c r="L19" s="0">
        <v>0</v>
      </c>
      <c r="M19" s="0">
        <v>0</v>
      </c>
      <c r="N19" s="0">
        <v>0</v>
      </c>
      <c r="O19" s="0">
        <v>0</v>
      </c>
      <c r="P19" s="0">
        <v>0</v>
      </c>
    </row>
    <row r="20" spans="5:16" x14ac:dyDescent="0.25">
      <c r="E20" s="0">
        <v>8</v>
      </c>
      <c r="F20" t="s" s="0">
        <v>42</v>
      </c>
      <c r="G20" t="s" s="0">
        <v>52</v>
      </c>
      <c r="H20" s="0">
        <v>0</v>
      </c>
      <c r="I20" s="0">
        <v>0</v>
      </c>
      <c r="J20" s="0">
        <v>0</v>
      </c>
      <c r="K20" s="0">
        <v>0</v>
      </c>
      <c r="L20" s="0">
        <v>0</v>
      </c>
      <c r="M20" s="0">
        <v>0</v>
      </c>
      <c r="N20" s="0">
        <v>0</v>
      </c>
      <c r="O20" s="0">
        <v>0</v>
      </c>
      <c r="P20" s="0">
        <v>0</v>
      </c>
    </row>
    <row r="21" spans="5:16" x14ac:dyDescent="0.25">
      <c r="E21" s="0">
        <v>7</v>
      </c>
      <c r="F21" t="s" s="0">
        <v>42</v>
      </c>
      <c r="G21" t="s" s="0">
        <v>47</v>
      </c>
      <c r="H21" s="0">
        <v>0</v>
      </c>
      <c r="I21" s="0">
        <v>0</v>
      </c>
      <c r="J21" s="0">
        <v>0</v>
      </c>
      <c r="K21" s="0">
        <v>0</v>
      </c>
      <c r="L21" s="0">
        <v>0</v>
      </c>
      <c r="M21" s="0">
        <v>0</v>
      </c>
      <c r="N21" s="0">
        <v>0</v>
      </c>
      <c r="O21" s="0">
        <v>0</v>
      </c>
      <c r="P21" s="0">
        <v>0</v>
      </c>
    </row>
    <row r="22" spans="5:16" x14ac:dyDescent="0.25">
      <c r="E22" s="0">
        <v>6</v>
      </c>
      <c r="F22" t="s" s="0">
        <v>42</v>
      </c>
      <c r="G22" t="s" s="0">
        <v>48</v>
      </c>
      <c r="H22" s="0">
        <v>0</v>
      </c>
      <c r="I22" s="0">
        <v>0</v>
      </c>
      <c r="J22" s="0">
        <v>0</v>
      </c>
      <c r="K22" s="0">
        <v>0</v>
      </c>
      <c r="L22" s="0">
        <v>0</v>
      </c>
      <c r="M22" s="0">
        <v>0</v>
      </c>
      <c r="N22" s="0">
        <v>0</v>
      </c>
      <c r="O22" s="0">
        <v>0</v>
      </c>
      <c r="P22" s="0">
        <v>0</v>
      </c>
    </row>
    <row r="23" spans="5:16" x14ac:dyDescent="0.25">
      <c r="E23" s="0">
        <v>5</v>
      </c>
      <c r="F23" t="s" s="0">
        <v>42</v>
      </c>
      <c r="G23" t="s" s="0">
        <v>49</v>
      </c>
      <c r="H23" s="0">
        <v>0</v>
      </c>
      <c r="I23" s="0">
        <v>0</v>
      </c>
      <c r="J23" s="0">
        <v>0</v>
      </c>
      <c r="K23" s="0">
        <v>0</v>
      </c>
      <c r="L23" s="0">
        <v>0</v>
      </c>
      <c r="M23" s="0">
        <v>0</v>
      </c>
      <c r="N23" s="0">
        <v>0</v>
      </c>
      <c r="O23" s="0">
        <v>0</v>
      </c>
      <c r="P23" s="0">
        <v>0</v>
      </c>
    </row>
    <row r="24" spans="5:16" x14ac:dyDescent="0.25">
      <c r="E24" s="0">
        <v>4</v>
      </c>
      <c r="F24" t="s" s="0">
        <v>42</v>
      </c>
      <c r="G24" t="s" s="0">
        <v>43</v>
      </c>
      <c r="H24" s="0">
        <v>0</v>
      </c>
      <c r="I24" s="0">
        <v>0</v>
      </c>
      <c r="J24" s="0">
        <v>0</v>
      </c>
      <c r="K24" s="0">
        <v>0</v>
      </c>
      <c r="L24" s="0">
        <v>0</v>
      </c>
      <c r="M24" s="0">
        <v>0</v>
      </c>
      <c r="N24" s="0">
        <v>0</v>
      </c>
      <c r="O24" s="0">
        <v>0</v>
      </c>
      <c r="P24" s="0">
        <v>0</v>
      </c>
    </row>
    <row r="25" spans="5:16" x14ac:dyDescent="0.25">
      <c r="E25" s="0">
        <v>3</v>
      </c>
      <c r="F25" t="s" s="0">
        <v>42</v>
      </c>
      <c r="G25" t="s" s="0">
        <v>44</v>
      </c>
      <c r="H25" s="0">
        <v>0</v>
      </c>
      <c r="I25" s="0">
        <v>0</v>
      </c>
      <c r="J25" s="0">
        <v>0</v>
      </c>
      <c r="K25" s="0">
        <v>0</v>
      </c>
      <c r="L25" s="0">
        <v>0</v>
      </c>
      <c r="M25" s="0">
        <v>0</v>
      </c>
      <c r="N25" s="0">
        <v>0</v>
      </c>
      <c r="O25" s="0">
        <v>0</v>
      </c>
      <c r="P25" s="0">
        <v>0</v>
      </c>
    </row>
    <row r="26" spans="5:16" x14ac:dyDescent="0.25">
      <c r="E26" s="0">
        <v>2</v>
      </c>
      <c r="F26" t="s" s="0">
        <v>42</v>
      </c>
      <c r="G26" t="s" s="0">
        <v>45</v>
      </c>
      <c r="H26" s="0">
        <v>0</v>
      </c>
      <c r="I26" s="0">
        <v>0</v>
      </c>
      <c r="J26" s="0">
        <v>0</v>
      </c>
      <c r="K26" s="0">
        <v>0</v>
      </c>
      <c r="L26" s="0">
        <v>0</v>
      </c>
      <c r="M26" s="0">
        <v>0</v>
      </c>
      <c r="N26" s="0">
        <v>0</v>
      </c>
      <c r="O26" s="0">
        <v>0</v>
      </c>
      <c r="P26" s="0">
        <v>0</v>
      </c>
    </row>
    <row r="27" spans="5:16" x14ac:dyDescent="0.25">
      <c r="E27" s="0">
        <v>10</v>
      </c>
      <c r="F27" t="s" s="0">
        <v>42</v>
      </c>
      <c r="G27" t="s" s="0">
        <v>51</v>
      </c>
      <c r="H27" s="0">
        <v>0</v>
      </c>
      <c r="I27" s="0">
        <v>0</v>
      </c>
      <c r="J27" s="0">
        <v>0</v>
      </c>
      <c r="K27" s="0">
        <v>0</v>
      </c>
      <c r="L27" s="0">
        <v>0</v>
      </c>
      <c r="M27" s="0">
        <v>0</v>
      </c>
      <c r="N27" s="0">
        <v>0</v>
      </c>
      <c r="O27" s="0">
        <v>0</v>
      </c>
      <c r="P27" s="0">
        <v>0</v>
      </c>
    </row>
    <row r="28" spans="5:16" x14ac:dyDescent="0.25">
      <c r="E28" s="0">
        <v>9</v>
      </c>
      <c r="F28" t="s" s="0">
        <v>42</v>
      </c>
      <c r="G28" t="s" s="0">
        <v>50</v>
      </c>
      <c r="H28" s="0">
        <v>0</v>
      </c>
      <c r="I28" s="0">
        <v>0</v>
      </c>
      <c r="J28" s="0">
        <v>0</v>
      </c>
      <c r="K28" s="0">
        <v>0</v>
      </c>
      <c r="L28" s="0">
        <v>0</v>
      </c>
      <c r="M28" s="0">
        <v>0</v>
      </c>
      <c r="N28" s="0">
        <v>0</v>
      </c>
      <c r="O28" s="0">
        <v>0</v>
      </c>
      <c r="P28" s="0">
        <v>0</v>
      </c>
    </row>
    <row r="29" spans="5:16" x14ac:dyDescent="0.25">
      <c r="E29" s="0">
        <v>2</v>
      </c>
      <c r="F29" t="s" s="0">
        <v>53</v>
      </c>
      <c r="G29" t="s" s="0">
        <v>57</v>
      </c>
      <c r="H29" s="0">
        <v>0</v>
      </c>
      <c r="I29" s="0">
        <v>0</v>
      </c>
      <c r="J29" s="0">
        <v>0</v>
      </c>
      <c r="K29" s="0">
        <v>0</v>
      </c>
      <c r="L29" s="0">
        <v>0</v>
      </c>
      <c r="M29" s="0">
        <v>0</v>
      </c>
      <c r="N29" s="0">
        <v>0</v>
      </c>
      <c r="O29" s="0">
        <v>0</v>
      </c>
      <c r="P29" s="0">
        <v>0</v>
      </c>
    </row>
    <row r="30" spans="5:16" x14ac:dyDescent="0.25">
      <c r="E30" s="0">
        <v>4</v>
      </c>
      <c r="F30" t="s" s="0">
        <v>53</v>
      </c>
      <c r="G30" t="s" s="0">
        <v>55</v>
      </c>
      <c r="H30" s="0">
        <v>0</v>
      </c>
      <c r="I30" s="0">
        <v>0</v>
      </c>
      <c r="J30" s="0">
        <v>0</v>
      </c>
      <c r="K30" s="0">
        <v>0</v>
      </c>
      <c r="L30" s="0">
        <v>0</v>
      </c>
      <c r="M30" s="0">
        <v>0</v>
      </c>
      <c r="N30" s="0">
        <v>0</v>
      </c>
      <c r="O30" s="0">
        <v>0</v>
      </c>
      <c r="P30" s="0">
        <v>0</v>
      </c>
    </row>
    <row r="31" spans="5:16" x14ac:dyDescent="0.25">
      <c r="E31" s="0">
        <v>5</v>
      </c>
      <c r="F31" t="s" s="0">
        <v>53</v>
      </c>
      <c r="G31" t="s" s="0">
        <v>54</v>
      </c>
      <c r="H31" s="0">
        <v>0</v>
      </c>
      <c r="I31" s="0">
        <v>0</v>
      </c>
      <c r="J31" s="0">
        <v>0</v>
      </c>
      <c r="K31" s="0">
        <v>0</v>
      </c>
      <c r="L31" s="0">
        <v>0</v>
      </c>
      <c r="M31" s="0">
        <v>0</v>
      </c>
      <c r="N31" s="0">
        <v>0</v>
      </c>
      <c r="O31" s="0">
        <v>0</v>
      </c>
      <c r="P31" s="0">
        <v>0</v>
      </c>
    </row>
    <row r="32" spans="5:16" x14ac:dyDescent="0.25">
      <c r="E32" s="0">
        <v>1</v>
      </c>
      <c r="F32" t="s" s="0">
        <v>53</v>
      </c>
      <c r="G32" t="s" s="0">
        <v>58</v>
      </c>
      <c r="H32" s="0">
        <v>0</v>
      </c>
      <c r="I32" s="0">
        <v>0</v>
      </c>
      <c r="J32" s="0">
        <v>0</v>
      </c>
      <c r="K32" s="0">
        <v>0</v>
      </c>
      <c r="L32" s="0">
        <v>0</v>
      </c>
      <c r="M32" s="0">
        <v>0</v>
      </c>
      <c r="N32" s="0">
        <v>0</v>
      </c>
      <c r="O32" s="0">
        <v>0</v>
      </c>
      <c r="P32" s="0">
        <v>0</v>
      </c>
    </row>
    <row r="33" spans="5:16" x14ac:dyDescent="0.25">
      <c r="E33" s="0">
        <v>3</v>
      </c>
      <c r="F33" t="s" s="0">
        <v>53</v>
      </c>
      <c r="G33" t="s" s="0">
        <v>56</v>
      </c>
      <c r="H33" s="0">
        <v>0</v>
      </c>
      <c r="I33" s="0">
        <v>0</v>
      </c>
      <c r="J33" s="0">
        <v>0</v>
      </c>
      <c r="K33" s="0">
        <v>0</v>
      </c>
      <c r="L33" s="0">
        <v>0</v>
      </c>
      <c r="M33" s="0">
        <v>0</v>
      </c>
      <c r="N33" s="0">
        <v>0</v>
      </c>
      <c r="O33" s="0">
        <v>0</v>
      </c>
      <c r="P33" s="0">
        <v>0</v>
      </c>
    </row>
    <row r="34" spans="5:16" x14ac:dyDescent="0.25">
      <c r="E34" s="0">
        <v>1</v>
      </c>
      <c r="F34" t="s" s="0">
        <v>59</v>
      </c>
      <c r="G34" t="s" s="0">
        <v>61</v>
      </c>
      <c r="H34" s="0">
        <v>0</v>
      </c>
      <c r="I34" s="0">
        <v>0</v>
      </c>
      <c r="J34" s="0">
        <v>0</v>
      </c>
      <c r="K34" s="0">
        <v>0</v>
      </c>
      <c r="L34" s="0">
        <v>0</v>
      </c>
      <c r="M34" s="0">
        <v>0</v>
      </c>
      <c r="N34" s="0">
        <v>0</v>
      </c>
      <c r="O34" s="0">
        <v>0</v>
      </c>
      <c r="P34" s="0">
        <v>0</v>
      </c>
    </row>
    <row r="35" spans="5:16" x14ac:dyDescent="0.25">
      <c r="E35" s="0">
        <v>2</v>
      </c>
      <c r="F35" t="s" s="0">
        <v>59</v>
      </c>
      <c r="G35" t="s" s="0">
        <v>60</v>
      </c>
      <c r="H35" s="0">
        <v>0</v>
      </c>
      <c r="I35" s="0">
        <v>0</v>
      </c>
      <c r="J35" s="0">
        <v>0</v>
      </c>
      <c r="K35" s="0">
        <v>0</v>
      </c>
      <c r="L35" s="0">
        <v>0</v>
      </c>
      <c r="M35" s="0">
        <v>0</v>
      </c>
      <c r="N35" s="0">
        <v>0</v>
      </c>
      <c r="O35" s="0">
        <v>0</v>
      </c>
      <c r="P35" s="0">
        <v>0</v>
      </c>
    </row>
    <row r="36" spans="5:16" x14ac:dyDescent="0.25">
      <c r="E36" s="0">
        <v>5</v>
      </c>
      <c r="F36" t="s" s="0">
        <v>62</v>
      </c>
      <c r="G36" t="s" s="0">
        <v>63</v>
      </c>
      <c r="H36" s="0">
        <v>0</v>
      </c>
      <c r="I36" s="0">
        <v>0</v>
      </c>
      <c r="J36" s="0">
        <v>0</v>
      </c>
      <c r="K36" s="0">
        <v>0</v>
      </c>
      <c r="L36" s="0">
        <v>0</v>
      </c>
      <c r="M36" s="0">
        <v>0</v>
      </c>
      <c r="N36" s="0">
        <v>0</v>
      </c>
      <c r="O36" s="0">
        <v>0</v>
      </c>
      <c r="P36" s="0">
        <v>0</v>
      </c>
    </row>
    <row r="37" spans="5:16" x14ac:dyDescent="0.25">
      <c r="E37" s="0">
        <v>1</v>
      </c>
      <c r="F37" t="s" s="0">
        <v>62</v>
      </c>
      <c r="G37" t="s" s="0">
        <v>68</v>
      </c>
      <c r="H37" s="0">
        <v>0</v>
      </c>
      <c r="I37" s="0">
        <v>0</v>
      </c>
      <c r="J37" s="0">
        <v>0</v>
      </c>
      <c r="K37" s="0">
        <v>0</v>
      </c>
      <c r="L37" s="0">
        <v>0</v>
      </c>
      <c r="M37" s="0">
        <v>0</v>
      </c>
      <c r="N37" s="0">
        <v>0</v>
      </c>
      <c r="O37" s="0">
        <v>0</v>
      </c>
      <c r="P37" s="0">
        <v>0</v>
      </c>
    </row>
    <row r="38" spans="5:16" x14ac:dyDescent="0.25">
      <c r="E38" s="0">
        <v>2</v>
      </c>
      <c r="F38" t="s" s="0">
        <v>62</v>
      </c>
      <c r="G38" t="s" s="0">
        <v>67</v>
      </c>
      <c r="H38" s="0">
        <v>0</v>
      </c>
      <c r="I38" s="0">
        <v>0</v>
      </c>
      <c r="J38" s="0">
        <v>0</v>
      </c>
      <c r="K38" s="0">
        <v>0</v>
      </c>
      <c r="L38" s="0">
        <v>0</v>
      </c>
      <c r="M38" s="0">
        <v>0</v>
      </c>
      <c r="N38" s="0">
        <v>0</v>
      </c>
      <c r="O38" s="0">
        <v>0</v>
      </c>
      <c r="P38" s="0">
        <v>0</v>
      </c>
    </row>
    <row r="39" spans="5:16" x14ac:dyDescent="0.25">
      <c r="E39" s="0">
        <v>3</v>
      </c>
      <c r="F39" t="s" s="0">
        <v>62</v>
      </c>
      <c r="G39" t="s" s="0">
        <v>66</v>
      </c>
      <c r="H39" s="0">
        <v>0</v>
      </c>
      <c r="I39" s="0">
        <v>0</v>
      </c>
      <c r="J39" s="0">
        <v>0</v>
      </c>
      <c r="K39" s="0">
        <v>0</v>
      </c>
      <c r="L39" s="0">
        <v>0</v>
      </c>
      <c r="M39" s="0">
        <v>0</v>
      </c>
      <c r="N39" s="0">
        <v>0</v>
      </c>
      <c r="O39" s="0">
        <v>0</v>
      </c>
      <c r="P39" s="0">
        <v>0</v>
      </c>
    </row>
    <row r="40" spans="5:16" x14ac:dyDescent="0.25">
      <c r="E40" s="0">
        <v>4</v>
      </c>
      <c r="F40" t="s" s="0">
        <v>62</v>
      </c>
      <c r="G40" t="s" s="0">
        <v>65</v>
      </c>
      <c r="H40" s="0">
        <v>0</v>
      </c>
      <c r="I40" s="0">
        <v>0</v>
      </c>
      <c r="J40" s="0">
        <v>0</v>
      </c>
      <c r="K40" s="0">
        <v>0</v>
      </c>
      <c r="L40" s="0">
        <v>0</v>
      </c>
      <c r="M40" s="0">
        <v>0</v>
      </c>
      <c r="N40" s="0">
        <v>0</v>
      </c>
      <c r="O40" s="0">
        <v>0</v>
      </c>
      <c r="P40" s="0">
        <v>0</v>
      </c>
    </row>
    <row r="41" spans="5:16" x14ac:dyDescent="0.25">
      <c r="E41" s="0">
        <v>6</v>
      </c>
      <c r="F41" t="s" s="0">
        <v>62</v>
      </c>
      <c r="G41" t="s" s="0">
        <v>64</v>
      </c>
      <c r="H41" s="0">
        <v>0</v>
      </c>
      <c r="I41" s="0">
        <v>0</v>
      </c>
      <c r="J41" s="0">
        <v>0</v>
      </c>
      <c r="K41" s="0">
        <v>0</v>
      </c>
      <c r="L41" s="0">
        <v>0</v>
      </c>
      <c r="M41" s="0">
        <v>0</v>
      </c>
      <c r="N41" s="0">
        <v>0</v>
      </c>
      <c r="O41" s="0">
        <v>0</v>
      </c>
      <c r="P41" s="0">
        <v>0</v>
      </c>
    </row>
    <row r="42" spans="5:16" x14ac:dyDescent="0.25">
      <c r="E42" s="0">
        <v>1</v>
      </c>
      <c r="F42" t="s" s="0">
        <v>70</v>
      </c>
      <c r="G42" t="s" s="0">
        <v>71</v>
      </c>
      <c r="H42" s="0">
        <v>0</v>
      </c>
      <c r="I42" s="0">
        <v>0</v>
      </c>
      <c r="J42" s="0">
        <v>0</v>
      </c>
      <c r="K42" s="0">
        <v>0</v>
      </c>
      <c r="L42" s="0">
        <v>0</v>
      </c>
      <c r="M42" s="0">
        <v>0</v>
      </c>
      <c r="N42" s="0">
        <v>0</v>
      </c>
      <c r="O42" s="0">
        <v>0</v>
      </c>
      <c r="P42" s="0">
        <v>0</v>
      </c>
    </row>
    <row r="43" spans="5:16" x14ac:dyDescent="0.25">
      <c r="E43" s="0">
        <v>4</v>
      </c>
      <c r="F43" t="s" s="0">
        <v>72</v>
      </c>
      <c r="G43" t="s" s="0">
        <v>86</v>
      </c>
      <c r="H43" s="0">
        <v>0</v>
      </c>
      <c r="I43" s="0">
        <v>0</v>
      </c>
      <c r="J43" s="0">
        <v>0</v>
      </c>
      <c r="K43" s="0">
        <v>0</v>
      </c>
      <c r="L43" s="0">
        <v>0</v>
      </c>
      <c r="M43" s="0">
        <v>0</v>
      </c>
      <c r="N43" s="0">
        <v>0</v>
      </c>
      <c r="O43" s="0">
        <v>0</v>
      </c>
      <c r="P43" s="0">
        <v>0</v>
      </c>
    </row>
    <row r="44" spans="5:16" x14ac:dyDescent="0.25">
      <c r="E44" s="0">
        <v>3</v>
      </c>
      <c r="F44" t="s" s="0">
        <v>72</v>
      </c>
      <c r="G44" t="s" s="0">
        <v>80</v>
      </c>
      <c r="H44" s="0">
        <v>0</v>
      </c>
      <c r="I44" s="0">
        <v>0</v>
      </c>
      <c r="J44" s="0">
        <v>0</v>
      </c>
      <c r="K44" s="0">
        <v>0</v>
      </c>
      <c r="L44" s="0">
        <v>0</v>
      </c>
      <c r="M44" s="0">
        <v>0</v>
      </c>
      <c r="N44" s="0">
        <v>0</v>
      </c>
      <c r="O44" s="0">
        <v>0</v>
      </c>
      <c r="P44" s="0">
        <v>0</v>
      </c>
    </row>
    <row r="45" spans="5:16" x14ac:dyDescent="0.25">
      <c r="E45" s="0">
        <v>2</v>
      </c>
      <c r="F45" t="s" s="0">
        <v>72</v>
      </c>
      <c r="G45" t="s" s="0">
        <v>332</v>
      </c>
      <c r="H45" s="0">
        <v>0</v>
      </c>
      <c r="I45" s="0">
        <v>0</v>
      </c>
      <c r="J45" s="0">
        <v>0</v>
      </c>
      <c r="K45" s="0">
        <v>0</v>
      </c>
      <c r="L45" s="0">
        <v>0</v>
      </c>
      <c r="M45" s="0">
        <v>0</v>
      </c>
      <c r="N45" s="0">
        <v>0</v>
      </c>
      <c r="O45" s="0">
        <v>0</v>
      </c>
      <c r="P45" s="0">
        <v>0</v>
      </c>
    </row>
    <row r="46" spans="5:16" x14ac:dyDescent="0.25">
      <c r="E46" s="0">
        <v>1</v>
      </c>
      <c r="F46" t="s" s="0">
        <v>72</v>
      </c>
      <c r="G46" t="s" s="0">
        <v>81</v>
      </c>
      <c r="H46" s="0">
        <v>0</v>
      </c>
      <c r="I46" s="0">
        <v>0</v>
      </c>
      <c r="J46" s="0">
        <v>0</v>
      </c>
      <c r="K46" s="0">
        <v>0</v>
      </c>
      <c r="L46" s="0">
        <v>0</v>
      </c>
      <c r="M46" s="0">
        <v>0</v>
      </c>
      <c r="N46" s="0">
        <v>0</v>
      </c>
      <c r="O46" s="0">
        <v>0</v>
      </c>
      <c r="P46" s="0">
        <v>0</v>
      </c>
    </row>
    <row r="47" spans="5:16" x14ac:dyDescent="0.25">
      <c r="E47" s="0">
        <v>5</v>
      </c>
      <c r="F47" t="s" s="0">
        <v>72</v>
      </c>
      <c r="G47" t="s" s="0">
        <v>76</v>
      </c>
      <c r="H47" s="0">
        <v>0</v>
      </c>
      <c r="I47" s="0">
        <v>0</v>
      </c>
      <c r="J47" s="0">
        <v>0</v>
      </c>
      <c r="K47" s="0">
        <v>0</v>
      </c>
      <c r="L47" s="0">
        <v>0</v>
      </c>
      <c r="M47" s="0">
        <v>0</v>
      </c>
      <c r="N47" s="0">
        <v>0</v>
      </c>
      <c r="O47" s="0">
        <v>0</v>
      </c>
      <c r="P47" s="0">
        <v>0</v>
      </c>
    </row>
    <row r="48" spans="5:16" x14ac:dyDescent="0.25">
      <c r="E48" s="0">
        <v>10</v>
      </c>
      <c r="F48" t="s" s="0">
        <v>72</v>
      </c>
      <c r="G48" t="s" s="0">
        <v>331</v>
      </c>
      <c r="H48" s="0">
        <v>0</v>
      </c>
      <c r="I48" s="0">
        <v>0</v>
      </c>
      <c r="J48" s="0">
        <v>0</v>
      </c>
      <c r="K48" s="0">
        <v>0</v>
      </c>
      <c r="L48" s="0">
        <v>0</v>
      </c>
      <c r="M48" s="0">
        <v>0</v>
      </c>
      <c r="N48" s="0">
        <v>0</v>
      </c>
      <c r="O48" s="0">
        <v>0</v>
      </c>
      <c r="P48" s="0">
        <v>0</v>
      </c>
    </row>
    <row r="49" spans="5:16" x14ac:dyDescent="0.25">
      <c r="E49" s="0">
        <v>9</v>
      </c>
      <c r="F49" t="s" s="0">
        <v>72</v>
      </c>
      <c r="G49" t="s" s="0">
        <v>77</v>
      </c>
      <c r="H49" s="0">
        <v>0</v>
      </c>
      <c r="I49" s="0">
        <v>0</v>
      </c>
      <c r="J49" s="0">
        <v>0</v>
      </c>
      <c r="K49" s="0">
        <v>0</v>
      </c>
      <c r="L49" s="0">
        <v>0</v>
      </c>
      <c r="M49" s="0">
        <v>0</v>
      </c>
      <c r="N49" s="0">
        <v>0</v>
      </c>
      <c r="O49" s="0">
        <v>0</v>
      </c>
      <c r="P49" s="0">
        <v>0</v>
      </c>
    </row>
    <row r="50" spans="5:16" x14ac:dyDescent="0.25">
      <c r="E50" s="0">
        <v>8</v>
      </c>
      <c r="F50" t="s" s="0">
        <v>72</v>
      </c>
      <c r="G50" t="s" s="0">
        <v>73</v>
      </c>
      <c r="H50" s="0">
        <v>0</v>
      </c>
      <c r="I50" s="0">
        <v>0</v>
      </c>
      <c r="J50" s="0">
        <v>0</v>
      </c>
      <c r="K50" s="0">
        <v>0</v>
      </c>
      <c r="L50" s="0">
        <v>0</v>
      </c>
      <c r="M50" s="0">
        <v>0</v>
      </c>
      <c r="N50" s="0">
        <v>0</v>
      </c>
      <c r="O50" s="0">
        <v>0</v>
      </c>
      <c r="P50" s="0">
        <v>0</v>
      </c>
    </row>
    <row r="51" spans="5:16" x14ac:dyDescent="0.25">
      <c r="E51" s="0">
        <v>7</v>
      </c>
      <c r="F51" t="s" s="0">
        <v>72</v>
      </c>
      <c r="G51" t="s" s="0">
        <v>74</v>
      </c>
      <c r="H51" s="0">
        <v>0</v>
      </c>
      <c r="I51" s="0">
        <v>0</v>
      </c>
      <c r="J51" s="0">
        <v>0</v>
      </c>
      <c r="K51" s="0">
        <v>0</v>
      </c>
      <c r="L51" s="0">
        <v>0</v>
      </c>
      <c r="M51" s="0">
        <v>0</v>
      </c>
      <c r="N51" s="0">
        <v>0</v>
      </c>
      <c r="O51" s="0">
        <v>0</v>
      </c>
      <c r="P51" s="0">
        <v>0</v>
      </c>
    </row>
    <row r="52" spans="5:16" x14ac:dyDescent="0.25">
      <c r="E52" s="0">
        <v>6</v>
      </c>
      <c r="F52" t="s" s="0">
        <v>72</v>
      </c>
      <c r="G52" t="s" s="0">
        <v>75</v>
      </c>
      <c r="H52" s="0">
        <v>0</v>
      </c>
      <c r="I52" s="0">
        <v>0</v>
      </c>
      <c r="J52" s="0">
        <v>0</v>
      </c>
      <c r="K52" s="0">
        <v>0</v>
      </c>
      <c r="L52" s="0">
        <v>0</v>
      </c>
      <c r="M52" s="0">
        <v>0</v>
      </c>
      <c r="N52" s="0">
        <v>0</v>
      </c>
      <c r="O52" s="0">
        <v>0</v>
      </c>
      <c r="P52" s="0">
        <v>0</v>
      </c>
    </row>
    <row r="53" spans="5:16" x14ac:dyDescent="0.25">
      <c r="E53" s="0">
        <v>2</v>
      </c>
      <c r="F53" t="s" s="0">
        <v>78</v>
      </c>
      <c r="G53" t="s" s="0">
        <v>87</v>
      </c>
      <c r="H53" s="0">
        <v>0</v>
      </c>
      <c r="I53" s="0">
        <v>0</v>
      </c>
      <c r="J53" s="0">
        <v>0</v>
      </c>
      <c r="K53" s="0">
        <v>0</v>
      </c>
      <c r="L53" s="0">
        <v>0</v>
      </c>
      <c r="M53" s="0">
        <v>0</v>
      </c>
      <c r="N53" s="0">
        <v>0</v>
      </c>
      <c r="O53" s="0">
        <v>0</v>
      </c>
      <c r="P53" s="0">
        <v>0</v>
      </c>
    </row>
    <row r="54" spans="5:16" x14ac:dyDescent="0.25">
      <c r="E54" s="0">
        <v>1</v>
      </c>
      <c r="F54" t="s" s="0">
        <v>78</v>
      </c>
      <c r="G54" t="s" s="0">
        <v>79</v>
      </c>
      <c r="H54" s="0">
        <v>0</v>
      </c>
      <c r="I54" s="0">
        <v>0</v>
      </c>
      <c r="J54" s="0">
        <v>0</v>
      </c>
      <c r="K54" s="0">
        <v>0</v>
      </c>
      <c r="L54" s="0">
        <v>0</v>
      </c>
      <c r="M54" s="0">
        <v>0</v>
      </c>
      <c r="N54" s="0">
        <v>0</v>
      </c>
      <c r="O54" s="0">
        <v>0</v>
      </c>
      <c r="P54" s="0">
        <v>0</v>
      </c>
    </row>
    <row r="55" spans="5:16" x14ac:dyDescent="0.25">
      <c r="E55" s="0">
        <v>3</v>
      </c>
      <c r="F55" t="s" s="0">
        <v>59</v>
      </c>
      <c r="G55" t="s" s="0">
        <v>83</v>
      </c>
      <c r="H55" s="0">
        <v>0</v>
      </c>
      <c r="I55" s="0">
        <v>0</v>
      </c>
      <c r="J55" s="0">
        <v>0</v>
      </c>
      <c r="K55" s="0">
        <v>0</v>
      </c>
      <c r="L55" s="0">
        <v>0</v>
      </c>
      <c r="M55" s="0">
        <v>0</v>
      </c>
      <c r="N55" s="0">
        <v>0</v>
      </c>
      <c r="O55" s="0">
        <v>0</v>
      </c>
      <c r="P55" s="0">
        <v>0</v>
      </c>
    </row>
    <row r="56" spans="5:16" x14ac:dyDescent="0.25">
      <c r="E56" s="0">
        <v>4</v>
      </c>
      <c r="F56" t="s" s="0">
        <v>89</v>
      </c>
      <c r="G56" t="s" s="0">
        <v>93</v>
      </c>
      <c r="H56" s="0">
        <v>0</v>
      </c>
      <c r="I56" s="0">
        <v>0</v>
      </c>
      <c r="J56" s="0">
        <v>0</v>
      </c>
      <c r="K56" s="0">
        <v>0</v>
      </c>
      <c r="L56" s="0">
        <v>0</v>
      </c>
      <c r="M56" s="0">
        <v>0</v>
      </c>
      <c r="N56" s="0">
        <v>0</v>
      </c>
      <c r="O56" s="0">
        <v>0</v>
      </c>
      <c r="P56" s="0">
        <v>0</v>
      </c>
    </row>
    <row r="57" spans="5:16" x14ac:dyDescent="0.25">
      <c r="E57" s="0">
        <v>5</v>
      </c>
      <c r="F57" t="s" s="0">
        <v>89</v>
      </c>
      <c r="G57" t="s" s="0">
        <v>92</v>
      </c>
      <c r="H57" s="0">
        <v>0</v>
      </c>
      <c r="I57" s="0">
        <v>0</v>
      </c>
      <c r="J57" s="0">
        <v>0</v>
      </c>
      <c r="K57" s="0">
        <v>0</v>
      </c>
      <c r="L57" s="0">
        <v>0</v>
      </c>
      <c r="M57" s="0">
        <v>0</v>
      </c>
      <c r="N57" s="0">
        <v>0</v>
      </c>
      <c r="O57" s="0">
        <v>0</v>
      </c>
      <c r="P57" s="0">
        <v>0</v>
      </c>
    </row>
    <row r="58" spans="5:16" x14ac:dyDescent="0.25">
      <c r="E58" s="0">
        <v>6</v>
      </c>
      <c r="F58" t="s" s="0">
        <v>89</v>
      </c>
      <c r="G58" t="s" s="0">
        <v>88</v>
      </c>
      <c r="H58" s="0">
        <v>0</v>
      </c>
      <c r="I58" s="0">
        <v>0</v>
      </c>
      <c r="J58" s="0">
        <v>0</v>
      </c>
      <c r="K58" s="0">
        <v>0</v>
      </c>
      <c r="L58" s="0">
        <v>0</v>
      </c>
      <c r="M58" s="0">
        <v>0</v>
      </c>
      <c r="N58" s="0">
        <v>0</v>
      </c>
      <c r="O58" s="0">
        <v>0</v>
      </c>
      <c r="P58" s="0">
        <v>0</v>
      </c>
    </row>
    <row r="59" spans="5:16" x14ac:dyDescent="0.25">
      <c r="E59" s="0">
        <v>8</v>
      </c>
      <c r="F59" t="s" s="0">
        <v>89</v>
      </c>
      <c r="G59" t="s" s="0">
        <v>82</v>
      </c>
      <c r="H59" s="0">
        <v>0</v>
      </c>
      <c r="I59" s="0">
        <v>0</v>
      </c>
      <c r="J59" s="0">
        <v>0</v>
      </c>
      <c r="K59" s="0">
        <v>0</v>
      </c>
      <c r="L59" s="0">
        <v>0</v>
      </c>
      <c r="M59" s="0">
        <v>0</v>
      </c>
      <c r="N59" s="0">
        <v>0</v>
      </c>
      <c r="O59" s="0">
        <v>0</v>
      </c>
      <c r="P59" s="0">
        <v>0</v>
      </c>
    </row>
    <row r="60" spans="5:16" x14ac:dyDescent="0.25">
      <c r="E60" s="0">
        <v>1</v>
      </c>
      <c r="F60" t="s" s="0">
        <v>89</v>
      </c>
      <c r="G60" t="s" s="0">
        <v>85</v>
      </c>
      <c r="H60" s="0">
        <v>0</v>
      </c>
      <c r="I60" s="0">
        <v>0</v>
      </c>
      <c r="J60" s="0">
        <v>0</v>
      </c>
      <c r="K60" s="0">
        <v>0</v>
      </c>
      <c r="L60" s="0">
        <v>0</v>
      </c>
      <c r="M60" s="0">
        <v>0</v>
      </c>
      <c r="N60" s="0">
        <v>0</v>
      </c>
      <c r="O60" s="0">
        <v>0</v>
      </c>
      <c r="P60" s="0">
        <v>0</v>
      </c>
    </row>
    <row r="61" spans="5:16" x14ac:dyDescent="0.25">
      <c r="E61" s="0">
        <v>7</v>
      </c>
      <c r="F61" t="s" s="0">
        <v>89</v>
      </c>
      <c r="G61" t="s" s="0">
        <v>84</v>
      </c>
      <c r="H61" s="0">
        <v>0</v>
      </c>
      <c r="I61" s="0">
        <v>0</v>
      </c>
      <c r="J61" s="0">
        <v>0</v>
      </c>
      <c r="K61" s="0">
        <v>0</v>
      </c>
      <c r="L61" s="0">
        <v>0</v>
      </c>
      <c r="M61" s="0">
        <v>0</v>
      </c>
      <c r="N61" s="0">
        <v>0</v>
      </c>
      <c r="O61" s="0">
        <v>0</v>
      </c>
      <c r="P61" s="0">
        <v>0</v>
      </c>
    </row>
    <row r="62" spans="5:16" x14ac:dyDescent="0.25">
      <c r="E62" s="0">
        <v>2</v>
      </c>
      <c r="F62" t="s" s="0">
        <v>89</v>
      </c>
      <c r="G62" t="s" s="0">
        <v>91</v>
      </c>
      <c r="H62" s="0">
        <v>0</v>
      </c>
      <c r="I62" s="0">
        <v>0</v>
      </c>
      <c r="J62" s="0">
        <v>0</v>
      </c>
      <c r="K62" s="0">
        <v>0</v>
      </c>
      <c r="L62" s="0">
        <v>0</v>
      </c>
      <c r="M62" s="0">
        <v>0</v>
      </c>
      <c r="N62" s="0">
        <v>0</v>
      </c>
      <c r="O62" s="0">
        <v>0</v>
      </c>
      <c r="P62" s="0">
        <v>0</v>
      </c>
    </row>
    <row r="63" spans="5:16" x14ac:dyDescent="0.25">
      <c r="E63" s="0">
        <v>3</v>
      </c>
      <c r="F63" t="s" s="0">
        <v>89</v>
      </c>
      <c r="G63" t="s" s="0">
        <v>90</v>
      </c>
      <c r="H63" s="0">
        <v>0</v>
      </c>
      <c r="I63" s="0">
        <v>0</v>
      </c>
      <c r="J63" s="0">
        <v>0</v>
      </c>
      <c r="K63" s="0">
        <v>0</v>
      </c>
      <c r="L63" s="0">
        <v>0</v>
      </c>
      <c r="M63" s="0">
        <v>0</v>
      </c>
      <c r="N63" s="0">
        <v>0</v>
      </c>
      <c r="O63" s="0">
        <v>0</v>
      </c>
      <c r="P63" s="0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5"/>
  <sheetViews>
    <sheetView showGridLines="0" workbookViewId="0" tabSelected="false"/>
  </sheetViews>
  <sheetFormatPr defaultRowHeight="15" x14ac:dyDescent="0.25"/>
  <cols>
    <col min="1" max="1" style="8" width="9.140625"/>
    <col min="2" max="2" style="43" width="9.140625"/>
    <col min="3" max="3" bestFit="true" customWidth="true" style="8" width="25.0"/>
    <col min="4" max="4" bestFit="true" customWidth="true" style="9" width="10.0"/>
    <col min="5" max="7" style="9" width="9.140625"/>
    <col min="8" max="8" customWidth="true" style="9" width="9.140625"/>
    <col min="9" max="9" bestFit="true" customWidth="true" style="9" width="9.7109375"/>
    <col min="10" max="12" style="9" width="9.140625"/>
    <col min="13" max="13" customWidth="true" style="9" width="13.0"/>
    <col min="14" max="16384" style="8" width="9.140625"/>
  </cols>
  <sheetData>
    <row r="2" spans="2:13" ht="28.5" customHeight="1" x14ac:dyDescent="0.25">
      <c r="C2" s="22" t="s">
        <v>319</v>
      </c>
      <c r="E2" s="173" t="s">
        <v>322</v>
      </c>
      <c r="F2" s="173"/>
      <c r="G2" s="173"/>
      <c r="H2" s="173"/>
      <c r="I2" s="173"/>
      <c r="L2" s="211" t="s">
        <v>321</v>
      </c>
      <c r="M2" s="212"/>
    </row>
    <row r="3" spans="2:13" ht="19.5" customHeight="1" x14ac:dyDescent="0.25">
      <c r="D3" s="46"/>
      <c r="E3" s="46"/>
      <c r="F3" s="46"/>
      <c r="G3" s="46"/>
      <c r="H3" s="46"/>
      <c r="I3" s="46"/>
      <c r="J3" s="9" t="s">
        <v>320</v>
      </c>
    </row>
    <row r="4" spans="2:13" ht="5.25" customHeight="1" thickBot="1" x14ac:dyDescent="0.3"/>
    <row r="5" spans="2:13" ht="15.75" thickTop="1" x14ac:dyDescent="0.25">
      <c r="B5" s="201" t="s">
        <v>2</v>
      </c>
      <c r="C5" s="205" t="s">
        <v>299</v>
      </c>
      <c r="D5" s="213" t="s">
        <v>301</v>
      </c>
      <c r="E5" s="213"/>
      <c r="F5" s="213"/>
      <c r="G5" s="213"/>
      <c r="H5" s="213"/>
      <c r="I5" s="213"/>
      <c r="J5" s="213"/>
      <c r="K5" s="213"/>
      <c r="L5" s="213"/>
      <c r="M5" s="166" t="s">
        <v>300</v>
      </c>
    </row>
    <row r="6" spans="2:13" x14ac:dyDescent="0.25">
      <c r="B6" s="202"/>
      <c r="C6" s="199"/>
      <c r="D6" s="87" t="s">
        <v>172</v>
      </c>
      <c r="E6" s="87" t="s">
        <v>171</v>
      </c>
      <c r="F6" s="87" t="s">
        <v>170</v>
      </c>
      <c r="G6" s="87" t="s">
        <v>169</v>
      </c>
      <c r="H6" s="87" t="s">
        <v>302</v>
      </c>
      <c r="I6" s="87" t="s">
        <v>175</v>
      </c>
      <c r="J6" s="87" t="s">
        <v>173</v>
      </c>
      <c r="K6" s="87" t="s">
        <v>174</v>
      </c>
      <c r="L6" s="87" t="s">
        <v>168</v>
      </c>
      <c r="M6" s="164"/>
    </row>
    <row r="7" spans="2:13" s="3" customFormat="1" ht="14.25" x14ac:dyDescent="0.2">
      <c r="B7" s="28" t="s">
        <v>159</v>
      </c>
      <c r="C7" s="13" t="s">
        <v>303</v>
      </c>
      <c r="D7" s="17" t="n">
        <f>D8+D16</f>
        <v>0.0</v>
      </c>
      <c r="E7" s="17" t="n">
        <f t="shared" ref="E7:M7" si="0">E8+E16</f>
        <v>110.0</v>
      </c>
      <c r="F7" s="17" t="n">
        <f t="shared" si="0"/>
        <v>0.0</v>
      </c>
      <c r="G7" s="17" t="n">
        <f t="shared" si="0"/>
        <v>30641.0</v>
      </c>
      <c r="H7" s="17" t="n">
        <f t="shared" si="0"/>
        <v>0.0</v>
      </c>
      <c r="I7" s="17" t="n">
        <f t="shared" si="0"/>
        <v>0.0</v>
      </c>
      <c r="J7" s="17" t="n">
        <f t="shared" si="0"/>
        <v>10030.0</v>
      </c>
      <c r="K7" s="17" t="n">
        <f t="shared" si="0"/>
        <v>0.0</v>
      </c>
      <c r="L7" s="17" t="n">
        <f t="shared" si="0"/>
        <v>613020.0</v>
      </c>
      <c r="M7" s="88" t="n">
        <f t="shared" si="0"/>
        <v>653741.0</v>
      </c>
    </row>
    <row r="8" spans="2:13" s="3" customFormat="1" ht="14.25" x14ac:dyDescent="0.2">
      <c r="B8" s="28" t="s">
        <v>23</v>
      </c>
      <c r="C8" s="13" t="s">
        <v>304</v>
      </c>
      <c r="D8" s="17" t="n">
        <f>D9+D13</f>
        <v>0.0</v>
      </c>
      <c r="E8" s="17" t="n">
        <f t="shared" ref="E8:M8" si="1">E9+E13</f>
        <v>110.0</v>
      </c>
      <c r="F8" s="17" t="n">
        <f t="shared" si="1"/>
        <v>0.0</v>
      </c>
      <c r="G8" s="17" t="n">
        <f t="shared" si="1"/>
        <v>0.0</v>
      </c>
      <c r="H8" s="17" t="n">
        <f t="shared" si="1"/>
        <v>0.0</v>
      </c>
      <c r="I8" s="17" t="n">
        <f t="shared" si="1"/>
        <v>0.0</v>
      </c>
      <c r="J8" s="17" t="n">
        <f t="shared" si="1"/>
        <v>10030.0</v>
      </c>
      <c r="K8" s="17" t="n">
        <f t="shared" si="1"/>
        <v>0.0</v>
      </c>
      <c r="L8" s="17" t="n">
        <f t="shared" si="1"/>
        <v>99020.0</v>
      </c>
      <c r="M8" s="88" t="n">
        <f t="shared" si="1"/>
        <v>109100.0</v>
      </c>
    </row>
    <row r="9" spans="2:13" s="3" customFormat="1" ht="14.25" x14ac:dyDescent="0.2">
      <c r="B9" s="28">
        <v>1</v>
      </c>
      <c r="C9" s="13" t="s">
        <v>4</v>
      </c>
      <c r="D9" s="17" t="n">
        <f>SUM(D10:D12)</f>
        <v>0.0</v>
      </c>
      <c r="E9" s="17" t="n">
        <f t="shared" ref="E9:L9" si="2">SUM(E10:E12)</f>
        <v>50.0</v>
      </c>
      <c r="F9" s="17" t="n">
        <f t="shared" si="2"/>
        <v>0.0</v>
      </c>
      <c r="G9" s="17" t="n">
        <f t="shared" si="2"/>
        <v>0.0</v>
      </c>
      <c r="H9" s="17" t="n">
        <f t="shared" si="2"/>
        <v>0.0</v>
      </c>
      <c r="I9" s="17" t="n">
        <f t="shared" si="2"/>
        <v>0.0</v>
      </c>
      <c r="J9" s="17" t="n">
        <f t="shared" si="2"/>
        <v>10030.0</v>
      </c>
      <c r="K9" s="17" t="n">
        <f t="shared" si="2"/>
        <v>0.0</v>
      </c>
      <c r="L9" s="17" t="n">
        <f t="shared" si="2"/>
        <v>99020.0</v>
      </c>
      <c r="M9" s="88" t="n">
        <f t="shared" ref="M9:M51" si="3">SUM(D9:L9)</f>
        <v>109100.0</v>
      </c>
    </row>
    <row r="10" spans="2:13" x14ac:dyDescent="0.25">
      <c r="B10" s="31" t="s">
        <v>137</v>
      </c>
      <c r="C10" s="15" t="str">
        <f>pttk_data!G9</f>
        <v>XANG E5 RON92</v>
      </c>
      <c r="D10" s="18" t="n">
        <f>pttk_data!H9</f>
        <v>0.0</v>
      </c>
      <c r="E10" s="18" t="n">
        <f>pttk_data!I9</f>
        <v>0.0</v>
      </c>
      <c r="F10" s="18" t="n">
        <f>pttk_data!J9</f>
        <v>0.0</v>
      </c>
      <c r="G10" s="18" t="n">
        <f>pttk_data!K9</f>
        <v>0.0</v>
      </c>
      <c r="H10" s="18" t="n">
        <f>pttk_data!L9</f>
        <v>0.0</v>
      </c>
      <c r="I10" s="18" t="n">
        <f>pttk_data!M9</f>
        <v>0.0</v>
      </c>
      <c r="J10" s="18" t="n">
        <f>pttk_data!N9</f>
        <v>10000.0</v>
      </c>
      <c r="K10" s="18" t="n">
        <f>pttk_data!O9</f>
        <v>0.0</v>
      </c>
      <c r="L10" s="18" t="n">
        <f>pttk_data!P9</f>
        <v>59000.0</v>
      </c>
      <c r="M10" s="89" t="n">
        <f t="shared" si="3"/>
        <v>69000.0</v>
      </c>
    </row>
    <row r="11" spans="2:13" x14ac:dyDescent="0.25">
      <c r="B11" s="31" t="s">
        <v>137</v>
      </c>
      <c r="C11" s="15" t="str">
        <f>pttk_data!G10</f>
        <v>Xăng A80</v>
      </c>
      <c r="D11" s="18" t="n">
        <f>pttk_data!H10</f>
        <v>0.0</v>
      </c>
      <c r="E11" s="18" t="n">
        <f>pttk_data!I10</f>
        <v>0.0</v>
      </c>
      <c r="F11" s="18" t="n">
        <f>pttk_data!J10</f>
        <v>0.0</v>
      </c>
      <c r="G11" s="18" t="n">
        <f>pttk_data!K10</f>
        <v>0.0</v>
      </c>
      <c r="H11" s="18" t="n">
        <f>pttk_data!L10</f>
        <v>0.0</v>
      </c>
      <c r="I11" s="18" t="n">
        <f>pttk_data!M10</f>
        <v>0.0</v>
      </c>
      <c r="J11" s="18" t="n">
        <f>pttk_data!N10</f>
        <v>0.0</v>
      </c>
      <c r="K11" s="18" t="n">
        <f>pttk_data!O10</f>
        <v>0.0</v>
      </c>
      <c r="L11" s="18" t="n">
        <f>pttk_data!P10</f>
        <v>20.0</v>
      </c>
      <c r="M11" s="89" t="n">
        <f t="shared" si="3"/>
        <v>20.0</v>
      </c>
    </row>
    <row r="12" spans="2:13" x14ac:dyDescent="0.25">
      <c r="B12" s="31" t="s">
        <v>137</v>
      </c>
      <c r="C12" s="15" t="str">
        <f>pttk_data!G11</f>
        <v>Xăng A83</v>
      </c>
      <c r="D12" s="18" t="n">
        <f>pttk_data!H11</f>
        <v>0.0</v>
      </c>
      <c r="E12" s="18" t="n">
        <f>pttk_data!I11</f>
        <v>50.0</v>
      </c>
      <c r="F12" s="18" t="n">
        <f>pttk_data!J11</f>
        <v>0.0</v>
      </c>
      <c r="G12" s="18" t="n">
        <f>pttk_data!K11</f>
        <v>0.0</v>
      </c>
      <c r="H12" s="18" t="n">
        <f>pttk_data!L11</f>
        <v>0.0</v>
      </c>
      <c r="I12" s="18" t="n">
        <f>pttk_data!M11</f>
        <v>0.0</v>
      </c>
      <c r="J12" s="18" t="n">
        <f>pttk_data!N11</f>
        <v>30.0</v>
      </c>
      <c r="K12" s="18" t="n">
        <f>pttk_data!O11</f>
        <v>0.0</v>
      </c>
      <c r="L12" s="18" t="n">
        <f>pttk_data!P11</f>
        <v>40000.0</v>
      </c>
      <c r="M12" s="89" t="n">
        <f t="shared" si="3"/>
        <v>40080.0</v>
      </c>
    </row>
    <row r="13" spans="2:13" s="3" customFormat="1" ht="14.25" x14ac:dyDescent="0.2">
      <c r="B13" s="28">
        <v>2</v>
      </c>
      <c r="C13" s="13" t="s">
        <v>120</v>
      </c>
      <c r="D13" s="17" t="n">
        <f>SUM(D14:D15)</f>
        <v>0.0</v>
      </c>
      <c r="E13" s="17" t="n">
        <f t="shared" ref="E13:M13" si="4">SUM(E14:E15)</f>
        <v>60.0</v>
      </c>
      <c r="F13" s="17" t="n">
        <f t="shared" si="4"/>
        <v>0.0</v>
      </c>
      <c r="G13" s="17" t="n">
        <f t="shared" si="4"/>
        <v>0.0</v>
      </c>
      <c r="H13" s="17" t="n">
        <f t="shared" si="4"/>
        <v>0.0</v>
      </c>
      <c r="I13" s="17" t="n">
        <f t="shared" si="4"/>
        <v>0.0</v>
      </c>
      <c r="J13" s="17" t="n">
        <f t="shared" si="4"/>
        <v>0.0</v>
      </c>
      <c r="K13" s="17" t="n">
        <f t="shared" si="4"/>
        <v>0.0</v>
      </c>
      <c r="L13" s="17" t="n">
        <f t="shared" si="4"/>
        <v>0.0</v>
      </c>
      <c r="M13" s="88" t="n">
        <f t="shared" si="4"/>
        <v>0.0</v>
      </c>
    </row>
    <row r="14" spans="2:13" x14ac:dyDescent="0.25">
      <c r="B14" s="31" t="s">
        <v>137</v>
      </c>
      <c r="C14" s="15" t="str">
        <f>pttk_data!G12</f>
        <v>DO 0.25% S</v>
      </c>
      <c r="D14" s="18" t="n">
        <f>pttk_data!H12</f>
        <v>0.0</v>
      </c>
      <c r="E14" s="18" t="n">
        <f>pttk_data!I12</f>
        <v>0.0</v>
      </c>
      <c r="F14" s="18" t="n">
        <f>pttk_data!J12</f>
        <v>0.0</v>
      </c>
      <c r="G14" s="18" t="n">
        <f>pttk_data!K12</f>
        <v>0.0</v>
      </c>
      <c r="H14" s="18" t="n">
        <f>pttk_data!L12</f>
        <v>0.0</v>
      </c>
      <c r="I14" s="18" t="n">
        <f>pttk_data!M12</f>
        <v>0.0</v>
      </c>
      <c r="J14" s="18" t="n">
        <f>pttk_data!N12</f>
        <v>0.0</v>
      </c>
      <c r="K14" s="18" t="n">
        <f>pttk_data!O12</f>
        <v>0.0</v>
      </c>
      <c r="L14" s="18" t="n">
        <f>pttk_data!P12</f>
        <v>0.0</v>
      </c>
      <c r="M14" s="89" t="n">
        <f t="shared" si="3"/>
        <v>0.0</v>
      </c>
    </row>
    <row r="15" spans="2:13" x14ac:dyDescent="0.25">
      <c r="B15" s="31"/>
      <c r="C15" s="15" t="str">
        <f>pttk_data!G13</f>
        <v>DO 0,05% S</v>
      </c>
      <c r="D15" s="15" t="n">
        <f>pttk_data!H13</f>
        <v>0.0</v>
      </c>
      <c r="E15" s="15" t="n">
        <f>pttk_data!I13</f>
        <v>60.0</v>
      </c>
      <c r="F15" s="15" t="n">
        <f>pttk_data!J13</f>
        <v>0.0</v>
      </c>
      <c r="G15" s="15" t="n">
        <f>pttk_data!K13</f>
        <v>0.0</v>
      </c>
      <c r="H15" s="15" t="n">
        <f>pttk_data!L13</f>
        <v>0.0</v>
      </c>
      <c r="I15" s="15" t="n">
        <f>pttk_data!M13</f>
        <v>0.0</v>
      </c>
      <c r="J15" s="15" t="n">
        <f>pttk_data!N13</f>
        <v>0.0</v>
      </c>
      <c r="K15" s="15" t="n">
        <f>pttk_data!O13</f>
        <v>0.0</v>
      </c>
      <c r="L15" s="15" t="n">
        <f>pttk_data!P13</f>
        <v>0.0</v>
      </c>
      <c r="M15" s="30" t="n">
        <f>pttk_data!Q13</f>
        <v>0.0</v>
      </c>
    </row>
    <row r="16" spans="2:13" s="3" customFormat="1" ht="14.25" x14ac:dyDescent="0.2">
      <c r="B16" s="28" t="s">
        <v>197</v>
      </c>
      <c r="C16" s="13" t="s">
        <v>312</v>
      </c>
      <c r="D16" s="17" t="n">
        <f>D17+D21</f>
        <v>0.0</v>
      </c>
      <c r="E16" s="17" t="n">
        <f t="shared" ref="E16:M16" si="5">E17+E21</f>
        <v>0.0</v>
      </c>
      <c r="F16" s="17" t="n">
        <f t="shared" si="5"/>
        <v>0.0</v>
      </c>
      <c r="G16" s="17" t="n">
        <f t="shared" si="5"/>
        <v>30641.0</v>
      </c>
      <c r="H16" s="17" t="n">
        <f t="shared" si="5"/>
        <v>0.0</v>
      </c>
      <c r="I16" s="17" t="n">
        <f t="shared" si="5"/>
        <v>0.0</v>
      </c>
      <c r="J16" s="17" t="n">
        <f t="shared" si="5"/>
        <v>0.0</v>
      </c>
      <c r="K16" s="17" t="n">
        <f t="shared" si="5"/>
        <v>0.0</v>
      </c>
      <c r="L16" s="17" t="n">
        <f t="shared" si="5"/>
        <v>514000.0</v>
      </c>
      <c r="M16" s="88" t="n">
        <f t="shared" si="5"/>
        <v>544641.0</v>
      </c>
    </row>
    <row r="17" spans="2:13" s="3" customFormat="1" ht="14.25" x14ac:dyDescent="0.2">
      <c r="B17" s="28">
        <v>1</v>
      </c>
      <c r="C17" s="13" t="s">
        <v>34</v>
      </c>
      <c r="D17" s="17" t="n">
        <f>SUM(D18:D20)</f>
        <v>0.0</v>
      </c>
      <c r="E17" s="17" t="n">
        <f t="shared" ref="E17:M17" si="6">SUM(E18:E20)</f>
        <v>0.0</v>
      </c>
      <c r="F17" s="17" t="n">
        <f t="shared" si="6"/>
        <v>0.0</v>
      </c>
      <c r="G17" s="17" t="n">
        <f t="shared" si="6"/>
        <v>10641.0</v>
      </c>
      <c r="H17" s="17" t="n">
        <f t="shared" si="6"/>
        <v>0.0</v>
      </c>
      <c r="I17" s="17" t="n">
        <f t="shared" si="6"/>
        <v>0.0</v>
      </c>
      <c r="J17" s="17" t="n">
        <f t="shared" si="6"/>
        <v>0.0</v>
      </c>
      <c r="K17" s="17" t="n">
        <f t="shared" si="6"/>
        <v>0.0</v>
      </c>
      <c r="L17" s="17" t="n">
        <f t="shared" si="6"/>
        <v>484000.0</v>
      </c>
      <c r="M17" s="88" t="n">
        <f t="shared" si="6"/>
        <v>494641.0</v>
      </c>
    </row>
    <row r="18" spans="2:13" x14ac:dyDescent="0.25">
      <c r="B18" s="132"/>
      <c r="C18" s="15" t="str">
        <f>pttk_data!G16</f>
        <v>Dầu JETA-01</v>
      </c>
      <c r="D18" s="18" t="n">
        <f>pttk_data!H16</f>
        <v>0.0</v>
      </c>
      <c r="E18" s="18" t="n">
        <f>pttk_data!I16</f>
        <v>0.0</v>
      </c>
      <c r="F18" s="18" t="n">
        <f>pttk_data!J16</f>
        <v>0.0</v>
      </c>
      <c r="G18" s="18" t="n">
        <f>pttk_data!K16</f>
        <v>10641.0</v>
      </c>
      <c r="H18" s="18" t="n">
        <f>pttk_data!L16</f>
        <v>0.0</v>
      </c>
      <c r="I18" s="18" t="n">
        <f>pttk_data!M16</f>
        <v>0.0</v>
      </c>
      <c r="J18" s="18" t="n">
        <f>pttk_data!N16</f>
        <v>0.0</v>
      </c>
      <c r="K18" s="18" t="n">
        <f>pttk_data!O16</f>
        <v>0.0</v>
      </c>
      <c r="L18" s="18" t="n">
        <f>pttk_data!P16</f>
        <v>484000.0</v>
      </c>
      <c r="M18" s="89" t="n">
        <f>SUM(D18:L18)</f>
        <v>494641.0</v>
      </c>
    </row>
    <row r="19" spans="2:13" x14ac:dyDescent="0.25">
      <c r="B19" s="31" t="s">
        <v>137</v>
      </c>
      <c r="C19" s="15" t="str">
        <f>pttk_data!G14</f>
        <v>Dầu JETA-1K</v>
      </c>
      <c r="D19" s="18" t="n">
        <f>pttk_data!H14</f>
        <v>0.0</v>
      </c>
      <c r="E19" s="18" t="n">
        <f>pttk_data!I14</f>
        <v>0.0</v>
      </c>
      <c r="F19" s="18" t="n">
        <f>pttk_data!J14</f>
        <v>0.0</v>
      </c>
      <c r="G19" s="18" t="n">
        <f>pttk_data!K14</f>
        <v>0.0</v>
      </c>
      <c r="H19" s="18" t="n">
        <f>pttk_data!L14</f>
        <v>0.0</v>
      </c>
      <c r="I19" s="18" t="n">
        <f>pttk_data!M14</f>
        <v>0.0</v>
      </c>
      <c r="J19" s="18" t="n">
        <f>pttk_data!N14</f>
        <v>0.0</v>
      </c>
      <c r="K19" s="18" t="n">
        <f>pttk_data!O14</f>
        <v>0.0</v>
      </c>
      <c r="L19" s="18" t="n">
        <f>pttk_data!P14</f>
        <v>0.0</v>
      </c>
      <c r="M19" s="89" t="n">
        <f t="shared" si="3"/>
        <v>0.0</v>
      </c>
    </row>
    <row r="20" spans="2:13" x14ac:dyDescent="0.25">
      <c r="B20" s="31" t="s">
        <v>137</v>
      </c>
      <c r="C20" s="15" t="str">
        <f>pttk_data!G15</f>
        <v>Dầu TC-1</v>
      </c>
      <c r="D20" s="18" t="n">
        <f>pttk_data!H15</f>
        <v>0.0</v>
      </c>
      <c r="E20" s="18" t="n">
        <f>pttk_data!I15</f>
        <v>0.0</v>
      </c>
      <c r="F20" s="18" t="n">
        <f>pttk_data!J15</f>
        <v>0.0</v>
      </c>
      <c r="G20" s="18" t="n">
        <f>pttk_data!K15</f>
        <v>0.0</v>
      </c>
      <c r="H20" s="18" t="n">
        <f>pttk_data!L15</f>
        <v>0.0</v>
      </c>
      <c r="I20" s="18" t="n">
        <f>pttk_data!M15</f>
        <v>0.0</v>
      </c>
      <c r="J20" s="18" t="n">
        <f>pttk_data!N15</f>
        <v>0.0</v>
      </c>
      <c r="K20" s="18" t="n">
        <f>pttk_data!O15</f>
        <v>0.0</v>
      </c>
      <c r="L20" s="18" t="n">
        <f>pttk_data!P15</f>
        <v>0.0</v>
      </c>
      <c r="M20" s="89" t="n">
        <f t="shared" si="3"/>
        <v>0.0</v>
      </c>
    </row>
    <row r="21" spans="2:13" s="3" customFormat="1" ht="14.25" x14ac:dyDescent="0.2">
      <c r="B21" s="28">
        <v>2</v>
      </c>
      <c r="C21" s="13" t="s">
        <v>38</v>
      </c>
      <c r="D21" s="17" t="n">
        <f>SUM(D22:D23)</f>
        <v>0.0</v>
      </c>
      <c r="E21" s="17" t="n">
        <f t="shared" ref="E21:M21" si="7">SUM(E22:E23)</f>
        <v>0.0</v>
      </c>
      <c r="F21" s="17" t="n">
        <f t="shared" si="7"/>
        <v>0.0</v>
      </c>
      <c r="G21" s="17" t="n">
        <f t="shared" si="7"/>
        <v>20000.0</v>
      </c>
      <c r="H21" s="17" t="n">
        <f t="shared" si="7"/>
        <v>0.0</v>
      </c>
      <c r="I21" s="17" t="n">
        <f t="shared" si="7"/>
        <v>0.0</v>
      </c>
      <c r="J21" s="17" t="n">
        <f t="shared" si="7"/>
        <v>0.0</v>
      </c>
      <c r="K21" s="17" t="n">
        <f t="shared" si="7"/>
        <v>0.0</v>
      </c>
      <c r="L21" s="17" t="n">
        <f t="shared" si="7"/>
        <v>30000.0</v>
      </c>
      <c r="M21" s="88" t="n">
        <f t="shared" si="7"/>
        <v>50000.0</v>
      </c>
    </row>
    <row r="22" spans="2:13" x14ac:dyDescent="0.25">
      <c r="B22" s="31" t="s">
        <v>137</v>
      </c>
      <c r="C22" s="15" t="str">
        <f>pttk_data!G18</f>
        <v>DầU TC-1</v>
      </c>
      <c r="D22" s="18" t="n">
        <f>pttk_data!H18</f>
        <v>0.0</v>
      </c>
      <c r="E22" s="18" t="n">
        <f>pttk_data!I18</f>
        <v>0.0</v>
      </c>
      <c r="F22" s="18" t="n">
        <f>pttk_data!J18</f>
        <v>0.0</v>
      </c>
      <c r="G22" s="18" t="n">
        <f>pttk_data!K18</f>
        <v>20000.0</v>
      </c>
      <c r="H22" s="18" t="n">
        <f>pttk_data!L18</f>
        <v>0.0</v>
      </c>
      <c r="I22" s="18" t="n">
        <f>pttk_data!M18</f>
        <v>0.0</v>
      </c>
      <c r="J22" s="18" t="n">
        <f>pttk_data!N18</f>
        <v>0.0</v>
      </c>
      <c r="K22" s="18" t="n">
        <f>pttk_data!O18</f>
        <v>0.0</v>
      </c>
      <c r="L22" s="18" t="n">
        <f>pttk_data!P18</f>
        <v>30000.0</v>
      </c>
      <c r="M22" s="89" t="n">
        <f>SUM(D22:L22)</f>
        <v>50000.0</v>
      </c>
    </row>
    <row r="23" spans="2:13" x14ac:dyDescent="0.25">
      <c r="B23" s="132"/>
      <c r="C23" s="15" t="str">
        <f>pttk_data!G17</f>
        <v>DầU JetA-1K</v>
      </c>
      <c r="D23" s="18" t="n">
        <f>pttk_data!H17</f>
        <v>0.0</v>
      </c>
      <c r="E23" s="18" t="n">
        <f>pttk_data!I17</f>
        <v>0.0</v>
      </c>
      <c r="F23" s="18" t="n">
        <f>pttk_data!J17</f>
        <v>0.0</v>
      </c>
      <c r="G23" s="18" t="n">
        <f>pttk_data!K17</f>
        <v>0.0</v>
      </c>
      <c r="H23" s="18" t="n">
        <f>pttk_data!L17</f>
        <v>0.0</v>
      </c>
      <c r="I23" s="18" t="n">
        <f>pttk_data!M17</f>
        <v>0.0</v>
      </c>
      <c r="J23" s="18" t="n">
        <f>pttk_data!N17</f>
        <v>0.0</v>
      </c>
      <c r="K23" s="18" t="n">
        <f>pttk_data!O17</f>
        <v>0.0</v>
      </c>
      <c r="L23" s="18" t="n">
        <f>pttk_data!P17</f>
        <v>0.0</v>
      </c>
      <c r="M23" s="89" t="n">
        <f t="shared" si="3"/>
        <v>0.0</v>
      </c>
    </row>
    <row r="24" spans="2:13" s="3" customFormat="1" ht="14.25" x14ac:dyDescent="0.2">
      <c r="B24" s="28" t="s">
        <v>165</v>
      </c>
      <c r="C24" s="13" t="s">
        <v>313</v>
      </c>
      <c r="D24" s="17" t="n">
        <f>D25+D53</f>
        <v>0.0</v>
      </c>
      <c r="E24" s="17" t="n">
        <f t="shared" ref="E24:M24" si="8">E25+E53</f>
        <v>0.0</v>
      </c>
      <c r="F24" s="17" t="n">
        <f t="shared" si="8"/>
        <v>0.0</v>
      </c>
      <c r="G24" s="17" t="n">
        <f t="shared" si="8"/>
        <v>0.0</v>
      </c>
      <c r="H24" s="17" t="n">
        <f t="shared" si="8"/>
        <v>0.0</v>
      </c>
      <c r="I24" s="17" t="n">
        <f t="shared" si="8"/>
        <v>0.0</v>
      </c>
      <c r="J24" s="17" t="n">
        <f t="shared" si="8"/>
        <v>0.0</v>
      </c>
      <c r="K24" s="17" t="n">
        <f t="shared" si="8"/>
        <v>0.0</v>
      </c>
      <c r="L24" s="17" t="n">
        <f t="shared" si="8"/>
        <v>0.0</v>
      </c>
      <c r="M24" s="88" t="n">
        <f t="shared" si="8"/>
        <v>0.0</v>
      </c>
    </row>
    <row r="25" spans="2:13" s="3" customFormat="1" ht="14.25" x14ac:dyDescent="0.2">
      <c r="B25" s="28" t="s">
        <v>23</v>
      </c>
      <c r="C25" s="13" t="s">
        <v>314</v>
      </c>
      <c r="D25" s="17" t="n">
        <f>D26+D36+D42+D45</f>
        <v>0.0</v>
      </c>
      <c r="E25" s="17" t="n">
        <f t="shared" ref="E25:M25" si="9">E26+E36+E42+E45</f>
        <v>0.0</v>
      </c>
      <c r="F25" s="17" t="n">
        <f t="shared" si="9"/>
        <v>0.0</v>
      </c>
      <c r="G25" s="17" t="n">
        <f t="shared" si="9"/>
        <v>0.0</v>
      </c>
      <c r="H25" s="17" t="n">
        <f t="shared" si="9"/>
        <v>0.0</v>
      </c>
      <c r="I25" s="17" t="n">
        <f t="shared" si="9"/>
        <v>0.0</v>
      </c>
      <c r="J25" s="17" t="n">
        <f t="shared" si="9"/>
        <v>0.0</v>
      </c>
      <c r="K25" s="17" t="n">
        <f t="shared" si="9"/>
        <v>0.0</v>
      </c>
      <c r="L25" s="17" t="n">
        <f t="shared" si="9"/>
        <v>0.0</v>
      </c>
      <c r="M25" s="88" t="n">
        <f t="shared" si="9"/>
        <v>0.0</v>
      </c>
    </row>
    <row r="26" spans="2:13" s="3" customFormat="1" ht="14.25" x14ac:dyDescent="0.2">
      <c r="B26" s="28">
        <v>1</v>
      </c>
      <c r="C26" s="13" t="s">
        <v>315</v>
      </c>
      <c r="D26" s="17" t="n">
        <f>SUM(D27:D35)</f>
        <v>0.0</v>
      </c>
      <c r="E26" s="17" t="n">
        <f t="shared" ref="E26:M26" si="10">SUM(E27:E35)</f>
        <v>0.0</v>
      </c>
      <c r="F26" s="17" t="n">
        <f t="shared" si="10"/>
        <v>0.0</v>
      </c>
      <c r="G26" s="17" t="n">
        <f t="shared" si="10"/>
        <v>0.0</v>
      </c>
      <c r="H26" s="17" t="n">
        <f t="shared" si="10"/>
        <v>0.0</v>
      </c>
      <c r="I26" s="17" t="n">
        <f t="shared" si="10"/>
        <v>0.0</v>
      </c>
      <c r="J26" s="17" t="n">
        <f t="shared" si="10"/>
        <v>0.0</v>
      </c>
      <c r="K26" s="17" t="n">
        <f t="shared" si="10"/>
        <v>0.0</v>
      </c>
      <c r="L26" s="17" t="n">
        <f t="shared" si="10"/>
        <v>0.0</v>
      </c>
      <c r="M26" s="88" t="n">
        <f t="shared" si="10"/>
        <v>0.0</v>
      </c>
    </row>
    <row r="27" spans="2:13" x14ac:dyDescent="0.25">
      <c r="B27" s="132"/>
      <c r="C27" s="15" t="str">
        <f>pttk_data!G19</f>
        <v>Rimula R4X</v>
      </c>
      <c r="D27" s="18" t="n">
        <f>pttk_data!H19</f>
        <v>0.0</v>
      </c>
      <c r="E27" s="18" t="n">
        <f>pttk_data!I19</f>
        <v>0.0</v>
      </c>
      <c r="F27" s="18" t="n">
        <f>pttk_data!J19</f>
        <v>0.0</v>
      </c>
      <c r="G27" s="18" t="n">
        <f>pttk_data!K19</f>
        <v>0.0</v>
      </c>
      <c r="H27" s="18" t="n">
        <f>pttk_data!L19</f>
        <v>0.0</v>
      </c>
      <c r="I27" s="18" t="n">
        <f>pttk_data!M19</f>
        <v>0.0</v>
      </c>
      <c r="J27" s="18" t="n">
        <f>pttk_data!N19</f>
        <v>0.0</v>
      </c>
      <c r="K27" s="18" t="n">
        <f>pttk_data!O19</f>
        <v>0.0</v>
      </c>
      <c r="L27" s="18" t="n">
        <f>pttk_data!P19</f>
        <v>0.0</v>
      </c>
      <c r="M27" s="89" t="n">
        <f t="shared" si="3"/>
        <v>0.0</v>
      </c>
    </row>
    <row r="28" spans="2:13" x14ac:dyDescent="0.25">
      <c r="B28" s="132"/>
      <c r="C28" s="15" t="str">
        <f>pttk_data!G20</f>
        <v>Lukoi 15W-40</v>
      </c>
      <c r="D28" s="18" t="n">
        <f>pttk_data!H20</f>
        <v>0.0</v>
      </c>
      <c r="E28" s="18" t="n">
        <f>pttk_data!I20</f>
        <v>0.0</v>
      </c>
      <c r="F28" s="18" t="n">
        <f>pttk_data!J20</f>
        <v>0.0</v>
      </c>
      <c r="G28" s="18" t="n">
        <f>pttk_data!K20</f>
        <v>0.0</v>
      </c>
      <c r="H28" s="18" t="n">
        <f>pttk_data!L20</f>
        <v>0.0</v>
      </c>
      <c r="I28" s="18" t="n">
        <f>pttk_data!M20</f>
        <v>0.0</v>
      </c>
      <c r="J28" s="18" t="n">
        <f>pttk_data!N20</f>
        <v>0.0</v>
      </c>
      <c r="K28" s="18" t="n">
        <f>pttk_data!O20</f>
        <v>0.0</v>
      </c>
      <c r="L28" s="18" t="n">
        <f>pttk_data!P20</f>
        <v>0.0</v>
      </c>
      <c r="M28" s="89" t="n">
        <f t="shared" si="3"/>
        <v>0.0</v>
      </c>
    </row>
    <row r="29" spans="2:13" x14ac:dyDescent="0.25">
      <c r="B29" s="132"/>
      <c r="C29" s="15" t="str">
        <f>pttk_data!G21</f>
        <v>MILPCO1-S-SAE40</v>
      </c>
      <c r="D29" s="18" t="n">
        <f>pttk_data!H21</f>
        <v>0.0</v>
      </c>
      <c r="E29" s="18" t="n">
        <f>pttk_data!I21</f>
        <v>0.0</v>
      </c>
      <c r="F29" s="18" t="n">
        <f>pttk_data!J21</f>
        <v>0.0</v>
      </c>
      <c r="G29" s="18" t="n">
        <f>pttk_data!K21</f>
        <v>0.0</v>
      </c>
      <c r="H29" s="18" t="n">
        <f>pttk_data!L21</f>
        <v>0.0</v>
      </c>
      <c r="I29" s="18" t="n">
        <f>pttk_data!M21</f>
        <v>0.0</v>
      </c>
      <c r="J29" s="18" t="n">
        <f>pttk_data!N21</f>
        <v>0.0</v>
      </c>
      <c r="K29" s="18" t="n">
        <f>pttk_data!O21</f>
        <v>0.0</v>
      </c>
      <c r="L29" s="18" t="n">
        <f>pttk_data!P21</f>
        <v>0.0</v>
      </c>
      <c r="M29" s="89" t="n">
        <f t="shared" si="3"/>
        <v>0.0</v>
      </c>
    </row>
    <row r="30" spans="2:13" x14ac:dyDescent="0.25">
      <c r="B30" s="132"/>
      <c r="C30" s="15" t="str">
        <f>pttk_data!G22</f>
        <v>MILPCO1-SAE40</v>
      </c>
      <c r="D30" s="18" t="n">
        <f>pttk_data!H22</f>
        <v>0.0</v>
      </c>
      <c r="E30" s="18" t="n">
        <f>pttk_data!I22</f>
        <v>0.0</v>
      </c>
      <c r="F30" s="18" t="n">
        <f>pttk_data!J22</f>
        <v>0.0</v>
      </c>
      <c r="G30" s="18" t="n">
        <f>pttk_data!K22</f>
        <v>0.0</v>
      </c>
      <c r="H30" s="18" t="n">
        <f>pttk_data!L22</f>
        <v>0.0</v>
      </c>
      <c r="I30" s="18" t="n">
        <f>pttk_data!M22</f>
        <v>0.0</v>
      </c>
      <c r="J30" s="18" t="n">
        <f>pttk_data!N22</f>
        <v>0.0</v>
      </c>
      <c r="K30" s="18" t="n">
        <f>pttk_data!O22</f>
        <v>0.0</v>
      </c>
      <c r="L30" s="18" t="n">
        <f>pttk_data!P22</f>
        <v>0.0</v>
      </c>
      <c r="M30" s="89" t="n">
        <f t="shared" si="3"/>
        <v>0.0</v>
      </c>
    </row>
    <row r="31" spans="2:13" x14ac:dyDescent="0.25">
      <c r="B31" s="132"/>
      <c r="C31" s="15" t="str">
        <f>pttk_data!G23</f>
        <v>MT-16P</v>
      </c>
      <c r="D31" s="18" t="n">
        <f>pttk_data!H23</f>
        <v>0.0</v>
      </c>
      <c r="E31" s="18" t="n">
        <f>pttk_data!I23</f>
        <v>0.0</v>
      </c>
      <c r="F31" s="18" t="n">
        <f>pttk_data!J23</f>
        <v>0.0</v>
      </c>
      <c r="G31" s="18" t="n">
        <f>pttk_data!K23</f>
        <v>0.0</v>
      </c>
      <c r="H31" s="18" t="n">
        <f>pttk_data!L23</f>
        <v>0.0</v>
      </c>
      <c r="I31" s="18" t="n">
        <f>pttk_data!M23</f>
        <v>0.0</v>
      </c>
      <c r="J31" s="18" t="n">
        <f>pttk_data!N23</f>
        <v>0.0</v>
      </c>
      <c r="K31" s="18" t="n">
        <f>pttk_data!O23</f>
        <v>0.0</v>
      </c>
      <c r="L31" s="18" t="n">
        <f>pttk_data!P23</f>
        <v>0.0</v>
      </c>
      <c r="M31" s="89" t="n">
        <f t="shared" si="3"/>
        <v>0.0</v>
      </c>
    </row>
    <row r="32" spans="2:13" x14ac:dyDescent="0.25">
      <c r="B32" s="132"/>
      <c r="C32" s="15" t="str">
        <f>pttk_data!G24</f>
        <v>Niwanano ios32-HG32</v>
      </c>
      <c r="D32" s="18" t="n">
        <f>pttk_data!H24</f>
        <v>0.0</v>
      </c>
      <c r="E32" s="18" t="n">
        <f>pttk_data!I24</f>
        <v>0.0</v>
      </c>
      <c r="F32" s="18" t="n">
        <f>pttk_data!J24</f>
        <v>0.0</v>
      </c>
      <c r="G32" s="18" t="n">
        <f>pttk_data!K24</f>
        <v>0.0</v>
      </c>
      <c r="H32" s="18" t="n">
        <f>pttk_data!L24</f>
        <v>0.0</v>
      </c>
      <c r="I32" s="18" t="n">
        <f>pttk_data!M24</f>
        <v>0.0</v>
      </c>
      <c r="J32" s="18" t="n">
        <f>pttk_data!N24</f>
        <v>0.0</v>
      </c>
      <c r="K32" s="18" t="n">
        <f>pttk_data!O24</f>
        <v>0.0</v>
      </c>
      <c r="L32" s="18" t="n">
        <f>pttk_data!P24</f>
        <v>0.0</v>
      </c>
      <c r="M32" s="89" t="n">
        <f t="shared" si="3"/>
        <v>0.0</v>
      </c>
    </row>
    <row r="33" spans="2:13" x14ac:dyDescent="0.25">
      <c r="B33" s="132"/>
      <c r="C33" s="15" t="str">
        <f>pttk_data!G25</f>
        <v>QUAT9000-0W20</v>
      </c>
      <c r="D33" s="18" t="n">
        <f>pttk_data!H25</f>
        <v>0.0</v>
      </c>
      <c r="E33" s="18" t="n">
        <f>pttk_data!I25</f>
        <v>0.0</v>
      </c>
      <c r="F33" s="18" t="n">
        <f>pttk_data!J25</f>
        <v>0.0</v>
      </c>
      <c r="G33" s="18" t="n">
        <f>pttk_data!K25</f>
        <v>0.0</v>
      </c>
      <c r="H33" s="18" t="n">
        <f>pttk_data!L25</f>
        <v>0.0</v>
      </c>
      <c r="I33" s="18" t="n">
        <f>pttk_data!M25</f>
        <v>0.0</v>
      </c>
      <c r="J33" s="18" t="n">
        <f>pttk_data!N25</f>
        <v>0.0</v>
      </c>
      <c r="K33" s="18" t="n">
        <f>pttk_data!O25</f>
        <v>0.0</v>
      </c>
      <c r="L33" s="18" t="n">
        <f>pttk_data!P25</f>
        <v>0.0</v>
      </c>
      <c r="M33" s="89" t="n">
        <f t="shared" si="3"/>
        <v>0.0</v>
      </c>
    </row>
    <row r="34" spans="2:13" x14ac:dyDescent="0.25">
      <c r="B34" s="132"/>
      <c r="C34" s="15" t="str">
        <f>pttk_data!G26</f>
        <v>QUATVNM 20W50</v>
      </c>
      <c r="D34" s="18" t="n">
        <f>pttk_data!H26</f>
        <v>0.0</v>
      </c>
      <c r="E34" s="18" t="n">
        <f>pttk_data!I26</f>
        <v>0.0</v>
      </c>
      <c r="F34" s="18" t="n">
        <f>pttk_data!J26</f>
        <v>0.0</v>
      </c>
      <c r="G34" s="18" t="n">
        <f>pttk_data!K26</f>
        <v>0.0</v>
      </c>
      <c r="H34" s="18" t="n">
        <f>pttk_data!L26</f>
        <v>0.0</v>
      </c>
      <c r="I34" s="18" t="n">
        <f>pttk_data!M26</f>
        <v>0.0</v>
      </c>
      <c r="J34" s="18" t="n">
        <f>pttk_data!N26</f>
        <v>0.0</v>
      </c>
      <c r="K34" s="18" t="n">
        <f>pttk_data!O26</f>
        <v>0.0</v>
      </c>
      <c r="L34" s="18" t="n">
        <f>pttk_data!P26</f>
        <v>0.0</v>
      </c>
      <c r="M34" s="89" t="n">
        <f t="shared" si="3"/>
        <v>0.0</v>
      </c>
    </row>
    <row r="35" spans="2:13" x14ac:dyDescent="0.25">
      <c r="B35" s="132"/>
      <c r="C35" s="15" t="str">
        <f>pttk_data!G27</f>
        <v>CastrolCRB200W-50</v>
      </c>
      <c r="D35" s="18" t="n">
        <f>pttk_data!H27</f>
        <v>0.0</v>
      </c>
      <c r="E35" s="18" t="n">
        <f>pttk_data!I27</f>
        <v>0.0</v>
      </c>
      <c r="F35" s="18" t="n">
        <f>pttk_data!J27</f>
        <v>0.0</v>
      </c>
      <c r="G35" s="18" t="n">
        <f>pttk_data!K27</f>
        <v>0.0</v>
      </c>
      <c r="H35" s="18" t="n">
        <f>pttk_data!L27</f>
        <v>0.0</v>
      </c>
      <c r="I35" s="18" t="n">
        <f>pttk_data!M27</f>
        <v>0.0</v>
      </c>
      <c r="J35" s="18" t="n">
        <f>pttk_data!N27</f>
        <v>0.0</v>
      </c>
      <c r="K35" s="18" t="n">
        <f>pttk_data!O27</f>
        <v>0.0</v>
      </c>
      <c r="L35" s="18" t="n">
        <f>pttk_data!P27</f>
        <v>0.0</v>
      </c>
      <c r="M35" s="89" t="n">
        <f t="shared" si="3"/>
        <v>0.0</v>
      </c>
    </row>
    <row r="36" spans="2:13" s="3" customFormat="1" ht="14.25" x14ac:dyDescent="0.2">
      <c r="B36" s="28">
        <v>2</v>
      </c>
      <c r="C36" s="13" t="s">
        <v>316</v>
      </c>
      <c r="D36" s="17" t="n">
        <f>SUM(D37:D41)</f>
        <v>0.0</v>
      </c>
      <c r="E36" s="17" t="n">
        <f t="shared" ref="E36:M36" si="11">SUM(E37:E41)</f>
        <v>0.0</v>
      </c>
      <c r="F36" s="17" t="n">
        <f t="shared" si="11"/>
        <v>0.0</v>
      </c>
      <c r="G36" s="17" t="n">
        <f t="shared" si="11"/>
        <v>0.0</v>
      </c>
      <c r="H36" s="17" t="n">
        <f t="shared" si="11"/>
        <v>0.0</v>
      </c>
      <c r="I36" s="17" t="n">
        <f t="shared" si="11"/>
        <v>0.0</v>
      </c>
      <c r="J36" s="17" t="n">
        <f t="shared" si="11"/>
        <v>0.0</v>
      </c>
      <c r="K36" s="17" t="n">
        <f t="shared" si="11"/>
        <v>0.0</v>
      </c>
      <c r="L36" s="17" t="n">
        <f t="shared" si="11"/>
        <v>0.0</v>
      </c>
      <c r="M36" s="88" t="n">
        <f t="shared" si="11"/>
        <v>0.0</v>
      </c>
    </row>
    <row r="37" spans="2:13" x14ac:dyDescent="0.25">
      <c r="B37" s="132"/>
      <c r="C37" s="15" t="str">
        <f>pttk_data!G28</f>
        <v>HelixHX-3</v>
      </c>
      <c r="D37" s="18" t="n">
        <f>pttk_data!H28</f>
        <v>0.0</v>
      </c>
      <c r="E37" s="18" t="n">
        <f>pttk_data!I28</f>
        <v>0.0</v>
      </c>
      <c r="F37" s="18" t="n">
        <f>pttk_data!J28</f>
        <v>0.0</v>
      </c>
      <c r="G37" s="18" t="n">
        <f>pttk_data!K28</f>
        <v>0.0</v>
      </c>
      <c r="H37" s="18" t="n">
        <f>pttk_data!L28</f>
        <v>0.0</v>
      </c>
      <c r="I37" s="18" t="n">
        <f>pttk_data!M28</f>
        <v>0.0</v>
      </c>
      <c r="J37" s="18" t="n">
        <f>pttk_data!N28</f>
        <v>0.0</v>
      </c>
      <c r="K37" s="18" t="n">
        <f>pttk_data!O28</f>
        <v>0.0</v>
      </c>
      <c r="L37" s="18" t="n">
        <f>pttk_data!P28</f>
        <v>0.0</v>
      </c>
      <c r="M37" s="89" t="n">
        <f t="shared" si="3"/>
        <v>0.0</v>
      </c>
    </row>
    <row r="38" spans="2:13" x14ac:dyDescent="0.25">
      <c r="B38" s="132"/>
      <c r="C38" s="15" t="str">
        <f>pttk_data!G29</f>
        <v>MILPC03-SAE90</v>
      </c>
      <c r="D38" s="18" t="n">
        <f>pttk_data!H29</f>
        <v>0.0</v>
      </c>
      <c r="E38" s="18" t="n">
        <f>pttk_data!I29</f>
        <v>0.0</v>
      </c>
      <c r="F38" s="18" t="n">
        <f>pttk_data!J29</f>
        <v>0.0</v>
      </c>
      <c r="G38" s="18" t="n">
        <f>pttk_data!K29</f>
        <v>0.0</v>
      </c>
      <c r="H38" s="18" t="n">
        <f>pttk_data!L29</f>
        <v>0.0</v>
      </c>
      <c r="I38" s="18" t="n">
        <f>pttk_data!M29</f>
        <v>0.0</v>
      </c>
      <c r="J38" s="18" t="n">
        <f>pttk_data!N29</f>
        <v>0.0</v>
      </c>
      <c r="K38" s="18" t="n">
        <f>pttk_data!O29</f>
        <v>0.0</v>
      </c>
      <c r="L38" s="18" t="n">
        <f>pttk_data!P29</f>
        <v>0.0</v>
      </c>
      <c r="M38" s="89" t="n">
        <f t="shared" si="3"/>
        <v>0.0</v>
      </c>
    </row>
    <row r="39" spans="2:13" x14ac:dyDescent="0.25">
      <c r="B39" s="132"/>
      <c r="C39" s="15" t="str">
        <f>pttk_data!G30</f>
        <v>GearGL4 W90</v>
      </c>
      <c r="D39" s="18" t="n">
        <f>pttk_data!H30</f>
        <v>0.0</v>
      </c>
      <c r="E39" s="18" t="n">
        <f>pttk_data!I30</f>
        <v>0.0</v>
      </c>
      <c r="F39" s="18" t="n">
        <f>pttk_data!J30</f>
        <v>0.0</v>
      </c>
      <c r="G39" s="18" t="n">
        <f>pttk_data!K30</f>
        <v>0.0</v>
      </c>
      <c r="H39" s="18" t="n">
        <f>pttk_data!L30</f>
        <v>0.0</v>
      </c>
      <c r="I39" s="18" t="n">
        <f>pttk_data!M30</f>
        <v>0.0</v>
      </c>
      <c r="J39" s="18" t="n">
        <f>pttk_data!N30</f>
        <v>0.0</v>
      </c>
      <c r="K39" s="18" t="n">
        <f>pttk_data!O30</f>
        <v>0.0</v>
      </c>
      <c r="L39" s="18" t="n">
        <f>pttk_data!P30</f>
        <v>0.0</v>
      </c>
      <c r="M39" s="89" t="n">
        <f t="shared" si="3"/>
        <v>0.0</v>
      </c>
    </row>
    <row r="40" spans="2:13" x14ac:dyDescent="0.25">
      <c r="B40" s="132"/>
      <c r="C40" s="15" t="str">
        <f>pttk_data!G31</f>
        <v>Galube90eps</v>
      </c>
      <c r="D40" s="18" t="n">
        <f>pttk_data!H31</f>
        <v>0.0</v>
      </c>
      <c r="E40" s="18" t="n">
        <f>pttk_data!I31</f>
        <v>0.0</v>
      </c>
      <c r="F40" s="18" t="n">
        <f>pttk_data!J31</f>
        <v>0.0</v>
      </c>
      <c r="G40" s="18" t="n">
        <f>pttk_data!K31</f>
        <v>0.0</v>
      </c>
      <c r="H40" s="18" t="n">
        <f>pttk_data!L31</f>
        <v>0.0</v>
      </c>
      <c r="I40" s="18" t="n">
        <f>pttk_data!M31</f>
        <v>0.0</v>
      </c>
      <c r="J40" s="18" t="n">
        <f>pttk_data!N31</f>
        <v>0.0</v>
      </c>
      <c r="K40" s="18" t="n">
        <f>pttk_data!O31</f>
        <v>0.0</v>
      </c>
      <c r="L40" s="18" t="n">
        <f>pttk_data!P31</f>
        <v>0.0</v>
      </c>
      <c r="M40" s="89" t="n">
        <f t="shared" si="3"/>
        <v>0.0</v>
      </c>
    </row>
    <row r="41" spans="2:13" x14ac:dyDescent="0.25">
      <c r="B41" s="132"/>
      <c r="C41" s="15" t="str">
        <f>pttk_data!G32</f>
        <v>Morrisong 140ef90</v>
      </c>
      <c r="D41" s="18" t="n">
        <f>pttk_data!H32</f>
        <v>0.0</v>
      </c>
      <c r="E41" s="18" t="n">
        <f>pttk_data!I32</f>
        <v>0.0</v>
      </c>
      <c r="F41" s="18" t="n">
        <f>pttk_data!J32</f>
        <v>0.0</v>
      </c>
      <c r="G41" s="18" t="n">
        <f>pttk_data!K32</f>
        <v>0.0</v>
      </c>
      <c r="H41" s="18" t="n">
        <f>pttk_data!L32</f>
        <v>0.0</v>
      </c>
      <c r="I41" s="18" t="n">
        <f>pttk_data!M32</f>
        <v>0.0</v>
      </c>
      <c r="J41" s="18" t="n">
        <f>pttk_data!N32</f>
        <v>0.0</v>
      </c>
      <c r="K41" s="18" t="n">
        <f>pttk_data!O32</f>
        <v>0.0</v>
      </c>
      <c r="L41" s="18" t="n">
        <f>pttk_data!P32</f>
        <v>0.0</v>
      </c>
      <c r="M41" s="89" t="n">
        <f t="shared" si="3"/>
        <v>0.0</v>
      </c>
    </row>
    <row r="42" spans="2:13" s="3" customFormat="1" ht="14.25" x14ac:dyDescent="0.2">
      <c r="B42" s="28">
        <v>3</v>
      </c>
      <c r="C42" s="13" t="s">
        <v>317</v>
      </c>
      <c r="D42" s="17" t="n">
        <f>SUM(D43:D44)</f>
        <v>0.0</v>
      </c>
      <c r="E42" s="17" t="n">
        <f t="shared" ref="E42:M42" si="12">SUM(E43:E44)</f>
        <v>0.0</v>
      </c>
      <c r="F42" s="17" t="n">
        <f t="shared" si="12"/>
        <v>0.0</v>
      </c>
      <c r="G42" s="17" t="n">
        <f t="shared" si="12"/>
        <v>0.0</v>
      </c>
      <c r="H42" s="17" t="n">
        <f t="shared" si="12"/>
        <v>0.0</v>
      </c>
      <c r="I42" s="17" t="n">
        <f t="shared" si="12"/>
        <v>0.0</v>
      </c>
      <c r="J42" s="17" t="n">
        <f t="shared" si="12"/>
        <v>0.0</v>
      </c>
      <c r="K42" s="17" t="n">
        <f t="shared" si="12"/>
        <v>0.0</v>
      </c>
      <c r="L42" s="17" t="n">
        <f t="shared" si="12"/>
        <v>0.0</v>
      </c>
      <c r="M42" s="88" t="n">
        <f t="shared" si="12"/>
        <v>0.0</v>
      </c>
    </row>
    <row r="43" spans="2:13" x14ac:dyDescent="0.25">
      <c r="B43" s="132"/>
      <c r="C43" s="15" t="str">
        <f>pttk_data!G33</f>
        <v>MILPC02-SAE90</v>
      </c>
      <c r="D43" s="18" t="n">
        <f>pttk_data!H33</f>
        <v>0.0</v>
      </c>
      <c r="E43" s="18" t="n">
        <f>pttk_data!I33</f>
        <v>0.0</v>
      </c>
      <c r="F43" s="18" t="n">
        <f>pttk_data!J33</f>
        <v>0.0</v>
      </c>
      <c r="G43" s="18" t="n">
        <f>pttk_data!K33</f>
        <v>0.0</v>
      </c>
      <c r="H43" s="18" t="n">
        <f>pttk_data!L33</f>
        <v>0.0</v>
      </c>
      <c r="I43" s="18" t="n">
        <f>pttk_data!M33</f>
        <v>0.0</v>
      </c>
      <c r="J43" s="18" t="n">
        <f>pttk_data!N33</f>
        <v>0.0</v>
      </c>
      <c r="K43" s="18" t="n">
        <f>pttk_data!O33</f>
        <v>0.0</v>
      </c>
      <c r="L43" s="18" t="n">
        <f>pttk_data!P33</f>
        <v>0.0</v>
      </c>
      <c r="M43" s="89" t="n">
        <f t="shared" si="3"/>
        <v>0.0</v>
      </c>
    </row>
    <row r="44" spans="2:13" x14ac:dyDescent="0.25">
      <c r="B44" s="132"/>
      <c r="C44" s="15" t="str">
        <f>pttk_data!G34</f>
        <v>Phanh BCK</v>
      </c>
      <c r="D44" s="18" t="n">
        <f>pttk_data!H34</f>
        <v>0.0</v>
      </c>
      <c r="E44" s="18" t="n">
        <f>pttk_data!I34</f>
        <v>0.0</v>
      </c>
      <c r="F44" s="18" t="n">
        <f>pttk_data!J34</f>
        <v>0.0</v>
      </c>
      <c r="G44" s="18" t="n">
        <f>pttk_data!K34</f>
        <v>0.0</v>
      </c>
      <c r="H44" s="18" t="n">
        <f>pttk_data!L34</f>
        <v>0.0</v>
      </c>
      <c r="I44" s="18" t="n">
        <f>pttk_data!M34</f>
        <v>0.0</v>
      </c>
      <c r="J44" s="18" t="n">
        <f>pttk_data!N34</f>
        <v>0.0</v>
      </c>
      <c r="K44" s="18" t="n">
        <f>pttk_data!O34</f>
        <v>0.0</v>
      </c>
      <c r="L44" s="18" t="n">
        <f>pttk_data!P34</f>
        <v>0.0</v>
      </c>
      <c r="M44" s="89" t="n">
        <f t="shared" si="3"/>
        <v>0.0</v>
      </c>
    </row>
    <row r="45" spans="2:13" s="3" customFormat="1" ht="14.25" x14ac:dyDescent="0.2">
      <c r="B45" s="28">
        <v>4</v>
      </c>
      <c r="C45" s="13" t="s">
        <v>62</v>
      </c>
      <c r="D45" s="17" t="n">
        <f>SUM(D46:D52)</f>
        <v>0.0</v>
      </c>
      <c r="E45" s="17" t="n">
        <f t="shared" ref="E45:M45" si="13">SUM(E46:E52)</f>
        <v>0.0</v>
      </c>
      <c r="F45" s="17" t="n">
        <f t="shared" si="13"/>
        <v>0.0</v>
      </c>
      <c r="G45" s="17" t="n">
        <f t="shared" si="13"/>
        <v>0.0</v>
      </c>
      <c r="H45" s="17" t="n">
        <f t="shared" si="13"/>
        <v>0.0</v>
      </c>
      <c r="I45" s="17" t="n">
        <f t="shared" si="13"/>
        <v>0.0</v>
      </c>
      <c r="J45" s="17" t="n">
        <f t="shared" si="13"/>
        <v>0.0</v>
      </c>
      <c r="K45" s="17" t="n">
        <f t="shared" si="13"/>
        <v>0.0</v>
      </c>
      <c r="L45" s="17" t="n">
        <f t="shared" si="13"/>
        <v>0.0</v>
      </c>
      <c r="M45" s="88" t="n">
        <f t="shared" si="13"/>
        <v>0.0</v>
      </c>
    </row>
    <row r="46" spans="2:13" x14ac:dyDescent="0.25">
      <c r="B46" s="132"/>
      <c r="C46" s="15" t="str">
        <f>pttk_data!G35</f>
        <v>MIL PC06</v>
      </c>
      <c r="D46" s="18" t="n">
        <f>pttk_data!H35</f>
        <v>0.0</v>
      </c>
      <c r="E46" s="18" t="n">
        <f>pttk_data!I35</f>
        <v>0.0</v>
      </c>
      <c r="F46" s="18" t="n">
        <f>pttk_data!J35</f>
        <v>0.0</v>
      </c>
      <c r="G46" s="18" t="n">
        <f>pttk_data!K35</f>
        <v>0.0</v>
      </c>
      <c r="H46" s="18" t="n">
        <f>pttk_data!L35</f>
        <v>0.0</v>
      </c>
      <c r="I46" s="18" t="n">
        <f>pttk_data!M35</f>
        <v>0.0</v>
      </c>
      <c r="J46" s="18" t="n">
        <f>pttk_data!N35</f>
        <v>0.0</v>
      </c>
      <c r="K46" s="18" t="n">
        <f>pttk_data!O35</f>
        <v>0.0</v>
      </c>
      <c r="L46" s="18" t="n">
        <f>pttk_data!P35</f>
        <v>0.0</v>
      </c>
      <c r="M46" s="89" t="n">
        <f t="shared" si="3"/>
        <v>0.0</v>
      </c>
    </row>
    <row r="47" spans="2:13" x14ac:dyDescent="0.25">
      <c r="B47" s="132"/>
      <c r="C47" s="15" t="str">
        <f>pttk_data!G36</f>
        <v>Mỡ 1-13</v>
      </c>
      <c r="D47" s="18" t="n">
        <f>pttk_data!H36</f>
        <v>0.0</v>
      </c>
      <c r="E47" s="18" t="n">
        <f>pttk_data!I36</f>
        <v>0.0</v>
      </c>
      <c r="F47" s="18" t="n">
        <f>pttk_data!J36</f>
        <v>0.0</v>
      </c>
      <c r="G47" s="18" t="n">
        <f>pttk_data!K36</f>
        <v>0.0</v>
      </c>
      <c r="H47" s="18" t="n">
        <f>pttk_data!L36</f>
        <v>0.0</v>
      </c>
      <c r="I47" s="18" t="n">
        <f>pttk_data!M36</f>
        <v>0.0</v>
      </c>
      <c r="J47" s="18" t="n">
        <f>pttk_data!N36</f>
        <v>0.0</v>
      </c>
      <c r="K47" s="18" t="n">
        <f>pttk_data!O36</f>
        <v>0.0</v>
      </c>
      <c r="L47" s="18" t="n">
        <f>pttk_data!P36</f>
        <v>0.0</v>
      </c>
      <c r="M47" s="89" t="n">
        <f t="shared" si="3"/>
        <v>0.0</v>
      </c>
    </row>
    <row r="48" spans="2:13" x14ac:dyDescent="0.25">
      <c r="B48" s="132"/>
      <c r="C48" s="15" t="str">
        <f>pttk_data!G37</f>
        <v>Opalgrease No3</v>
      </c>
      <c r="D48" s="18" t="n">
        <f>pttk_data!H37</f>
        <v>0.0</v>
      </c>
      <c r="E48" s="18" t="n">
        <f>pttk_data!I37</f>
        <v>0.0</v>
      </c>
      <c r="F48" s="18" t="n">
        <f>pttk_data!J37</f>
        <v>0.0</v>
      </c>
      <c r="G48" s="18" t="n">
        <f>pttk_data!K37</f>
        <v>0.0</v>
      </c>
      <c r="H48" s="18" t="n">
        <f>pttk_data!L37</f>
        <v>0.0</v>
      </c>
      <c r="I48" s="18" t="n">
        <f>pttk_data!M37</f>
        <v>0.0</v>
      </c>
      <c r="J48" s="18" t="n">
        <f>pttk_data!N37</f>
        <v>0.0</v>
      </c>
      <c r="K48" s="18" t="n">
        <f>pttk_data!O37</f>
        <v>0.0</v>
      </c>
      <c r="L48" s="18" t="n">
        <f>pttk_data!P37</f>
        <v>0.0</v>
      </c>
      <c r="M48" s="89" t="n">
        <f t="shared" si="3"/>
        <v>0.0</v>
      </c>
    </row>
    <row r="49" spans="2:13" x14ac:dyDescent="0.25">
      <c r="B49" s="132"/>
      <c r="C49" s="15" t="str">
        <f>pttk_data!G38</f>
        <v>Mỡ SOLE DON</v>
      </c>
      <c r="D49" s="18" t="n">
        <f>pttk_data!H38</f>
        <v>0.0</v>
      </c>
      <c r="E49" s="18" t="n">
        <f>pttk_data!I38</f>
        <v>0.0</v>
      </c>
      <c r="F49" s="18" t="n">
        <f>pttk_data!J38</f>
        <v>0.0</v>
      </c>
      <c r="G49" s="18" t="n">
        <f>pttk_data!K38</f>
        <v>0.0</v>
      </c>
      <c r="H49" s="18" t="n">
        <f>pttk_data!L38</f>
        <v>0.0</v>
      </c>
      <c r="I49" s="18" t="n">
        <f>pttk_data!M38</f>
        <v>0.0</v>
      </c>
      <c r="J49" s="18" t="n">
        <f>pttk_data!N38</f>
        <v>0.0</v>
      </c>
      <c r="K49" s="18" t="n">
        <f>pttk_data!O38</f>
        <v>0.0</v>
      </c>
      <c r="L49" s="18" t="n">
        <f>pttk_data!P38</f>
        <v>0.0</v>
      </c>
      <c r="M49" s="89" t="n">
        <f t="shared" si="3"/>
        <v>0.0</v>
      </c>
    </row>
    <row r="50" spans="2:13" x14ac:dyDescent="0.25">
      <c r="B50" s="132"/>
      <c r="C50" s="15" t="str">
        <f>pttk_data!G39</f>
        <v>Mỡ Gzeose GL3</v>
      </c>
      <c r="D50" s="18" t="n">
        <f>pttk_data!H39</f>
        <v>0.0</v>
      </c>
      <c r="E50" s="18" t="n">
        <f>pttk_data!I39</f>
        <v>0.0</v>
      </c>
      <c r="F50" s="18" t="n">
        <f>pttk_data!J39</f>
        <v>0.0</v>
      </c>
      <c r="G50" s="18" t="n">
        <f>pttk_data!K39</f>
        <v>0.0</v>
      </c>
      <c r="H50" s="18" t="n">
        <f>pttk_data!L39</f>
        <v>0.0</v>
      </c>
      <c r="I50" s="18" t="n">
        <f>pttk_data!M39</f>
        <v>0.0</v>
      </c>
      <c r="J50" s="18" t="n">
        <f>pttk_data!N39</f>
        <v>0.0</v>
      </c>
      <c r="K50" s="18" t="n">
        <f>pttk_data!O39</f>
        <v>0.0</v>
      </c>
      <c r="L50" s="18" t="n">
        <f>pttk_data!P39</f>
        <v>0.0</v>
      </c>
      <c r="M50" s="89" t="n">
        <f t="shared" si="3"/>
        <v>0.0</v>
      </c>
    </row>
    <row r="51" spans="2:13" x14ac:dyDescent="0.25">
      <c r="B51" s="132"/>
      <c r="C51" s="15" t="str">
        <f>pttk_data!G40</f>
        <v>Mỡ Gzeose GL2</v>
      </c>
      <c r="D51" s="18" t="n">
        <f>pttk_data!H40</f>
        <v>0.0</v>
      </c>
      <c r="E51" s="18" t="n">
        <f>pttk_data!I40</f>
        <v>0.0</v>
      </c>
      <c r="F51" s="18" t="n">
        <f>pttk_data!J40</f>
        <v>0.0</v>
      </c>
      <c r="G51" s="18" t="n">
        <f>pttk_data!K40</f>
        <v>0.0</v>
      </c>
      <c r="H51" s="18" t="n">
        <f>pttk_data!L40</f>
        <v>0.0</v>
      </c>
      <c r="I51" s="18" t="n">
        <f>pttk_data!M40</f>
        <v>0.0</v>
      </c>
      <c r="J51" s="18" t="n">
        <f>pttk_data!N40</f>
        <v>0.0</v>
      </c>
      <c r="K51" s="18" t="n">
        <f>pttk_data!O40</f>
        <v>0.0</v>
      </c>
      <c r="L51" s="18" t="n">
        <f>pttk_data!P40</f>
        <v>0.0</v>
      </c>
      <c r="M51" s="89" t="n">
        <f t="shared" si="3"/>
        <v>0.0</v>
      </c>
    </row>
    <row r="52" spans="2:13" x14ac:dyDescent="0.25">
      <c r="B52" s="132"/>
      <c r="C52" s="15" t="str">
        <f>pttk_data!G41</f>
        <v>Caxilium No2</v>
      </c>
      <c r="D52" s="18" t="n">
        <f>pttk_data!H41</f>
        <v>0.0</v>
      </c>
      <c r="E52" s="18" t="n">
        <f>pttk_data!I41</f>
        <v>0.0</v>
      </c>
      <c r="F52" s="18" t="n">
        <f>pttk_data!J41</f>
        <v>0.0</v>
      </c>
      <c r="G52" s="18" t="n">
        <f>pttk_data!K41</f>
        <v>0.0</v>
      </c>
      <c r="H52" s="18" t="n">
        <f>pttk_data!L41</f>
        <v>0.0</v>
      </c>
      <c r="I52" s="18" t="n">
        <f>pttk_data!M41</f>
        <v>0.0</v>
      </c>
      <c r="J52" s="18" t="n">
        <f>pttk_data!N41</f>
        <v>0.0</v>
      </c>
      <c r="K52" s="18" t="n">
        <f>pttk_data!O41</f>
        <v>0.0</v>
      </c>
      <c r="L52" s="18" t="n">
        <f>pttk_data!P41</f>
        <v>0.0</v>
      </c>
      <c r="M52" s="89" t="n">
        <f>SUM(D52:L52)</f>
        <v>0.0</v>
      </c>
    </row>
    <row r="53" spans="2:13" s="3" customFormat="1" ht="14.25" x14ac:dyDescent="0.2">
      <c r="B53" s="28" t="s">
        <v>197</v>
      </c>
      <c r="C53" s="13" t="s">
        <v>318</v>
      </c>
      <c r="D53" s="17" t="n">
        <f>D54+D56+D67+D70+D72</f>
        <v>0.0</v>
      </c>
      <c r="E53" s="17" t="n">
        <f t="shared" ref="E53:M53" si="14">E54+E56+E67+E70+E72</f>
        <v>0.0</v>
      </c>
      <c r="F53" s="17" t="n">
        <f t="shared" si="14"/>
        <v>0.0</v>
      </c>
      <c r="G53" s="17" t="n">
        <f t="shared" si="14"/>
        <v>0.0</v>
      </c>
      <c r="H53" s="17" t="n">
        <f t="shared" si="14"/>
        <v>0.0</v>
      </c>
      <c r="I53" s="17" t="n">
        <f t="shared" si="14"/>
        <v>0.0</v>
      </c>
      <c r="J53" s="17" t="n">
        <f t="shared" si="14"/>
        <v>0.0</v>
      </c>
      <c r="K53" s="17" t="n">
        <f t="shared" si="14"/>
        <v>0.0</v>
      </c>
      <c r="L53" s="17" t="n">
        <f t="shared" si="14"/>
        <v>0.0</v>
      </c>
      <c r="M53" s="88" t="n">
        <f t="shared" si="14"/>
        <v>0.0</v>
      </c>
    </row>
    <row r="54" spans="2:13" s="3" customFormat="1" ht="14.25" x14ac:dyDescent="0.2">
      <c r="B54" s="28">
        <v>1</v>
      </c>
      <c r="C54" s="13" t="s">
        <v>70</v>
      </c>
      <c r="D54" s="17" t="n">
        <f>SUM(D55)</f>
        <v>0.0</v>
      </c>
      <c r="E54" s="17" t="n">
        <f t="shared" ref="E54:M54" si="15">SUM(E55)</f>
        <v>0.0</v>
      </c>
      <c r="F54" s="17" t="n">
        <f t="shared" si="15"/>
        <v>0.0</v>
      </c>
      <c r="G54" s="17" t="n">
        <f t="shared" si="15"/>
        <v>0.0</v>
      </c>
      <c r="H54" s="17" t="n">
        <f t="shared" si="15"/>
        <v>0.0</v>
      </c>
      <c r="I54" s="17" t="n">
        <f t="shared" si="15"/>
        <v>0.0</v>
      </c>
      <c r="J54" s="17" t="n">
        <f t="shared" si="15"/>
        <v>0.0</v>
      </c>
      <c r="K54" s="17" t="n">
        <f t="shared" si="15"/>
        <v>0.0</v>
      </c>
      <c r="L54" s="17" t="n">
        <f t="shared" si="15"/>
        <v>0.0</v>
      </c>
      <c r="M54" s="88" t="n">
        <f t="shared" si="15"/>
        <v>0.0</v>
      </c>
    </row>
    <row r="55" spans="2:13" x14ac:dyDescent="0.25">
      <c r="B55" s="132"/>
      <c r="C55" s="15" t="str">
        <f>pttk_data!G42</f>
        <v>Xăng CN</v>
      </c>
      <c r="D55" s="18" t="n">
        <f>pttk_data!H42</f>
        <v>0.0</v>
      </c>
      <c r="E55" s="18" t="n">
        <f>pttk_data!I42</f>
        <v>0.0</v>
      </c>
      <c r="F55" s="18" t="n">
        <f>pttk_data!J42</f>
        <v>0.0</v>
      </c>
      <c r="G55" s="18" t="n">
        <f>pttk_data!K42</f>
        <v>0.0</v>
      </c>
      <c r="H55" s="18" t="n">
        <f>pttk_data!L42</f>
        <v>0.0</v>
      </c>
      <c r="I55" s="18" t="n">
        <f>pttk_data!M42</f>
        <v>0.0</v>
      </c>
      <c r="J55" s="18" t="n">
        <f>pttk_data!N42</f>
        <v>0.0</v>
      </c>
      <c r="K55" s="18" t="n">
        <f>pttk_data!O42</f>
        <v>0.0</v>
      </c>
      <c r="L55" s="18" t="n">
        <f>pttk_data!P42</f>
        <v>0.0</v>
      </c>
      <c r="M55" s="89" t="n">
        <f>SUM(D55:L55)</f>
        <v>0.0</v>
      </c>
    </row>
    <row r="56" spans="2:13" s="25" customFormat="1" ht="14.25" x14ac:dyDescent="0.2">
      <c r="B56" s="133">
        <v>2</v>
      </c>
      <c r="C56" s="134" t="s">
        <v>315</v>
      </c>
      <c r="D56" s="135" t="n">
        <f>SUM(D57:D66)</f>
        <v>0.0</v>
      </c>
      <c r="E56" s="135" t="n">
        <f t="shared" ref="E56:M56" si="16">SUM(E57:E66)</f>
        <v>0.0</v>
      </c>
      <c r="F56" s="135" t="n">
        <f t="shared" si="16"/>
        <v>0.0</v>
      </c>
      <c r="G56" s="135" t="n">
        <f t="shared" si="16"/>
        <v>0.0</v>
      </c>
      <c r="H56" s="135" t="n">
        <f t="shared" si="16"/>
        <v>0.0</v>
      </c>
      <c r="I56" s="135" t="n">
        <f t="shared" si="16"/>
        <v>0.0</v>
      </c>
      <c r="J56" s="135" t="n">
        <f t="shared" si="16"/>
        <v>0.0</v>
      </c>
      <c r="K56" s="135" t="n">
        <f t="shared" si="16"/>
        <v>0.0</v>
      </c>
      <c r="L56" s="135" t="n">
        <f t="shared" si="16"/>
        <v>0.0</v>
      </c>
      <c r="M56" s="136" t="n">
        <f t="shared" si="16"/>
        <v>0.0</v>
      </c>
    </row>
    <row r="57" spans="2:13" x14ac:dyDescent="0.25">
      <c r="B57" s="132"/>
      <c r="C57" s="15" t="str">
        <f>pttk_data!G43</f>
        <v>Turbonicoil 321(MC8P)</v>
      </c>
      <c r="D57" s="18" t="n">
        <f>pttk_data!H43</f>
        <v>0.0</v>
      </c>
      <c r="E57" s="18" t="n">
        <f>pttk_data!I43</f>
        <v>0.0</v>
      </c>
      <c r="F57" s="18" t="n">
        <f>pttk_data!J43</f>
        <v>0.0</v>
      </c>
      <c r="G57" s="18" t="n">
        <f>pttk_data!K43</f>
        <v>0.0</v>
      </c>
      <c r="H57" s="18" t="n">
        <f>pttk_data!L43</f>
        <v>0.0</v>
      </c>
      <c r="I57" s="18" t="n">
        <f>pttk_data!M43</f>
        <v>0.0</v>
      </c>
      <c r="J57" s="18" t="n">
        <f>pttk_data!N43</f>
        <v>0.0</v>
      </c>
      <c r="K57" s="18" t="n">
        <f>pttk_data!O43</f>
        <v>0.0</v>
      </c>
      <c r="L57" s="18" t="n">
        <f>pttk_data!P43</f>
        <v>0.0</v>
      </c>
      <c r="M57" s="89" t="n">
        <f>pttk_data!Q43</f>
        <v>0.0</v>
      </c>
    </row>
    <row r="58" spans="2:13" x14ac:dyDescent="0.25">
      <c r="B58" s="132"/>
      <c r="C58" s="15" t="str">
        <f>pttk_data!G44</f>
        <v>Turbonicoil 35M (B3V)</v>
      </c>
      <c r="D58" s="18" t="n">
        <f>pttk_data!H44</f>
        <v>0.0</v>
      </c>
      <c r="E58" s="18" t="n">
        <f>pttk_data!I44</f>
        <v>0.0</v>
      </c>
      <c r="F58" s="18" t="n">
        <f>pttk_data!J44</f>
        <v>0.0</v>
      </c>
      <c r="G58" s="18" t="n">
        <f>pttk_data!K44</f>
        <v>0.0</v>
      </c>
      <c r="H58" s="18" t="n">
        <f>pttk_data!L44</f>
        <v>0.0</v>
      </c>
      <c r="I58" s="18" t="n">
        <f>pttk_data!M44</f>
        <v>0.0</v>
      </c>
      <c r="J58" s="18" t="n">
        <f>pttk_data!N44</f>
        <v>0.0</v>
      </c>
      <c r="K58" s="18" t="n">
        <f>pttk_data!O44</f>
        <v>0.0</v>
      </c>
      <c r="L58" s="18" t="n">
        <f>pttk_data!P44</f>
        <v>0.0</v>
      </c>
      <c r="M58" s="89" t="n">
        <f>pttk_data!Q44</f>
        <v>0.0</v>
      </c>
    </row>
    <row r="59" spans="2:13" x14ac:dyDescent="0.25">
      <c r="B59" s="132"/>
      <c r="C59" s="15" t="str">
        <f>pttk_data!G45</f>
        <v>Turbonicoil 98(B3V)</v>
      </c>
      <c r="D59" s="18" t="n">
        <f>pttk_data!H45</f>
        <v>0.0</v>
      </c>
      <c r="E59" s="18" t="n">
        <f>pttk_data!I45</f>
        <v>0.0</v>
      </c>
      <c r="F59" s="18" t="n">
        <f>pttk_data!J45</f>
        <v>0.0</v>
      </c>
      <c r="G59" s="18" t="n">
        <f>pttk_data!K45</f>
        <v>0.0</v>
      </c>
      <c r="H59" s="18" t="n">
        <f>pttk_data!L45</f>
        <v>0.0</v>
      </c>
      <c r="I59" s="18" t="n">
        <f>pttk_data!M45</f>
        <v>0.0</v>
      </c>
      <c r="J59" s="18" t="n">
        <f>pttk_data!N45</f>
        <v>0.0</v>
      </c>
      <c r="K59" s="18" t="n">
        <f>pttk_data!O45</f>
        <v>0.0</v>
      </c>
      <c r="L59" s="18" t="n">
        <f>pttk_data!P45</f>
        <v>0.0</v>
      </c>
      <c r="M59" s="89" t="n">
        <f>pttk_data!Q45</f>
        <v>0.0</v>
      </c>
    </row>
    <row r="60" spans="2:13" x14ac:dyDescent="0.25">
      <c r="B60" s="132"/>
      <c r="C60" s="15" t="str">
        <f>pttk_data!G46</f>
        <v>Turbonicoil210A(IPM-10)</v>
      </c>
      <c r="D60" s="18" t="n">
        <f>pttk_data!H46</f>
        <v>0.0</v>
      </c>
      <c r="E60" s="18" t="n">
        <f>pttk_data!I46</f>
        <v>0.0</v>
      </c>
      <c r="F60" s="18" t="n">
        <f>pttk_data!J46</f>
        <v>0.0</v>
      </c>
      <c r="G60" s="18" t="n">
        <f>pttk_data!K46</f>
        <v>0.0</v>
      </c>
      <c r="H60" s="18" t="n">
        <f>pttk_data!L46</f>
        <v>0.0</v>
      </c>
      <c r="I60" s="18" t="n">
        <f>pttk_data!M46</f>
        <v>0.0</v>
      </c>
      <c r="J60" s="18" t="n">
        <f>pttk_data!N46</f>
        <v>0.0</v>
      </c>
      <c r="K60" s="18" t="n">
        <f>pttk_data!O46</f>
        <v>0.0</v>
      </c>
      <c r="L60" s="18" t="n">
        <f>pttk_data!P46</f>
        <v>0.0</v>
      </c>
      <c r="M60" s="89" t="n">
        <f>pttk_data!Q46</f>
        <v>0.0</v>
      </c>
    </row>
    <row r="61" spans="2:13" x14ac:dyDescent="0.25">
      <c r="B61" s="132"/>
      <c r="C61" s="15" t="str">
        <f>pttk_data!G47</f>
        <v>Hypôit (TC Gip)</v>
      </c>
      <c r="D61" s="18" t="n">
        <f>pttk_data!H47</f>
        <v>0.0</v>
      </c>
      <c r="E61" s="18" t="n">
        <f>pttk_data!I47</f>
        <v>0.0</v>
      </c>
      <c r="F61" s="18" t="n">
        <f>pttk_data!J47</f>
        <v>0.0</v>
      </c>
      <c r="G61" s="18" t="n">
        <f>pttk_data!K47</f>
        <v>0.0</v>
      </c>
      <c r="H61" s="18" t="n">
        <f>pttk_data!L47</f>
        <v>0.0</v>
      </c>
      <c r="I61" s="18" t="n">
        <f>pttk_data!M47</f>
        <v>0.0</v>
      </c>
      <c r="J61" s="18" t="n">
        <f>pttk_data!N47</f>
        <v>0.0</v>
      </c>
      <c r="K61" s="18" t="n">
        <f>pttk_data!O47</f>
        <v>0.0</v>
      </c>
      <c r="L61" s="18" t="n">
        <f>pttk_data!P47</f>
        <v>0.0</v>
      </c>
      <c r="M61" s="89" t="n">
        <f>pttk_data!Q47</f>
        <v>0.0</v>
      </c>
    </row>
    <row r="62" spans="2:13" s="3" customFormat="1" x14ac:dyDescent="0.25">
      <c r="B62" s="28"/>
      <c r="C62" s="15" t="str">
        <f>pttk_data!G48</f>
        <v>Aeroshell oi100 (MC20)</v>
      </c>
      <c r="D62" s="18" t="n">
        <f>pttk_data!H48</f>
        <v>0.0</v>
      </c>
      <c r="E62" s="18" t="n">
        <f>pttk_data!I48</f>
        <v>0.0</v>
      </c>
      <c r="F62" s="18" t="n">
        <f>pttk_data!J48</f>
        <v>0.0</v>
      </c>
      <c r="G62" s="18" t="n">
        <f>pttk_data!K48</f>
        <v>0.0</v>
      </c>
      <c r="H62" s="18" t="n">
        <f>pttk_data!L48</f>
        <v>0.0</v>
      </c>
      <c r="I62" s="18" t="n">
        <f>pttk_data!M48</f>
        <v>0.0</v>
      </c>
      <c r="J62" s="18" t="n">
        <f>pttk_data!N48</f>
        <v>0.0</v>
      </c>
      <c r="K62" s="18" t="n">
        <f>pttk_data!O48</f>
        <v>0.0</v>
      </c>
      <c r="L62" s="18" t="n">
        <f>pttk_data!P48</f>
        <v>0.0</v>
      </c>
      <c r="M62" s="89" t="n">
        <f>pttk_data!Q48</f>
        <v>0.0</v>
      </c>
    </row>
    <row r="63" spans="2:13" x14ac:dyDescent="0.25">
      <c r="B63" s="132"/>
      <c r="C63" s="15" t="str">
        <f>pttk_data!G49</f>
        <v>Dầu B-3V</v>
      </c>
      <c r="D63" s="18" t="n">
        <f>pttk_data!H49</f>
        <v>0.0</v>
      </c>
      <c r="E63" s="18" t="n">
        <f>pttk_data!I49</f>
        <v>0.0</v>
      </c>
      <c r="F63" s="18" t="n">
        <f>pttk_data!J49</f>
        <v>0.0</v>
      </c>
      <c r="G63" s="18" t="n">
        <f>pttk_data!K49</f>
        <v>0.0</v>
      </c>
      <c r="H63" s="18" t="n">
        <f>pttk_data!L49</f>
        <v>0.0</v>
      </c>
      <c r="I63" s="18" t="n">
        <f>pttk_data!M49</f>
        <v>0.0</v>
      </c>
      <c r="J63" s="18" t="n">
        <f>pttk_data!N49</f>
        <v>0.0</v>
      </c>
      <c r="K63" s="18" t="n">
        <f>pttk_data!O49</f>
        <v>0.0</v>
      </c>
      <c r="L63" s="18" t="n">
        <f>pttk_data!P49</f>
        <v>0.0</v>
      </c>
      <c r="M63" s="89" t="n">
        <f>pttk_data!Q49</f>
        <v>0.0</v>
      </c>
    </row>
    <row r="64" spans="2:13" x14ac:dyDescent="0.25">
      <c r="B64" s="132"/>
      <c r="C64" s="15" t="str">
        <f>pttk_data!G50</f>
        <v>Dầu IPM-10</v>
      </c>
      <c r="D64" s="18" t="n">
        <f>pttk_data!H50</f>
        <v>0.0</v>
      </c>
      <c r="E64" s="18" t="n">
        <f>pttk_data!I50</f>
        <v>0.0</v>
      </c>
      <c r="F64" s="18" t="n">
        <f>pttk_data!J50</f>
        <v>0.0</v>
      </c>
      <c r="G64" s="18" t="n">
        <f>pttk_data!K50</f>
        <v>0.0</v>
      </c>
      <c r="H64" s="18" t="n">
        <f>pttk_data!L50</f>
        <v>0.0</v>
      </c>
      <c r="I64" s="18" t="n">
        <f>pttk_data!M50</f>
        <v>0.0</v>
      </c>
      <c r="J64" s="18" t="n">
        <f>pttk_data!N50</f>
        <v>0.0</v>
      </c>
      <c r="K64" s="18" t="n">
        <f>pttk_data!O50</f>
        <v>0.0</v>
      </c>
      <c r="L64" s="18" t="n">
        <f>pttk_data!P50</f>
        <v>0.0</v>
      </c>
      <c r="M64" s="89" t="n">
        <f>pttk_data!Q50</f>
        <v>0.0</v>
      </c>
    </row>
    <row r="65" spans="2:13" s="3" customFormat="1" x14ac:dyDescent="0.25">
      <c r="B65" s="28"/>
      <c r="C65" s="15" t="str">
        <f>pttk_data!G51</f>
        <v>Dầu MC-20</v>
      </c>
      <c r="D65" s="18" t="n">
        <f>pttk_data!H51</f>
        <v>0.0</v>
      </c>
      <c r="E65" s="18" t="n">
        <f>pttk_data!I51</f>
        <v>0.0</v>
      </c>
      <c r="F65" s="18" t="n">
        <f>pttk_data!J51</f>
        <v>0.0</v>
      </c>
      <c r="G65" s="18" t="n">
        <f>pttk_data!K51</f>
        <v>0.0</v>
      </c>
      <c r="H65" s="18" t="n">
        <f>pttk_data!L51</f>
        <v>0.0</v>
      </c>
      <c r="I65" s="18" t="n">
        <f>pttk_data!M51</f>
        <v>0.0</v>
      </c>
      <c r="J65" s="18" t="n">
        <f>pttk_data!N51</f>
        <v>0.0</v>
      </c>
      <c r="K65" s="18" t="n">
        <f>pttk_data!O51</f>
        <v>0.0</v>
      </c>
      <c r="L65" s="18" t="n">
        <f>pttk_data!P51</f>
        <v>0.0</v>
      </c>
      <c r="M65" s="89" t="n">
        <f>pttk_data!Q51</f>
        <v>0.0</v>
      </c>
    </row>
    <row r="66" spans="2:13" x14ac:dyDescent="0.25">
      <c r="B66" s="132"/>
      <c r="C66" s="15" t="str">
        <f>pttk_data!G52</f>
        <v>Dầu MC-8P</v>
      </c>
      <c r="D66" s="18" t="n">
        <f>pttk_data!H52</f>
        <v>0.0</v>
      </c>
      <c r="E66" s="18" t="n">
        <f>pttk_data!I52</f>
        <v>0.0</v>
      </c>
      <c r="F66" s="18" t="n">
        <f>pttk_data!J52</f>
        <v>0.0</v>
      </c>
      <c r="G66" s="18" t="n">
        <f>pttk_data!K52</f>
        <v>0.0</v>
      </c>
      <c r="H66" s="18" t="n">
        <f>pttk_data!L52</f>
        <v>0.0</v>
      </c>
      <c r="I66" s="18" t="n">
        <f>pttk_data!M52</f>
        <v>0.0</v>
      </c>
      <c r="J66" s="18" t="n">
        <f>pttk_data!N52</f>
        <v>0.0</v>
      </c>
      <c r="K66" s="18" t="n">
        <f>pttk_data!O52</f>
        <v>0.0</v>
      </c>
      <c r="L66" s="18" t="n">
        <f>pttk_data!P52</f>
        <v>0.0</v>
      </c>
      <c r="M66" s="89" t="n">
        <f>pttk_data!Q52</f>
        <v>0.0</v>
      </c>
    </row>
    <row r="67" spans="2:13" x14ac:dyDescent="0.25">
      <c r="B67" s="28">
        <v>3</v>
      </c>
      <c r="C67" s="13" t="s">
        <v>78</v>
      </c>
      <c r="D67" s="18" t="n">
        <f>SUM(D68:D69)</f>
        <v>0.0</v>
      </c>
      <c r="E67" s="18" t="n">
        <f t="shared" ref="E67:M67" si="17">SUM(E68:E69)</f>
        <v>0.0</v>
      </c>
      <c r="F67" s="18" t="n">
        <f t="shared" si="17"/>
        <v>0.0</v>
      </c>
      <c r="G67" s="18" t="n">
        <f t="shared" si="17"/>
        <v>0.0</v>
      </c>
      <c r="H67" s="18" t="n">
        <f t="shared" si="17"/>
        <v>0.0</v>
      </c>
      <c r="I67" s="18" t="n">
        <f t="shared" si="17"/>
        <v>0.0</v>
      </c>
      <c r="J67" s="18" t="n">
        <f t="shared" si="17"/>
        <v>0.0</v>
      </c>
      <c r="K67" s="18" t="n">
        <f t="shared" si="17"/>
        <v>0.0</v>
      </c>
      <c r="L67" s="18" t="n">
        <f t="shared" si="17"/>
        <v>0.0</v>
      </c>
      <c r="M67" s="89" t="n">
        <f t="shared" si="17"/>
        <v>0.0</v>
      </c>
    </row>
    <row r="68" spans="2:13" x14ac:dyDescent="0.25">
      <c r="B68" s="132"/>
      <c r="C68" s="15" t="str">
        <f>pttk_data!G53</f>
        <v>Aeroshell Fluid41(AMG-10)</v>
      </c>
      <c r="D68" s="18" t="n">
        <f>pttk_data!H53</f>
        <v>0.0</v>
      </c>
      <c r="E68" s="18" t="n">
        <f>pttk_data!I53</f>
        <v>0.0</v>
      </c>
      <c r="F68" s="18" t="n">
        <f>pttk_data!J53</f>
        <v>0.0</v>
      </c>
      <c r="G68" s="18" t="n">
        <f>pttk_data!K53</f>
        <v>0.0</v>
      </c>
      <c r="H68" s="18" t="n">
        <f>pttk_data!L53</f>
        <v>0.0</v>
      </c>
      <c r="I68" s="18" t="n">
        <f>pttk_data!M53</f>
        <v>0.0</v>
      </c>
      <c r="J68" s="18" t="n">
        <f>pttk_data!N53</f>
        <v>0.0</v>
      </c>
      <c r="K68" s="18" t="n">
        <f>pttk_data!O53</f>
        <v>0.0</v>
      </c>
      <c r="L68" s="18" t="n">
        <f>pttk_data!P53</f>
        <v>0.0</v>
      </c>
      <c r="M68" s="89" t="n">
        <f>pttk_data!Q54</f>
        <v>0.0</v>
      </c>
    </row>
    <row r="69" spans="2:13" x14ac:dyDescent="0.25">
      <c r="B69" s="132"/>
      <c r="C69" s="15" t="str">
        <f>pttk_data!G54</f>
        <v>Dầu AMG-10</v>
      </c>
      <c r="D69" s="18" t="n">
        <f>pttk_data!H54</f>
        <v>0.0</v>
      </c>
      <c r="E69" s="18" t="n">
        <f>pttk_data!I54</f>
        <v>0.0</v>
      </c>
      <c r="F69" s="18" t="n">
        <f>pttk_data!J54</f>
        <v>0.0</v>
      </c>
      <c r="G69" s="18" t="n">
        <f>pttk_data!K54</f>
        <v>0.0</v>
      </c>
      <c r="H69" s="18" t="n">
        <f>pttk_data!L54</f>
        <v>0.0</v>
      </c>
      <c r="I69" s="18" t="n">
        <f>pttk_data!M54</f>
        <v>0.0</v>
      </c>
      <c r="J69" s="18" t="n">
        <f>pttk_data!N54</f>
        <v>0.0</v>
      </c>
      <c r="K69" s="18" t="n">
        <f>pttk_data!O54</f>
        <v>0.0</v>
      </c>
      <c r="L69" s="18" t="n">
        <f>pttk_data!P54</f>
        <v>0.0</v>
      </c>
      <c r="M69" s="89" t="n">
        <f>pttk_data!Q55</f>
        <v>0.0</v>
      </c>
    </row>
    <row r="70" spans="2:13" x14ac:dyDescent="0.25">
      <c r="B70" s="28">
        <v>4</v>
      </c>
      <c r="C70" s="13" t="s">
        <v>317</v>
      </c>
      <c r="D70" s="18" t="n">
        <f>pttk_data!H56</f>
        <v>0.0</v>
      </c>
      <c r="E70" s="18" t="n">
        <f>pttk_data!I56</f>
        <v>0.0</v>
      </c>
      <c r="F70" s="18" t="n">
        <f>pttk_data!J56</f>
        <v>0.0</v>
      </c>
      <c r="G70" s="18" t="n">
        <f>pttk_data!K56</f>
        <v>0.0</v>
      </c>
      <c r="H70" s="18" t="n">
        <f>pttk_data!L56</f>
        <v>0.0</v>
      </c>
      <c r="I70" s="18" t="n">
        <f>pttk_data!M56</f>
        <v>0.0</v>
      </c>
      <c r="J70" s="18" t="n">
        <f>pttk_data!N56</f>
        <v>0.0</v>
      </c>
      <c r="K70" s="18" t="n">
        <f>pttk_data!O56</f>
        <v>0.0</v>
      </c>
      <c r="L70" s="18" t="n">
        <f>pttk_data!P56</f>
        <v>0.0</v>
      </c>
      <c r="M70" s="89" t="n">
        <f>pttk_data!Q56</f>
        <v>0.0</v>
      </c>
    </row>
    <row r="71" spans="2:13" x14ac:dyDescent="0.25">
      <c r="B71" s="28"/>
      <c r="C71" s="15" t="str">
        <f>pttk_data!G55</f>
        <v>Dầu 132-25</v>
      </c>
      <c r="D71" s="18" t="n">
        <f>pttk_data!H55</f>
        <v>0.0</v>
      </c>
      <c r="E71" s="18" t="n">
        <f>pttk_data!I55</f>
        <v>0.0</v>
      </c>
      <c r="F71" s="18" t="n">
        <f>pttk_data!J55</f>
        <v>0.0</v>
      </c>
      <c r="G71" s="18" t="n">
        <f>pttk_data!K55</f>
        <v>0.0</v>
      </c>
      <c r="H71" s="18" t="n">
        <f>pttk_data!L55</f>
        <v>0.0</v>
      </c>
      <c r="I71" s="18" t="n">
        <f>pttk_data!M55</f>
        <v>0.0</v>
      </c>
      <c r="J71" s="18" t="n">
        <f>pttk_data!N55</f>
        <v>0.0</v>
      </c>
      <c r="K71" s="18" t="n">
        <f>pttk_data!O55</f>
        <v>0.0</v>
      </c>
      <c r="L71" s="18" t="n">
        <f>pttk_data!P55</f>
        <v>0.0</v>
      </c>
      <c r="M71" s="89" t="n">
        <f>pttk_data!Q57</f>
        <v>0.0</v>
      </c>
    </row>
    <row r="72" spans="2:13" x14ac:dyDescent="0.25">
      <c r="B72" s="28">
        <v>5</v>
      </c>
      <c r="C72" s="13" t="s">
        <v>89</v>
      </c>
      <c r="D72" s="18" t="n">
        <f>SUM(D73:D80)</f>
        <v>0.0</v>
      </c>
      <c r="E72" s="18" t="n">
        <f t="shared" ref="E72:M72" si="18">SUM(E73:E80)</f>
        <v>0.0</v>
      </c>
      <c r="F72" s="18" t="n">
        <f t="shared" si="18"/>
        <v>0.0</v>
      </c>
      <c r="G72" s="18" t="n">
        <f t="shared" si="18"/>
        <v>0.0</v>
      </c>
      <c r="H72" s="18" t="n">
        <f t="shared" si="18"/>
        <v>0.0</v>
      </c>
      <c r="I72" s="18" t="n">
        <f t="shared" si="18"/>
        <v>0.0</v>
      </c>
      <c r="J72" s="18" t="n">
        <f t="shared" si="18"/>
        <v>0.0</v>
      </c>
      <c r="K72" s="18" t="n">
        <f t="shared" si="18"/>
        <v>0.0</v>
      </c>
      <c r="L72" s="18" t="n">
        <f t="shared" si="18"/>
        <v>0.0</v>
      </c>
      <c r="M72" s="89" t="n">
        <f t="shared" si="18"/>
        <v>0.0</v>
      </c>
    </row>
    <row r="73" spans="2:13" s="3" customFormat="1" x14ac:dyDescent="0.25">
      <c r="B73" s="28"/>
      <c r="C73" s="15" t="str">
        <f>pttk_data!G56</f>
        <v>Mỡ 221</v>
      </c>
      <c r="D73" s="18" t="n">
        <f>pttk_data!H56</f>
        <v>0.0</v>
      </c>
      <c r="E73" s="18" t="n">
        <f>pttk_data!I56</f>
        <v>0.0</v>
      </c>
      <c r="F73" s="18" t="n">
        <f>pttk_data!J56</f>
        <v>0.0</v>
      </c>
      <c r="G73" s="18" t="n">
        <f>pttk_data!K56</f>
        <v>0.0</v>
      </c>
      <c r="H73" s="18" t="n">
        <f>pttk_data!L56</f>
        <v>0.0</v>
      </c>
      <c r="I73" s="18" t="n">
        <f>pttk_data!M56</f>
        <v>0.0</v>
      </c>
      <c r="J73" s="18" t="n">
        <f>pttk_data!N56</f>
        <v>0.0</v>
      </c>
      <c r="K73" s="18" t="n">
        <f>pttk_data!O56</f>
        <v>0.0</v>
      </c>
      <c r="L73" s="18" t="n">
        <f>pttk_data!P56</f>
        <v>0.0</v>
      </c>
      <c r="M73" s="89" t="n">
        <f>pttk_data!Q56</f>
        <v>0.0</v>
      </c>
    </row>
    <row r="74" spans="2:13" x14ac:dyDescent="0.25">
      <c r="B74" s="132"/>
      <c r="C74" s="15" t="str">
        <f>pttk_data!G57</f>
        <v>Mỡ 201</v>
      </c>
      <c r="D74" s="18" t="n">
        <f>pttk_data!H57</f>
        <v>0.0</v>
      </c>
      <c r="E74" s="18" t="n">
        <f>pttk_data!I57</f>
        <v>0.0</v>
      </c>
      <c r="F74" s="18" t="n">
        <f>pttk_data!J57</f>
        <v>0.0</v>
      </c>
      <c r="G74" s="18" t="n">
        <f>pttk_data!K57</f>
        <v>0.0</v>
      </c>
      <c r="H74" s="18" t="n">
        <f>pttk_data!L57</f>
        <v>0.0</v>
      </c>
      <c r="I74" s="18" t="n">
        <f>pttk_data!M57</f>
        <v>0.0</v>
      </c>
      <c r="J74" s="18" t="n">
        <f>pttk_data!N57</f>
        <v>0.0</v>
      </c>
      <c r="K74" s="18" t="n">
        <f>pttk_data!O57</f>
        <v>0.0</v>
      </c>
      <c r="L74" s="18" t="n">
        <f>pttk_data!P57</f>
        <v>0.0</v>
      </c>
      <c r="M74" s="89" t="n">
        <f>pttk_data!Q57</f>
        <v>0.0</v>
      </c>
    </row>
    <row r="75" spans="2:13" x14ac:dyDescent="0.25">
      <c r="B75" s="132"/>
      <c r="C75" s="15" t="str">
        <f>pttk_data!G58</f>
        <v>Grease33 (OKB)</v>
      </c>
      <c r="D75" s="18" t="n">
        <f>pttk_data!H58</f>
        <v>0.0</v>
      </c>
      <c r="E75" s="18" t="n">
        <f>pttk_data!I58</f>
        <v>0.0</v>
      </c>
      <c r="F75" s="18" t="n">
        <f>pttk_data!J58</f>
        <v>0.0</v>
      </c>
      <c r="G75" s="18" t="n">
        <f>pttk_data!K58</f>
        <v>0.0</v>
      </c>
      <c r="H75" s="18" t="n">
        <f>pttk_data!L58</f>
        <v>0.0</v>
      </c>
      <c r="I75" s="18" t="n">
        <f>pttk_data!M58</f>
        <v>0.0</v>
      </c>
      <c r="J75" s="18" t="n">
        <f>pttk_data!N58</f>
        <v>0.0</v>
      </c>
      <c r="K75" s="18" t="n">
        <f>pttk_data!O58</f>
        <v>0.0</v>
      </c>
      <c r="L75" s="18" t="n">
        <f>pttk_data!P58</f>
        <v>0.0</v>
      </c>
      <c r="M75" s="89" t="n">
        <f>pttk_data!Q58</f>
        <v>0.0</v>
      </c>
    </row>
    <row r="76" spans="2:13" x14ac:dyDescent="0.25">
      <c r="B76" s="132"/>
      <c r="C76" s="15" t="str">
        <f>pttk_data!G59</f>
        <v>Grease22</v>
      </c>
      <c r="D76" s="18" t="n">
        <f>pttk_data!H59</f>
        <v>0.0</v>
      </c>
      <c r="E76" s="18" t="n">
        <f>pttk_data!I59</f>
        <v>0.0</v>
      </c>
      <c r="F76" s="18" t="n">
        <f>pttk_data!J59</f>
        <v>0.0</v>
      </c>
      <c r="G76" s="18" t="n">
        <f>pttk_data!K59</f>
        <v>0.0</v>
      </c>
      <c r="H76" s="18" t="n">
        <f>pttk_data!L59</f>
        <v>0.0</v>
      </c>
      <c r="I76" s="18" t="n">
        <f>pttk_data!M59</f>
        <v>0.0</v>
      </c>
      <c r="J76" s="18" t="n">
        <f>pttk_data!N59</f>
        <v>0.0</v>
      </c>
      <c r="K76" s="18" t="n">
        <f>pttk_data!O59</f>
        <v>0.0</v>
      </c>
      <c r="L76" s="18" t="n">
        <f>pttk_data!P59</f>
        <v>0.0</v>
      </c>
      <c r="M76" s="89" t="n">
        <f>pttk_data!Q59</f>
        <v>0.0</v>
      </c>
    </row>
    <row r="77" spans="2:13" x14ac:dyDescent="0.25">
      <c r="B77" s="132"/>
      <c r="C77" s="15" t="str">
        <f>pttk_data!G60</f>
        <v>OKB122-7-5</v>
      </c>
      <c r="D77" s="18" t="n">
        <f>pttk_data!H60</f>
        <v>0.0</v>
      </c>
      <c r="E77" s="18" t="n">
        <f>pttk_data!I60</f>
        <v>0.0</v>
      </c>
      <c r="F77" s="18" t="n">
        <f>pttk_data!J60</f>
        <v>0.0</v>
      </c>
      <c r="G77" s="18" t="n">
        <f>pttk_data!K60</f>
        <v>0.0</v>
      </c>
      <c r="H77" s="18" t="n">
        <f>pttk_data!L60</f>
        <v>0.0</v>
      </c>
      <c r="I77" s="18" t="n">
        <f>pttk_data!M60</f>
        <v>0.0</v>
      </c>
      <c r="J77" s="18" t="n">
        <f>pttk_data!N60</f>
        <v>0.0</v>
      </c>
      <c r="K77" s="18" t="n">
        <f>pttk_data!O60</f>
        <v>0.0</v>
      </c>
      <c r="L77" s="18" t="n">
        <f>pttk_data!P60</f>
        <v>0.0</v>
      </c>
      <c r="M77" s="89" t="n">
        <f>pttk_data!Q60</f>
        <v>0.0</v>
      </c>
    </row>
    <row r="78" spans="2:13" x14ac:dyDescent="0.25">
      <c r="B78" s="132"/>
      <c r="C78" s="15" t="str">
        <f>pttk_data!G61</f>
        <v>Grease28 (Mỡ 221)</v>
      </c>
      <c r="D78" s="18" t="n">
        <f>pttk_data!H61</f>
        <v>0.0</v>
      </c>
      <c r="E78" s="18" t="n">
        <f>pttk_data!I61</f>
        <v>0.0</v>
      </c>
      <c r="F78" s="18" t="n">
        <f>pttk_data!J61</f>
        <v>0.0</v>
      </c>
      <c r="G78" s="18" t="n">
        <f>pttk_data!K61</f>
        <v>0.0</v>
      </c>
      <c r="H78" s="18" t="n">
        <f>pttk_data!L61</f>
        <v>0.0</v>
      </c>
      <c r="I78" s="18" t="n">
        <f>pttk_data!M61</f>
        <v>0.0</v>
      </c>
      <c r="J78" s="18" t="n">
        <f>pttk_data!N61</f>
        <v>0.0</v>
      </c>
      <c r="K78" s="18" t="n">
        <f>pttk_data!O61</f>
        <v>0.0</v>
      </c>
      <c r="L78" s="18" t="n">
        <f>pttk_data!P61</f>
        <v>0.0</v>
      </c>
      <c r="M78" s="89" t="n">
        <f>pttk_data!Q61</f>
        <v>0.0</v>
      </c>
    </row>
    <row r="79" spans="2:13" x14ac:dyDescent="0.25">
      <c r="B79" s="132"/>
      <c r="C79" s="15" t="str">
        <f>pttk_data!G62</f>
        <v>Mỡ số 9</v>
      </c>
      <c r="D79" s="18" t="n">
        <f>pttk_data!H62</f>
        <v>0.0</v>
      </c>
      <c r="E79" s="18" t="n">
        <f>pttk_data!I62</f>
        <v>0.0</v>
      </c>
      <c r="F79" s="18" t="n">
        <f>pttk_data!J62</f>
        <v>0.0</v>
      </c>
      <c r="G79" s="18" t="n">
        <f>pttk_data!K62</f>
        <v>0.0</v>
      </c>
      <c r="H79" s="18" t="n">
        <f>pttk_data!L62</f>
        <v>0.0</v>
      </c>
      <c r="I79" s="18" t="n">
        <f>pttk_data!M62</f>
        <v>0.0</v>
      </c>
      <c r="J79" s="18" t="n">
        <f>pttk_data!N62</f>
        <v>0.0</v>
      </c>
      <c r="K79" s="18" t="n">
        <f>pttk_data!O62</f>
        <v>0.0</v>
      </c>
      <c r="L79" s="18" t="n">
        <f>pttk_data!P62</f>
        <v>0.0</v>
      </c>
      <c r="M79" s="89" t="n">
        <f>pttk_data!Q62</f>
        <v>0.0</v>
      </c>
    </row>
    <row r="80" spans="2:13" ht="15.75" thickBot="1" x14ac:dyDescent="0.3">
      <c r="B80" s="49"/>
      <c r="C80" s="32" t="str">
        <f>pttk_data!G63</f>
        <v>Mỡ HK-50</v>
      </c>
      <c r="D80" s="33" t="n">
        <f>pttk_data!H63</f>
        <v>0.0</v>
      </c>
      <c r="E80" s="33" t="n">
        <f>pttk_data!I63</f>
        <v>0.0</v>
      </c>
      <c r="F80" s="33" t="n">
        <f>pttk_data!J63</f>
        <v>0.0</v>
      </c>
      <c r="G80" s="33" t="n">
        <f>pttk_data!K63</f>
        <v>0.0</v>
      </c>
      <c r="H80" s="33" t="n">
        <f>pttk_data!L63</f>
        <v>0.0</v>
      </c>
      <c r="I80" s="33" t="n">
        <f>pttk_data!M63</f>
        <v>0.0</v>
      </c>
      <c r="J80" s="33" t="n">
        <f>pttk_data!N63</f>
        <v>0.0</v>
      </c>
      <c r="K80" s="33" t="n">
        <f>pttk_data!O63</f>
        <v>0.0</v>
      </c>
      <c r="L80" s="33" t="n">
        <f>pttk_data!P63</f>
        <v>0.0</v>
      </c>
      <c r="M80" s="90" t="n">
        <f>pttk_data!Q63</f>
        <v>0.0</v>
      </c>
    </row>
    <row r="81" spans="1:14" ht="15.75" thickTop="1" x14ac:dyDescent="0.25">
      <c r="C81" s="19"/>
      <c r="K81" s="172" t="s">
        <v>325</v>
      </c>
      <c r="L81" s="172"/>
      <c r="M81" s="172"/>
    </row>
    <row r="82" spans="1:14" ht="61.5" customHeight="1" x14ac:dyDescent="0.25">
      <c r="A82" s="3"/>
      <c r="B82" s="22"/>
      <c r="C82" s="3" t="s">
        <v>323</v>
      </c>
      <c r="D82" s="24"/>
      <c r="E82" s="24"/>
      <c r="F82" s="24" t="s">
        <v>324</v>
      </c>
      <c r="G82" s="24"/>
      <c r="H82" s="24"/>
      <c r="I82" s="24"/>
      <c r="J82" s="24"/>
      <c r="K82" s="173" t="s">
        <v>326</v>
      </c>
      <c r="L82" s="173"/>
      <c r="M82" s="173"/>
      <c r="N82" s="3"/>
    </row>
    <row r="83" spans="1:14" x14ac:dyDescent="0.25">
      <c r="A83" s="3"/>
      <c r="B83" s="22"/>
      <c r="C83" s="3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3"/>
    </row>
    <row r="84" spans="1:14" x14ac:dyDescent="0.25">
      <c r="A84" s="3"/>
      <c r="B84" s="22"/>
      <c r="C84" s="3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3"/>
    </row>
    <row r="85" spans="1:14" x14ac:dyDescent="0.25">
      <c r="A85" s="3"/>
      <c r="B85" s="22"/>
      <c r="C85" s="3" t="s">
        <v>327</v>
      </c>
      <c r="D85" s="24"/>
      <c r="E85" s="24"/>
      <c r="F85" s="171" t="s">
        <v>328</v>
      </c>
      <c r="G85" s="171"/>
      <c r="H85" s="171"/>
      <c r="I85" s="24"/>
      <c r="J85" s="24"/>
      <c r="K85" s="171" t="s">
        <v>329</v>
      </c>
      <c r="L85" s="171"/>
      <c r="M85" s="171"/>
      <c r="N85" s="3"/>
    </row>
  </sheetData>
  <mergeCells count="10">
    <mergeCell ref="K82:M82"/>
    <mergeCell ref="K81:M81"/>
    <mergeCell ref="F85:H85"/>
    <mergeCell ref="K85:M85"/>
    <mergeCell ref="D5:L5"/>
    <mergeCell ref="C5:C6"/>
    <mergeCell ref="B5:B6"/>
    <mergeCell ref="M5:M6"/>
    <mergeCell ref="E2:I2"/>
    <mergeCell ref="L2:M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6"/>
  <sheetViews>
    <sheetView workbookViewId="0" tabSelected="false">
      <selection activeCell="G26" sqref="G26"/>
    </sheetView>
  </sheetViews>
  <sheetFormatPr defaultRowHeight="15" x14ac:dyDescent="0.25"/>
  <cols>
    <col min="2" max="2" customWidth="true" width="7.42578125"/>
    <col min="3" max="3" bestFit="true" customWidth="true" width="19.42578125"/>
    <col min="4" max="4" customWidth="true" width="14.7109375"/>
    <col min="5" max="5" customWidth="true" hidden="true" width="17.28515625"/>
    <col min="6" max="6" customWidth="true" width="20.7109375"/>
  </cols>
  <sheetData>
    <row r="3" spans="2:6" x14ac:dyDescent="0.25">
      <c r="B3" t="s" s="0">
        <v>338</v>
      </c>
      <c r="C3" t="s" s="0">
        <v>339</v>
      </c>
      <c r="D3" t="s" s="0">
        <v>340</v>
      </c>
      <c r="E3" t="s" s="0">
        <v>341</v>
      </c>
      <c r="F3" t="s" s="0">
        <v>342</v>
      </c>
    </row>
    <row r="4" spans="2:6" x14ac:dyDescent="0.25">
      <c r="B4" s="0">
        <v>2</v>
      </c>
      <c r="C4" t="s" s="0">
        <v>237</v>
      </c>
      <c r="D4" t="s" s="0">
        <v>94</v>
      </c>
      <c r="E4" t="s" s="0">
        <v>94</v>
      </c>
      <c r="F4" t="s" s="0">
        <v>237</v>
      </c>
    </row>
    <row r="5" spans="2:6" x14ac:dyDescent="0.25">
      <c r="B5" s="0">
        <v>3</v>
      </c>
      <c r="C5" t="s" s="0">
        <v>343</v>
      </c>
      <c r="D5" t="s" s="0">
        <v>0</v>
      </c>
      <c r="E5" t="s" s="0">
        <v>0</v>
      </c>
      <c r="F5" t="s" s="0">
        <v>343</v>
      </c>
    </row>
    <row r="6" spans="2:6" x14ac:dyDescent="0.25">
      <c r="B6" s="0">
        <v>6</v>
      </c>
      <c r="C6" t="s" s="0">
        <v>344</v>
      </c>
      <c r="D6" t="s" s="0">
        <v>95</v>
      </c>
      <c r="E6" t="s" s="0">
        <v>95</v>
      </c>
      <c r="F6" t="s" s="0">
        <v>344</v>
      </c>
    </row>
    <row r="7" spans="2:6" x14ac:dyDescent="0.25">
      <c r="B7" s="0">
        <v>7</v>
      </c>
      <c r="C7" t="s" s="0">
        <v>18</v>
      </c>
      <c r="D7" t="s" s="0">
        <v>96</v>
      </c>
      <c r="E7" t="s" s="0">
        <v>96</v>
      </c>
      <c r="F7" t="s" s="0">
        <v>18</v>
      </c>
    </row>
    <row r="8" spans="2:6" x14ac:dyDescent="0.25">
      <c r="B8" s="0">
        <v>13</v>
      </c>
      <c r="C8" t="s" s="0">
        <v>97</v>
      </c>
      <c r="D8" t="s" s="0">
        <v>97</v>
      </c>
      <c r="E8" t="s" s="0">
        <v>97</v>
      </c>
      <c r="F8" t="s" s="0">
        <v>97</v>
      </c>
    </row>
    <row r="9" spans="2:6" x14ac:dyDescent="0.25">
      <c r="B9" s="0">
        <v>18</v>
      </c>
      <c r="C9" t="s" s="0">
        <v>240</v>
      </c>
      <c r="D9" t="s" s="0">
        <v>1</v>
      </c>
      <c r="E9" t="s" s="0">
        <v>1</v>
      </c>
      <c r="F9" t="s" s="0">
        <v>240</v>
      </c>
    </row>
    <row r="10" spans="2:6" x14ac:dyDescent="0.25">
      <c r="B10" s="0">
        <v>21</v>
      </c>
      <c r="C10" t="s" s="0">
        <v>20</v>
      </c>
      <c r="D10" t="s" s="0">
        <v>98</v>
      </c>
      <c r="E10" t="s" s="0">
        <v>98</v>
      </c>
      <c r="F10" t="s" s="0">
        <v>20</v>
      </c>
    </row>
    <row r="11" spans="2:6" x14ac:dyDescent="0.25">
      <c r="B11" s="0">
        <v>24</v>
      </c>
      <c r="C11" t="s" s="0">
        <v>21</v>
      </c>
      <c r="D11" t="s" s="0">
        <v>2</v>
      </c>
      <c r="E11" t="s" s="0">
        <v>2</v>
      </c>
      <c r="F11" t="s" s="0">
        <v>21</v>
      </c>
    </row>
    <row r="12" spans="2:6" x14ac:dyDescent="0.25">
      <c r="B12" s="0">
        <v>29</v>
      </c>
      <c r="C12" t="s" s="0">
        <v>345</v>
      </c>
      <c r="D12" t="s" s="0">
        <v>99</v>
      </c>
      <c r="E12" t="s" s="0">
        <v>346</v>
      </c>
      <c r="F12" t="s" s="0">
        <v>14</v>
      </c>
    </row>
    <row r="13" spans="2:6" x14ac:dyDescent="0.25">
      <c r="B13" s="0">
        <v>30</v>
      </c>
      <c r="C13" t="s" s="0">
        <v>347</v>
      </c>
      <c r="D13" t="s" s="0">
        <v>3</v>
      </c>
      <c r="E13" t="s" s="0">
        <v>3</v>
      </c>
      <c r="F13" t="s" s="0">
        <v>347</v>
      </c>
    </row>
    <row r="14" spans="2:6" x14ac:dyDescent="0.25">
      <c r="B14" s="0">
        <v>31</v>
      </c>
      <c r="C14" t="s" s="0">
        <v>348</v>
      </c>
      <c r="D14" t="s" s="0">
        <v>100</v>
      </c>
      <c r="E14" t="s" s="0">
        <v>346</v>
      </c>
      <c r="F14" t="s" s="0">
        <v>14</v>
      </c>
    </row>
    <row r="15" spans="2:6" x14ac:dyDescent="0.25">
      <c r="B15" s="0">
        <v>32</v>
      </c>
      <c r="C15" t="s" s="0">
        <v>15</v>
      </c>
      <c r="D15" t="s" s="0">
        <v>101</v>
      </c>
      <c r="E15" t="s" s="0">
        <v>349</v>
      </c>
      <c r="F15" t="s" s="0">
        <v>15</v>
      </c>
    </row>
    <row r="16" spans="2:6" x14ac:dyDescent="0.25">
      <c r="B16" s="0">
        <v>33</v>
      </c>
      <c r="C16" t="s" s="0">
        <v>14</v>
      </c>
      <c r="D16" t="s" s="0">
        <v>102</v>
      </c>
      <c r="E16" t="s" s="0">
        <v>346</v>
      </c>
      <c r="F16" t="s" s="0">
        <v>14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145"/>
  <sheetViews>
    <sheetView workbookViewId="0" tabSelected="false"/>
  </sheetViews>
  <sheetFormatPr defaultRowHeight="15" x14ac:dyDescent="0.25"/>
  <cols>
    <col min="1" max="1" customWidth="true" width="9.85546875"/>
    <col min="2" max="2" customWidth="true" hidden="true" width="11.42578125"/>
    <col min="3" max="3" customWidth="true" width="6.42578125"/>
    <col min="4" max="4" bestFit="true" customWidth="true" width="25.28515625"/>
    <col min="5" max="5" customWidth="true" width="10.5703125"/>
    <col min="6" max="6" customWidth="true" width="15.140625"/>
    <col min="7" max="7" bestFit="true" customWidth="true" style="68" width="14.85546875"/>
    <col min="8" max="8" bestFit="true" customWidth="true" style="68" width="10.140625"/>
    <col min="9" max="9" bestFit="true" customWidth="true" style="68" width="15.0"/>
    <col min="10" max="10" bestFit="true" customWidth="true" style="68" width="9.28515625"/>
    <col min="11" max="11" customWidth="true" style="68" width="9.0"/>
    <col min="12" max="12" bestFit="true" customWidth="true" style="68" width="9.28515625"/>
    <col min="13" max="13" customWidth="true" style="73" width="9.28515625"/>
    <col min="14" max="14" bestFit="true" customWidth="true" style="68" width="9.28515625"/>
    <col min="15" max="15" bestFit="true" customWidth="true" style="68" width="11.140625"/>
    <col min="16" max="16" customWidth="true" style="68" width="11.28515625"/>
    <col min="17" max="17" bestFit="true" customWidth="true" style="68" width="10.42578125"/>
    <col min="18" max="18" customWidth="true" style="68" width="10.0"/>
    <col min="19" max="20" bestFit="true" customWidth="true" style="68" width="9.28515625"/>
    <col min="21" max="21" customWidth="true" style="68" width="7.28515625"/>
    <col min="22" max="22" customWidth="true" style="73" width="8.0"/>
    <col min="23" max="25" bestFit="true" customWidth="true" style="68" width="9.28515625"/>
    <col min="26" max="26" bestFit="true" customWidth="true" style="68" width="10.140625"/>
    <col min="27" max="27" bestFit="true" customWidth="true" style="75" width="10.140625"/>
    <col min="28" max="28" bestFit="true" customWidth="true" style="75" width="14.85546875"/>
    <col min="29" max="32" customWidth="true" hidden="true" width="0.0"/>
  </cols>
  <sheetData>
    <row r="2" spans="2:34" x14ac:dyDescent="0.25">
      <c r="E2" s="69"/>
      <c r="F2" s="69"/>
      <c r="G2" s="69"/>
      <c r="H2" s="69"/>
      <c r="I2" s="147" t="s">
        <v>230</v>
      </c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</row>
    <row r="5" spans="2:34" x14ac:dyDescent="0.25">
      <c r="D5" s="152" t="s">
        <v>231</v>
      </c>
      <c r="E5" s="143" t="s">
        <v>232</v>
      </c>
      <c r="F5" s="145" t="s">
        <v>7</v>
      </c>
      <c r="G5" s="146"/>
      <c r="H5" s="145" t="s">
        <v>244</v>
      </c>
      <c r="I5" s="156"/>
      <c r="J5" s="156"/>
      <c r="K5" s="156"/>
      <c r="L5" s="156"/>
      <c r="M5" s="156"/>
      <c r="N5" s="156"/>
      <c r="O5" s="146"/>
      <c r="P5" s="145" t="s">
        <v>243</v>
      </c>
      <c r="Q5" s="156"/>
      <c r="R5" s="156"/>
      <c r="S5" s="156"/>
      <c r="T5" s="156"/>
      <c r="U5" s="156"/>
      <c r="V5" s="146"/>
      <c r="W5" s="145" t="s">
        <v>150</v>
      </c>
      <c r="X5" s="146"/>
      <c r="Y5" s="150" t="s">
        <v>22</v>
      </c>
      <c r="Z5" s="150"/>
      <c r="AA5" s="78"/>
      <c r="AB5" s="78"/>
    </row>
    <row r="6" spans="2:34" ht="15" customHeight="1" x14ac:dyDescent="0.25">
      <c r="D6" s="153"/>
      <c r="E6" s="155"/>
      <c r="F6" s="143" t="s">
        <v>233</v>
      </c>
      <c r="G6" s="143" t="s">
        <v>234</v>
      </c>
      <c r="H6" s="143" t="s">
        <v>235</v>
      </c>
      <c r="I6" s="143" t="s">
        <v>236</v>
      </c>
      <c r="J6" s="143" t="s">
        <v>237</v>
      </c>
      <c r="K6" s="148" t="s">
        <v>238</v>
      </c>
      <c r="L6" s="143" t="s">
        <v>245</v>
      </c>
      <c r="M6" s="143" t="s">
        <v>15</v>
      </c>
      <c r="N6" s="151" t="s">
        <v>150</v>
      </c>
      <c r="O6" s="151"/>
      <c r="P6" s="148" t="s">
        <v>239</v>
      </c>
      <c r="Q6" s="143" t="s">
        <v>240</v>
      </c>
      <c r="R6" s="143" t="s">
        <v>18</v>
      </c>
      <c r="S6" s="148" t="s">
        <v>241</v>
      </c>
      <c r="T6" s="148" t="s">
        <v>246</v>
      </c>
      <c r="U6" s="148" t="s">
        <v>21</v>
      </c>
      <c r="V6" s="143" t="s">
        <v>15</v>
      </c>
      <c r="W6" s="143" t="s">
        <v>242</v>
      </c>
      <c r="X6" s="143" t="s">
        <v>234</v>
      </c>
      <c r="Y6" s="151" t="s">
        <v>233</v>
      </c>
      <c r="Z6" s="151" t="s">
        <v>234</v>
      </c>
      <c r="AA6" s="79"/>
      <c r="AB6" s="79"/>
    </row>
    <row r="7" spans="2:34" x14ac:dyDescent="0.25">
      <c r="D7" s="154"/>
      <c r="E7" s="144"/>
      <c r="F7" s="144"/>
      <c r="G7" s="144"/>
      <c r="H7" s="144"/>
      <c r="I7" s="144"/>
      <c r="J7" s="144"/>
      <c r="K7" s="149"/>
      <c r="L7" s="144"/>
      <c r="M7" s="144"/>
      <c r="N7" s="80" t="s">
        <v>233</v>
      </c>
      <c r="O7" s="74" t="s">
        <v>234</v>
      </c>
      <c r="P7" s="149"/>
      <c r="Q7" s="144"/>
      <c r="R7" s="144"/>
      <c r="S7" s="149"/>
      <c r="T7" s="149"/>
      <c r="U7" s="149"/>
      <c r="V7" s="144"/>
      <c r="W7" s="144"/>
      <c r="X7" s="144"/>
      <c r="Y7" s="151"/>
      <c r="Z7" s="151"/>
      <c r="AA7" s="79"/>
      <c r="AB7" s="79"/>
    </row>
    <row r="8" spans="2:34" x14ac:dyDescent="0.25">
      <c r="D8" s="1"/>
      <c r="E8" s="1"/>
      <c r="F8" s="1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</row>
    <row r="9" spans="2:34" x14ac:dyDescent="0.25">
      <c r="B9" t="s" s="0">
        <v>28</v>
      </c>
      <c r="C9" t="s" s="0">
        <v>28</v>
      </c>
      <c r="D9" s="1" t="s">
        <v>28</v>
      </c>
      <c r="E9" s="1">
        <v>0</v>
      </c>
      <c r="F9" s="1">
        <v>0</v>
      </c>
      <c r="G9" s="63">
        <v>0</v>
      </c>
      <c r="H9" s="63">
        <v>110</v>
      </c>
      <c r="I9" s="63">
        <v>60050</v>
      </c>
      <c r="J9" s="63" t="s">
        <v>28</v>
      </c>
      <c r="K9" s="63">
        <v>599000</v>
      </c>
      <c r="L9" s="63">
        <v>46030</v>
      </c>
      <c r="M9" s="63" t="s">
        <v>28</v>
      </c>
      <c r="N9" s="63" t="s">
        <v>28</v>
      </c>
      <c r="O9" s="63" t="s">
        <v>28</v>
      </c>
      <c r="P9" s="63">
        <v>5359</v>
      </c>
      <c r="Q9" s="63" t="s">
        <v>28</v>
      </c>
      <c r="R9" s="63" t="s">
        <v>28</v>
      </c>
      <c r="S9" s="63" t="s">
        <v>28</v>
      </c>
      <c r="T9" s="63">
        <v>46030</v>
      </c>
      <c r="U9" s="63" t="s">
        <v>28</v>
      </c>
      <c r="V9" s="63" t="s">
        <v>28</v>
      </c>
      <c r="W9" s="63" t="s">
        <v>28</v>
      </c>
      <c r="X9" s="63" t="s">
        <v>28</v>
      </c>
      <c r="Y9" s="63" t="s">
        <v>28</v>
      </c>
      <c r="Z9" s="63" t="s">
        <v>28</v>
      </c>
      <c r="AA9" s="75">
        <v>1</v>
      </c>
      <c r="AB9" s="75">
        <v>1</v>
      </c>
      <c r="AC9" s="0">
        <v>1</v>
      </c>
      <c r="AD9" s="0">
        <v>1</v>
      </c>
      <c r="AE9" s="0">
        <v>1</v>
      </c>
      <c r="AF9" s="0">
        <v>1</v>
      </c>
    </row>
    <row r="10" spans="2:34" s="5" customFormat="1" ht="15" hidden="1" customHeight="1" x14ac:dyDescent="0.25">
      <c r="B10" s="5" t="s">
        <v>29</v>
      </c>
      <c r="C10" s="5" t="s">
        <v>28</v>
      </c>
      <c r="D10" s="70" t="s">
        <v>28</v>
      </c>
      <c r="E10" s="70">
        <v>0</v>
      </c>
      <c r="F10" s="70">
        <v>0</v>
      </c>
      <c r="G10" s="67">
        <v>0</v>
      </c>
      <c r="H10" s="67">
        <v>110</v>
      </c>
      <c r="I10" s="67">
        <v>60050</v>
      </c>
      <c r="J10" s="67" t="s">
        <v>28</v>
      </c>
      <c r="K10" s="67">
        <v>599000</v>
      </c>
      <c r="L10" s="67">
        <v>46030</v>
      </c>
      <c r="M10" s="67" t="s">
        <v>28</v>
      </c>
      <c r="N10" s="67" t="s">
        <v>28</v>
      </c>
      <c r="O10" s="67" t="s">
        <v>28</v>
      </c>
      <c r="P10" s="67">
        <v>5359</v>
      </c>
      <c r="Q10" s="67" t="s">
        <v>28</v>
      </c>
      <c r="R10" s="67" t="s">
        <v>28</v>
      </c>
      <c r="S10" s="67" t="s">
        <v>28</v>
      </c>
      <c r="T10" s="67">
        <v>46030</v>
      </c>
      <c r="U10" s="67" t="s">
        <v>28</v>
      </c>
      <c r="V10" s="67" t="s">
        <v>28</v>
      </c>
      <c r="W10" s="67" t="s">
        <v>28</v>
      </c>
      <c r="X10" s="67" t="s">
        <v>28</v>
      </c>
      <c r="Y10" s="67" t="s">
        <v>28</v>
      </c>
      <c r="Z10" s="67" t="s">
        <v>28</v>
      </c>
      <c r="AA10" s="76">
        <v>0</v>
      </c>
      <c r="AB10" s="76">
        <v>1</v>
      </c>
      <c r="AC10" s="5">
        <v>1</v>
      </c>
      <c r="AD10" s="5">
        <v>1</v>
      </c>
      <c r="AE10" s="5">
        <v>1</v>
      </c>
      <c r="AF10" s="5">
        <v>1</v>
      </c>
      <c r="AG10" s="0"/>
      <c r="AH10" s="0"/>
    </row>
    <row r="11" spans="2:34" ht="15" hidden="1" customHeight="1" x14ac:dyDescent="0.25">
      <c r="B11" t="s" s="0">
        <v>29</v>
      </c>
      <c r="C11" t="s" s="0">
        <v>32</v>
      </c>
      <c r="D11" s="1" t="s">
        <v>32</v>
      </c>
      <c r="E11" s="1">
        <v>0</v>
      </c>
      <c r="F11" s="1">
        <v>0</v>
      </c>
      <c r="G11" s="63">
        <v>0</v>
      </c>
      <c r="H11" s="63">
        <v>60</v>
      </c>
      <c r="I11" s="63" t="s">
        <v>28</v>
      </c>
      <c r="J11" s="63" t="s">
        <v>28</v>
      </c>
      <c r="K11" s="63" t="s">
        <v>28</v>
      </c>
      <c r="L11" s="63" t="s">
        <v>28</v>
      </c>
      <c r="M11" s="63" t="s">
        <v>28</v>
      </c>
      <c r="N11" s="63" t="s">
        <v>28</v>
      </c>
      <c r="O11" s="63" t="s">
        <v>28</v>
      </c>
      <c r="P11" s="63" t="s">
        <v>28</v>
      </c>
      <c r="Q11" s="63" t="s">
        <v>28</v>
      </c>
      <c r="R11" s="63" t="s">
        <v>28</v>
      </c>
      <c r="S11" s="63" t="s">
        <v>28</v>
      </c>
      <c r="T11" s="63" t="s">
        <v>28</v>
      </c>
      <c r="U11" s="63" t="s">
        <v>28</v>
      </c>
      <c r="V11" s="63" t="s">
        <v>28</v>
      </c>
      <c r="W11" s="63" t="s">
        <v>28</v>
      </c>
      <c r="X11" s="63" t="s">
        <v>28</v>
      </c>
      <c r="Y11" s="63" t="s">
        <v>28</v>
      </c>
      <c r="Z11" s="63" t="s">
        <v>28</v>
      </c>
      <c r="AA11" s="75">
        <v>0</v>
      </c>
      <c r="AB11" s="75">
        <v>0</v>
      </c>
      <c r="AC11" s="0">
        <v>1</v>
      </c>
      <c r="AD11" s="0">
        <v>1</v>
      </c>
      <c r="AE11" s="0">
        <v>1</v>
      </c>
      <c r="AF11" s="0">
        <v>1</v>
      </c>
    </row>
    <row r="12" spans="2:34" ht="15" hidden="1" customHeight="1" x14ac:dyDescent="0.25">
      <c r="B12" t="s" s="0">
        <v>29</v>
      </c>
      <c r="C12" t="s" s="0">
        <v>32</v>
      </c>
      <c r="D12" s="1" t="s">
        <v>33</v>
      </c>
      <c r="E12" s="1">
        <v>0</v>
      </c>
      <c r="F12" s="1">
        <v>0</v>
      </c>
      <c r="G12" s="63">
        <v>0</v>
      </c>
      <c r="H12" s="63">
        <v>60</v>
      </c>
      <c r="I12" s="63" t="s">
        <v>28</v>
      </c>
      <c r="J12" s="63" t="s">
        <v>28</v>
      </c>
      <c r="K12" s="63" t="s">
        <v>28</v>
      </c>
      <c r="L12" s="63" t="s">
        <v>28</v>
      </c>
      <c r="M12" s="63" t="s">
        <v>28</v>
      </c>
      <c r="N12" s="63" t="s">
        <v>28</v>
      </c>
      <c r="O12" s="63" t="s">
        <v>28</v>
      </c>
      <c r="P12" s="63" t="s">
        <v>28</v>
      </c>
      <c r="Q12" s="63" t="s">
        <v>28</v>
      </c>
      <c r="R12" s="63" t="s">
        <v>28</v>
      </c>
      <c r="S12" s="63" t="s">
        <v>28</v>
      </c>
      <c r="T12" s="63" t="s">
        <v>28</v>
      </c>
      <c r="U12" s="63" t="s">
        <v>28</v>
      </c>
      <c r="V12" s="63" t="s">
        <v>28</v>
      </c>
      <c r="W12" s="63" t="s">
        <v>28</v>
      </c>
      <c r="X12" s="63" t="s">
        <v>28</v>
      </c>
      <c r="Y12" s="63" t="s">
        <v>28</v>
      </c>
      <c r="Z12" s="63" t="s">
        <v>28</v>
      </c>
      <c r="AA12" s="75">
        <v>0</v>
      </c>
      <c r="AB12" s="75">
        <v>0</v>
      </c>
      <c r="AC12" s="0">
        <v>0</v>
      </c>
      <c r="AD12" s="0">
        <v>1</v>
      </c>
      <c r="AE12" s="0">
        <v>0</v>
      </c>
      <c r="AF12" s="0">
        <v>1</v>
      </c>
    </row>
    <row r="13" spans="2:34" ht="15" hidden="1" customHeight="1" x14ac:dyDescent="0.25">
      <c r="B13" t="s" s="0">
        <v>29</v>
      </c>
      <c r="C13" t="s" s="0">
        <v>32</v>
      </c>
      <c r="D13" s="1" t="s">
        <v>33</v>
      </c>
      <c r="E13" s="1">
        <v>28238</v>
      </c>
      <c r="F13" s="1">
        <v>0</v>
      </c>
      <c r="G13" s="63">
        <v>0</v>
      </c>
      <c r="H13" s="63">
        <v>60</v>
      </c>
      <c r="I13" s="63" t="s">
        <v>28</v>
      </c>
      <c r="J13" s="63" t="s">
        <v>28</v>
      </c>
      <c r="K13" s="63" t="s">
        <v>28</v>
      </c>
      <c r="L13" s="63" t="s">
        <v>28</v>
      </c>
      <c r="M13" s="63" t="s">
        <v>28</v>
      </c>
      <c r="N13" s="63" t="s">
        <v>28</v>
      </c>
      <c r="O13" s="63" t="s">
        <v>28</v>
      </c>
      <c r="P13" s="63" t="s">
        <v>28</v>
      </c>
      <c r="Q13" s="63" t="s">
        <v>28</v>
      </c>
      <c r="R13" s="63" t="s">
        <v>28</v>
      </c>
      <c r="S13" s="63" t="s">
        <v>28</v>
      </c>
      <c r="T13" s="63" t="s">
        <v>28</v>
      </c>
      <c r="U13" s="63" t="s">
        <v>28</v>
      </c>
      <c r="V13" s="63" t="s">
        <v>28</v>
      </c>
      <c r="W13" s="63" t="s">
        <v>28</v>
      </c>
      <c r="X13" s="63" t="s">
        <v>28</v>
      </c>
      <c r="Y13" s="63" t="s">
        <v>28</v>
      </c>
      <c r="Z13" s="63" t="s">
        <v>28</v>
      </c>
      <c r="AA13" s="75">
        <v>0</v>
      </c>
      <c r="AB13" s="75">
        <v>0</v>
      </c>
      <c r="AC13" s="0">
        <v>0</v>
      </c>
      <c r="AD13" s="0">
        <v>0</v>
      </c>
      <c r="AE13" s="0">
        <v>0</v>
      </c>
      <c r="AF13" s="0">
        <v>0</v>
      </c>
    </row>
    <row r="14" spans="2:34" s="5" customFormat="1" x14ac:dyDescent="0.25">
      <c r="B14" s="5" t="s">
        <v>29</v>
      </c>
      <c r="C14" s="5" t="s">
        <v>32</v>
      </c>
      <c r="D14" s="70" t="s">
        <v>330</v>
      </c>
      <c r="E14" s="70">
        <v>0</v>
      </c>
      <c r="F14" s="70">
        <v>0</v>
      </c>
      <c r="G14" s="67" t="s">
        <v>28</v>
      </c>
      <c r="H14" s="67" t="s">
        <v>28</v>
      </c>
      <c r="I14" s="67" t="s">
        <v>28</v>
      </c>
      <c r="J14" s="67" t="s">
        <v>28</v>
      </c>
      <c r="K14" s="67" t="s">
        <v>28</v>
      </c>
      <c r="L14" s="67" t="s">
        <v>28</v>
      </c>
      <c r="M14" s="67" t="s">
        <v>28</v>
      </c>
      <c r="N14" s="67" t="s">
        <v>28</v>
      </c>
      <c r="O14" s="67" t="s">
        <v>28</v>
      </c>
      <c r="P14" s="67" t="s">
        <v>28</v>
      </c>
      <c r="Q14" s="67" t="s">
        <v>28</v>
      </c>
      <c r="R14" s="67" t="s">
        <v>28</v>
      </c>
      <c r="S14" s="67" t="s">
        <v>28</v>
      </c>
      <c r="T14" s="67" t="s">
        <v>28</v>
      </c>
      <c r="U14" s="67" t="s">
        <v>28</v>
      </c>
      <c r="V14" s="67" t="s">
        <v>28</v>
      </c>
      <c r="W14" s="67" t="s">
        <v>28</v>
      </c>
      <c r="X14" s="67" t="s">
        <v>28</v>
      </c>
      <c r="Y14" s="67" t="s">
        <v>28</v>
      </c>
      <c r="Z14" s="67" t="s">
        <v>28</v>
      </c>
      <c r="AA14" s="76">
        <v>0</v>
      </c>
      <c r="AB14" s="76">
        <v>0</v>
      </c>
      <c r="AC14" s="5">
        <v>0</v>
      </c>
      <c r="AD14" s="5">
        <v>1</v>
      </c>
      <c r="AE14" s="5">
        <v>0</v>
      </c>
      <c r="AF14" s="5">
        <v>0</v>
      </c>
    </row>
    <row r="15" spans="2:34" x14ac:dyDescent="0.25">
      <c r="B15" t="s" s="0">
        <v>29</v>
      </c>
      <c r="C15" t="s" s="0">
        <v>32</v>
      </c>
      <c r="D15" s="1" t="s">
        <v>330</v>
      </c>
      <c r="E15" s="1">
        <v>0</v>
      </c>
      <c r="F15" s="1">
        <v>0</v>
      </c>
      <c r="G15" s="63" t="s">
        <v>28</v>
      </c>
      <c r="H15" s="63" t="s">
        <v>28</v>
      </c>
      <c r="I15" s="63" t="s">
        <v>28</v>
      </c>
      <c r="J15" s="63" t="s">
        <v>28</v>
      </c>
      <c r="K15" s="63" t="s">
        <v>28</v>
      </c>
      <c r="L15" s="63" t="s">
        <v>28</v>
      </c>
      <c r="M15" s="63" t="s">
        <v>28</v>
      </c>
      <c r="N15" s="63" t="s">
        <v>28</v>
      </c>
      <c r="O15" s="63" t="s">
        <v>28</v>
      </c>
      <c r="P15" s="63" t="s">
        <v>28</v>
      </c>
      <c r="Q15" s="63" t="s">
        <v>28</v>
      </c>
      <c r="R15" s="63" t="s">
        <v>28</v>
      </c>
      <c r="S15" s="63" t="s">
        <v>28</v>
      </c>
      <c r="T15" s="63" t="s">
        <v>28</v>
      </c>
      <c r="U15" s="63" t="s">
        <v>28</v>
      </c>
      <c r="V15" s="63" t="s">
        <v>28</v>
      </c>
      <c r="W15" s="63" t="s">
        <v>28</v>
      </c>
      <c r="X15" s="63" t="s">
        <v>28</v>
      </c>
      <c r="Y15" s="63" t="s">
        <v>28</v>
      </c>
      <c r="Z15" s="63" t="s">
        <v>28</v>
      </c>
      <c r="AA15" s="75">
        <v>0</v>
      </c>
      <c r="AB15" s="75">
        <v>0</v>
      </c>
      <c r="AC15" s="0">
        <v>0</v>
      </c>
      <c r="AD15" s="0">
        <v>0</v>
      </c>
      <c r="AE15" s="0">
        <v>0</v>
      </c>
      <c r="AF15" s="0">
        <v>1</v>
      </c>
    </row>
    <row r="16" spans="2:34" x14ac:dyDescent="0.25">
      <c r="B16" t="s" s="0">
        <v>29</v>
      </c>
      <c r="C16" t="s" s="0">
        <v>38</v>
      </c>
      <c r="D16" s="1" t="s">
        <v>38</v>
      </c>
      <c r="E16" s="1">
        <v>0</v>
      </c>
      <c r="F16" s="1">
        <v>0</v>
      </c>
      <c r="G16" s="63">
        <v>0</v>
      </c>
      <c r="H16" s="63" t="s">
        <v>28</v>
      </c>
      <c r="I16" s="63" t="s">
        <v>28</v>
      </c>
      <c r="J16" s="63" t="s">
        <v>28</v>
      </c>
      <c r="K16" s="63">
        <v>50000</v>
      </c>
      <c r="L16" s="63">
        <v>20000</v>
      </c>
      <c r="M16" s="63" t="s">
        <v>28</v>
      </c>
      <c r="N16" s="63" t="s">
        <v>28</v>
      </c>
      <c r="O16" s="63" t="s">
        <v>28</v>
      </c>
      <c r="P16" s="63" t="s">
        <v>28</v>
      </c>
      <c r="Q16" s="63" t="s">
        <v>28</v>
      </c>
      <c r="R16" s="63" t="s">
        <v>28</v>
      </c>
      <c r="S16" s="63" t="s">
        <v>28</v>
      </c>
      <c r="T16" s="63">
        <v>20000</v>
      </c>
      <c r="U16" s="63" t="s">
        <v>28</v>
      </c>
      <c r="V16" s="63" t="s">
        <v>28</v>
      </c>
      <c r="W16" s="63" t="s">
        <v>28</v>
      </c>
      <c r="X16" s="63" t="s">
        <v>28</v>
      </c>
      <c r="Y16" s="63" t="s">
        <v>28</v>
      </c>
      <c r="Z16" s="63" t="s">
        <v>28</v>
      </c>
      <c r="AA16" s="75">
        <v>0</v>
      </c>
      <c r="AB16" s="75">
        <v>0</v>
      </c>
      <c r="AC16" s="0">
        <v>1</v>
      </c>
      <c r="AD16" s="0">
        <v>1</v>
      </c>
      <c r="AE16" s="0">
        <v>0</v>
      </c>
      <c r="AF16" s="0">
        <v>0</v>
      </c>
    </row>
    <row r="17" spans="2:32" x14ac:dyDescent="0.25">
      <c r="B17" t="s" s="0">
        <v>29</v>
      </c>
      <c r="C17" t="s" s="0">
        <v>38</v>
      </c>
      <c r="D17" s="1" t="s">
        <v>39</v>
      </c>
      <c r="E17" s="1">
        <v>0</v>
      </c>
      <c r="F17" s="1">
        <v>0</v>
      </c>
      <c r="G17" s="63" t="s">
        <v>28</v>
      </c>
      <c r="H17" s="63" t="s">
        <v>28</v>
      </c>
      <c r="I17" s="63" t="s">
        <v>28</v>
      </c>
      <c r="J17" s="63" t="s">
        <v>28</v>
      </c>
      <c r="K17" s="63" t="s">
        <v>28</v>
      </c>
      <c r="L17" s="63" t="s">
        <v>28</v>
      </c>
      <c r="M17" s="63" t="s">
        <v>28</v>
      </c>
      <c r="N17" s="63" t="s">
        <v>28</v>
      </c>
      <c r="O17" s="63" t="s">
        <v>28</v>
      </c>
      <c r="P17" s="63" t="s">
        <v>28</v>
      </c>
      <c r="Q17" s="63" t="s">
        <v>28</v>
      </c>
      <c r="R17" s="63" t="s">
        <v>28</v>
      </c>
      <c r="S17" s="63" t="s">
        <v>28</v>
      </c>
      <c r="T17" s="63" t="s">
        <v>28</v>
      </c>
      <c r="U17" s="63" t="s">
        <v>28</v>
      </c>
      <c r="V17" s="63" t="s">
        <v>28</v>
      </c>
      <c r="W17" s="63" t="s">
        <v>28</v>
      </c>
      <c r="X17" s="63" t="s">
        <v>28</v>
      </c>
      <c r="Y17" s="63" t="s">
        <v>28</v>
      </c>
      <c r="Z17" s="63" t="s">
        <v>28</v>
      </c>
      <c r="AA17" s="75">
        <v>0</v>
      </c>
      <c r="AB17" s="75">
        <v>0</v>
      </c>
      <c r="AC17" s="0">
        <v>0</v>
      </c>
      <c r="AD17" s="0">
        <v>1</v>
      </c>
      <c r="AE17" s="0">
        <v>0</v>
      </c>
      <c r="AF17" s="0">
        <v>1</v>
      </c>
    </row>
    <row r="18" spans="2:32" x14ac:dyDescent="0.25">
      <c r="B18" t="s" s="0">
        <v>29</v>
      </c>
      <c r="C18" t="s" s="0">
        <v>38</v>
      </c>
      <c r="D18" s="1" t="s">
        <v>39</v>
      </c>
      <c r="E18" s="1">
        <v>0</v>
      </c>
      <c r="F18" s="1">
        <v>0</v>
      </c>
      <c r="G18" s="63" t="s">
        <v>28</v>
      </c>
      <c r="H18" s="63" t="s">
        <v>28</v>
      </c>
      <c r="I18" s="63" t="s">
        <v>28</v>
      </c>
      <c r="J18" s="63" t="s">
        <v>28</v>
      </c>
      <c r="K18" s="63" t="s">
        <v>28</v>
      </c>
      <c r="L18" s="63" t="s">
        <v>28</v>
      </c>
      <c r="M18" s="63" t="s">
        <v>28</v>
      </c>
      <c r="N18" s="63" t="s">
        <v>28</v>
      </c>
      <c r="O18" s="63" t="s">
        <v>28</v>
      </c>
      <c r="P18" s="63" t="s">
        <v>28</v>
      </c>
      <c r="Q18" s="63" t="s">
        <v>28</v>
      </c>
      <c r="R18" s="63" t="s">
        <v>28</v>
      </c>
      <c r="S18" s="63" t="s">
        <v>28</v>
      </c>
      <c r="T18" s="63" t="s">
        <v>28</v>
      </c>
      <c r="U18" s="63" t="s">
        <v>28</v>
      </c>
      <c r="V18" s="63" t="s">
        <v>28</v>
      </c>
      <c r="W18" s="63" t="s">
        <v>28</v>
      </c>
      <c r="X18" s="63" t="s">
        <v>28</v>
      </c>
      <c r="Y18" s="63" t="s">
        <v>28</v>
      </c>
      <c r="Z18" s="63" t="s">
        <v>28</v>
      </c>
      <c r="AA18" s="75">
        <v>0</v>
      </c>
      <c r="AB18" s="75">
        <v>0</v>
      </c>
      <c r="AC18" s="0">
        <v>0</v>
      </c>
      <c r="AD18" s="0">
        <v>0</v>
      </c>
      <c r="AE18" s="0">
        <v>0</v>
      </c>
      <c r="AF18" s="0">
        <v>0</v>
      </c>
    </row>
    <row r="19" spans="2:32" x14ac:dyDescent="0.25">
      <c r="B19" t="s" s="0">
        <v>29</v>
      </c>
      <c r="C19" t="s" s="0">
        <v>38</v>
      </c>
      <c r="D19" s="1" t="s">
        <v>40</v>
      </c>
      <c r="E19" s="1">
        <v>0</v>
      </c>
      <c r="F19" s="1">
        <v>0</v>
      </c>
      <c r="G19" s="63">
        <v>0</v>
      </c>
      <c r="H19" s="63" t="s">
        <v>28</v>
      </c>
      <c r="I19" s="63" t="s">
        <v>28</v>
      </c>
      <c r="J19" s="63" t="s">
        <v>28</v>
      </c>
      <c r="K19" s="63">
        <v>50000</v>
      </c>
      <c r="L19" s="63">
        <v>20000</v>
      </c>
      <c r="M19" s="63" t="s">
        <v>28</v>
      </c>
      <c r="N19" s="63" t="s">
        <v>28</v>
      </c>
      <c r="O19" s="63" t="s">
        <v>28</v>
      </c>
      <c r="P19" s="63" t="s">
        <v>28</v>
      </c>
      <c r="Q19" s="63" t="s">
        <v>28</v>
      </c>
      <c r="R19" s="63" t="s">
        <v>28</v>
      </c>
      <c r="S19" s="63" t="s">
        <v>28</v>
      </c>
      <c r="T19" s="63">
        <v>20000</v>
      </c>
      <c r="U19" s="63" t="s">
        <v>28</v>
      </c>
      <c r="V19" s="63" t="s">
        <v>28</v>
      </c>
      <c r="W19" s="63" t="s">
        <v>28</v>
      </c>
      <c r="X19" s="63" t="s">
        <v>28</v>
      </c>
      <c r="Y19" s="63" t="s">
        <v>28</v>
      </c>
      <c r="Z19" s="63" t="s">
        <v>28</v>
      </c>
      <c r="AA19" s="75">
        <v>0</v>
      </c>
      <c r="AB19" s="75">
        <v>0</v>
      </c>
      <c r="AC19" s="0">
        <v>0</v>
      </c>
      <c r="AD19" s="0">
        <v>1</v>
      </c>
      <c r="AE19" s="0">
        <v>0</v>
      </c>
      <c r="AF19" s="0">
        <v>0</v>
      </c>
    </row>
    <row r="20" spans="2:32" x14ac:dyDescent="0.25">
      <c r="B20" t="s" s="0">
        <v>29</v>
      </c>
      <c r="C20" t="s" s="0">
        <v>38</v>
      </c>
      <c r="D20" s="1" t="s">
        <v>40</v>
      </c>
      <c r="E20" s="1">
        <v>12309</v>
      </c>
      <c r="F20" s="1">
        <v>0</v>
      </c>
      <c r="G20" s="63">
        <v>0</v>
      </c>
      <c r="H20" s="63" t="s">
        <v>28</v>
      </c>
      <c r="I20" s="63" t="s">
        <v>28</v>
      </c>
      <c r="J20" s="63" t="s">
        <v>28</v>
      </c>
      <c r="K20" s="63">
        <v>50000</v>
      </c>
      <c r="L20" s="63">
        <v>20000</v>
      </c>
      <c r="M20" s="63" t="s">
        <v>28</v>
      </c>
      <c r="N20" s="63" t="s">
        <v>28</v>
      </c>
      <c r="O20" s="63" t="s">
        <v>28</v>
      </c>
      <c r="P20" s="63" t="s">
        <v>28</v>
      </c>
      <c r="Q20" s="63" t="s">
        <v>28</v>
      </c>
      <c r="R20" s="63" t="s">
        <v>28</v>
      </c>
      <c r="S20" s="63" t="s">
        <v>28</v>
      </c>
      <c r="T20" s="63">
        <v>20000</v>
      </c>
      <c r="U20" s="63" t="s">
        <v>28</v>
      </c>
      <c r="V20" s="63" t="s">
        <v>28</v>
      </c>
      <c r="W20" s="63" t="s">
        <v>28</v>
      </c>
      <c r="X20" s="63" t="s">
        <v>28</v>
      </c>
      <c r="Y20" s="63" t="s">
        <v>28</v>
      </c>
      <c r="Z20" s="63" t="s">
        <v>28</v>
      </c>
      <c r="AA20" s="75">
        <v>0</v>
      </c>
      <c r="AB20" s="75">
        <v>0</v>
      </c>
      <c r="AC20" s="0">
        <v>0</v>
      </c>
      <c r="AD20" s="0">
        <v>0</v>
      </c>
      <c r="AE20" s="0">
        <v>1</v>
      </c>
      <c r="AF20" s="0">
        <v>1</v>
      </c>
    </row>
    <row r="21" spans="2:32" x14ac:dyDescent="0.25">
      <c r="B21" t="s" s="0">
        <v>29</v>
      </c>
      <c r="C21" t="s" s="0">
        <v>34</v>
      </c>
      <c r="D21" s="1" t="s">
        <v>34</v>
      </c>
      <c r="E21" s="1">
        <v>0</v>
      </c>
      <c r="F21" s="1">
        <v>0</v>
      </c>
      <c r="G21" s="63">
        <v>0</v>
      </c>
      <c r="H21" s="63" t="s">
        <v>28</v>
      </c>
      <c r="I21" s="63" t="s">
        <v>28</v>
      </c>
      <c r="J21" s="63" t="s">
        <v>28</v>
      </c>
      <c r="K21" s="63">
        <v>500000</v>
      </c>
      <c r="L21" s="63">
        <v>16000</v>
      </c>
      <c r="M21" s="63" t="s">
        <v>28</v>
      </c>
      <c r="N21" s="63" t="s">
        <v>28</v>
      </c>
      <c r="O21" s="63" t="s">
        <v>28</v>
      </c>
      <c r="P21" s="63">
        <v>5359</v>
      </c>
      <c r="Q21" s="63" t="s">
        <v>28</v>
      </c>
      <c r="R21" s="63" t="s">
        <v>28</v>
      </c>
      <c r="S21" s="63" t="s">
        <v>28</v>
      </c>
      <c r="T21" s="63">
        <v>16000</v>
      </c>
      <c r="U21" s="63" t="s">
        <v>28</v>
      </c>
      <c r="V21" s="63" t="s">
        <v>28</v>
      </c>
      <c r="W21" s="63" t="s">
        <v>28</v>
      </c>
      <c r="X21" s="63" t="s">
        <v>28</v>
      </c>
      <c r="Y21" s="63" t="s">
        <v>28</v>
      </c>
      <c r="Z21" s="63" t="s">
        <v>28</v>
      </c>
      <c r="AA21" s="75">
        <v>0</v>
      </c>
      <c r="AB21" s="75">
        <v>0</v>
      </c>
      <c r="AC21" s="0">
        <v>1</v>
      </c>
      <c r="AD21" s="0">
        <v>1</v>
      </c>
      <c r="AE21" s="0">
        <v>0</v>
      </c>
      <c r="AF21" s="0">
        <v>1</v>
      </c>
    </row>
    <row r="22" spans="2:32" x14ac:dyDescent="0.25">
      <c r="B22" t="s" s="0">
        <v>29</v>
      </c>
      <c r="C22" t="s" s="0">
        <v>34</v>
      </c>
      <c r="D22" s="1" t="s">
        <v>37</v>
      </c>
      <c r="E22" s="1">
        <v>0</v>
      </c>
      <c r="F22" s="1">
        <v>0</v>
      </c>
      <c r="G22" s="63">
        <v>0</v>
      </c>
      <c r="H22" s="63" t="s">
        <v>28</v>
      </c>
      <c r="I22" s="63" t="s">
        <v>28</v>
      </c>
      <c r="J22" s="63" t="s">
        <v>28</v>
      </c>
      <c r="K22" s="63">
        <v>500000</v>
      </c>
      <c r="L22" s="63">
        <v>16000</v>
      </c>
      <c r="M22" s="63" t="s">
        <v>28</v>
      </c>
      <c r="N22" s="63" t="s">
        <v>28</v>
      </c>
      <c r="O22" s="63" t="s">
        <v>28</v>
      </c>
      <c r="P22" s="63">
        <v>5359</v>
      </c>
      <c r="Q22" s="63" t="s">
        <v>28</v>
      </c>
      <c r="R22" s="63" t="s">
        <v>28</v>
      </c>
      <c r="S22" s="63" t="s">
        <v>28</v>
      </c>
      <c r="T22" s="63">
        <v>16000</v>
      </c>
      <c r="U22" s="63" t="s">
        <v>28</v>
      </c>
      <c r="V22" s="63" t="s">
        <v>28</v>
      </c>
      <c r="W22" s="63" t="s">
        <v>28</v>
      </c>
      <c r="X22" s="63" t="s">
        <v>28</v>
      </c>
      <c r="Y22" s="63" t="s">
        <v>28</v>
      </c>
      <c r="Z22" s="63" t="s">
        <v>28</v>
      </c>
      <c r="AA22" s="75">
        <v>0</v>
      </c>
      <c r="AB22" s="75">
        <v>0</v>
      </c>
      <c r="AC22" s="0">
        <v>0</v>
      </c>
      <c r="AD22" s="0">
        <v>1</v>
      </c>
      <c r="AE22" s="0">
        <v>0</v>
      </c>
      <c r="AF22" s="0">
        <v>0</v>
      </c>
    </row>
    <row r="23" spans="2:32" x14ac:dyDescent="0.25">
      <c r="B23" t="s" s="0">
        <v>29</v>
      </c>
      <c r="C23" t="s" s="0">
        <v>34</v>
      </c>
      <c r="D23" s="1" t="s">
        <v>37</v>
      </c>
      <c r="E23" s="1">
        <v>12912</v>
      </c>
      <c r="F23" s="1">
        <v>0</v>
      </c>
      <c r="G23" s="63">
        <v>0</v>
      </c>
      <c r="H23" s="63" t="s">
        <v>28</v>
      </c>
      <c r="I23" s="63" t="s">
        <v>28</v>
      </c>
      <c r="J23" s="63" t="s">
        <v>28</v>
      </c>
      <c r="K23" s="63">
        <v>500000</v>
      </c>
      <c r="L23" s="63">
        <v>16000</v>
      </c>
      <c r="M23" s="63" t="s">
        <v>28</v>
      </c>
      <c r="N23" s="63" t="s">
        <v>28</v>
      </c>
      <c r="O23" s="63" t="s">
        <v>28</v>
      </c>
      <c r="P23" s="63">
        <v>5359</v>
      </c>
      <c r="Q23" s="63" t="s">
        <v>28</v>
      </c>
      <c r="R23" s="63" t="s">
        <v>28</v>
      </c>
      <c r="S23" s="63" t="s">
        <v>28</v>
      </c>
      <c r="T23" s="63">
        <v>16000</v>
      </c>
      <c r="U23" s="63" t="s">
        <v>28</v>
      </c>
      <c r="V23" s="63" t="s">
        <v>28</v>
      </c>
      <c r="W23" s="63" t="s">
        <v>28</v>
      </c>
      <c r="X23" s="63" t="s">
        <v>28</v>
      </c>
      <c r="Y23" s="63" t="s">
        <v>28</v>
      </c>
      <c r="Z23" s="63" t="s">
        <v>28</v>
      </c>
      <c r="AA23" s="75">
        <v>0</v>
      </c>
      <c r="AB23" s="75">
        <v>0</v>
      </c>
      <c r="AC23" s="0">
        <v>0</v>
      </c>
      <c r="AD23" s="0">
        <v>0</v>
      </c>
      <c r="AE23" s="0">
        <v>0</v>
      </c>
      <c r="AF23" s="0">
        <v>1</v>
      </c>
    </row>
    <row r="24" spans="2:32" x14ac:dyDescent="0.25">
      <c r="B24" t="s" s="0">
        <v>29</v>
      </c>
      <c r="C24" t="s" s="0">
        <v>34</v>
      </c>
      <c r="D24" s="1" t="s">
        <v>36</v>
      </c>
      <c r="E24" s="1">
        <v>0</v>
      </c>
      <c r="F24" s="1">
        <v>0</v>
      </c>
      <c r="G24" s="63" t="s">
        <v>28</v>
      </c>
      <c r="H24" s="63" t="s">
        <v>28</v>
      </c>
      <c r="I24" s="63" t="s">
        <v>28</v>
      </c>
      <c r="J24" s="63" t="s">
        <v>28</v>
      </c>
      <c r="K24" s="63" t="s">
        <v>28</v>
      </c>
      <c r="L24" s="63" t="s">
        <v>28</v>
      </c>
      <c r="M24" s="63" t="s">
        <v>28</v>
      </c>
      <c r="N24" s="63" t="s">
        <v>28</v>
      </c>
      <c r="O24" s="63" t="s">
        <v>28</v>
      </c>
      <c r="P24" s="63" t="s">
        <v>28</v>
      </c>
      <c r="Q24" s="63" t="s">
        <v>28</v>
      </c>
      <c r="R24" s="63" t="s">
        <v>28</v>
      </c>
      <c r="S24" s="63" t="s">
        <v>28</v>
      </c>
      <c r="T24" s="63" t="s">
        <v>28</v>
      </c>
      <c r="U24" s="63" t="s">
        <v>28</v>
      </c>
      <c r="V24" s="63" t="s">
        <v>28</v>
      </c>
      <c r="W24" s="63" t="s">
        <v>28</v>
      </c>
      <c r="X24" s="63" t="s">
        <v>28</v>
      </c>
      <c r="Y24" s="63" t="s">
        <v>28</v>
      </c>
      <c r="Z24" s="63" t="s">
        <v>28</v>
      </c>
      <c r="AA24" s="75">
        <v>0</v>
      </c>
      <c r="AB24" s="75">
        <v>0</v>
      </c>
      <c r="AC24" s="0">
        <v>0</v>
      </c>
      <c r="AD24" s="0">
        <v>1</v>
      </c>
      <c r="AE24" s="0">
        <v>0</v>
      </c>
      <c r="AF24" s="0">
        <v>0</v>
      </c>
    </row>
    <row r="25" spans="2:32" x14ac:dyDescent="0.25">
      <c r="B25" t="s" s="0">
        <v>29</v>
      </c>
      <c r="C25" t="s" s="0">
        <v>34</v>
      </c>
      <c r="D25" s="1" t="s">
        <v>36</v>
      </c>
      <c r="E25" s="1">
        <v>0</v>
      </c>
      <c r="F25" s="1">
        <v>0</v>
      </c>
      <c r="G25" s="63" t="s">
        <v>28</v>
      </c>
      <c r="H25" s="63" t="s">
        <v>28</v>
      </c>
      <c r="I25" s="63" t="s">
        <v>28</v>
      </c>
      <c r="J25" s="63" t="s">
        <v>28</v>
      </c>
      <c r="K25" s="63" t="s">
        <v>28</v>
      </c>
      <c r="L25" s="63" t="s">
        <v>28</v>
      </c>
      <c r="M25" s="63" t="s">
        <v>28</v>
      </c>
      <c r="N25" s="63" t="s">
        <v>28</v>
      </c>
      <c r="O25" s="63" t="s">
        <v>28</v>
      </c>
      <c r="P25" s="63" t="s">
        <v>28</v>
      </c>
      <c r="Q25" s="63" t="s">
        <v>28</v>
      </c>
      <c r="R25" s="63" t="s">
        <v>28</v>
      </c>
      <c r="S25" s="63" t="s">
        <v>28</v>
      </c>
      <c r="T25" s="63" t="s">
        <v>28</v>
      </c>
      <c r="U25" s="63" t="s">
        <v>28</v>
      </c>
      <c r="V25" s="63" t="s">
        <v>28</v>
      </c>
      <c r="W25" s="63" t="s">
        <v>28</v>
      </c>
      <c r="X25" s="63" t="s">
        <v>28</v>
      </c>
      <c r="Y25" s="63" t="s">
        <v>28</v>
      </c>
      <c r="Z25" s="63" t="s">
        <v>28</v>
      </c>
      <c r="AA25" s="75">
        <v>0</v>
      </c>
      <c r="AB25" s="75">
        <v>0</v>
      </c>
      <c r="AC25" s="0">
        <v>0</v>
      </c>
      <c r="AD25" s="0">
        <v>0</v>
      </c>
      <c r="AE25" s="0">
        <v>1</v>
      </c>
      <c r="AF25" s="0">
        <v>1</v>
      </c>
    </row>
    <row r="26" spans="2:32" x14ac:dyDescent="0.25">
      <c r="B26" t="s" s="0">
        <v>29</v>
      </c>
      <c r="C26" t="s" s="0">
        <v>34</v>
      </c>
      <c r="D26" s="1" t="s">
        <v>35</v>
      </c>
      <c r="E26" s="1">
        <v>0</v>
      </c>
      <c r="F26" s="1">
        <v>0</v>
      </c>
      <c r="G26" s="63" t="s">
        <v>28</v>
      </c>
      <c r="H26" s="63" t="s">
        <v>28</v>
      </c>
      <c r="I26" s="63" t="s">
        <v>28</v>
      </c>
      <c r="J26" s="63" t="s">
        <v>28</v>
      </c>
      <c r="K26" s="63" t="s">
        <v>28</v>
      </c>
      <c r="L26" s="63" t="s">
        <v>28</v>
      </c>
      <c r="M26" s="63" t="s">
        <v>28</v>
      </c>
      <c r="N26" s="63" t="s">
        <v>28</v>
      </c>
      <c r="O26" s="63" t="s">
        <v>28</v>
      </c>
      <c r="P26" s="63" t="s">
        <v>28</v>
      </c>
      <c r="Q26" s="63" t="s">
        <v>28</v>
      </c>
      <c r="R26" s="63" t="s">
        <v>28</v>
      </c>
      <c r="S26" s="63" t="s">
        <v>28</v>
      </c>
      <c r="T26" s="63" t="s">
        <v>28</v>
      </c>
      <c r="U26" s="63" t="s">
        <v>28</v>
      </c>
      <c r="V26" s="63" t="s">
        <v>28</v>
      </c>
      <c r="W26" s="63" t="s">
        <v>28</v>
      </c>
      <c r="X26" s="63" t="s">
        <v>28</v>
      </c>
      <c r="Y26" s="63" t="s">
        <v>28</v>
      </c>
      <c r="Z26" s="63" t="s">
        <v>28</v>
      </c>
      <c r="AA26" s="75">
        <v>0</v>
      </c>
      <c r="AB26" s="75">
        <v>0</v>
      </c>
      <c r="AC26" s="0">
        <v>0</v>
      </c>
      <c r="AD26" s="0">
        <v>1</v>
      </c>
      <c r="AE26" s="0">
        <v>0</v>
      </c>
      <c r="AF26" s="0">
        <v>1</v>
      </c>
    </row>
    <row r="27" spans="2:32" x14ac:dyDescent="0.25">
      <c r="B27" t="s" s="0">
        <v>29</v>
      </c>
      <c r="C27" t="s" s="0">
        <v>34</v>
      </c>
      <c r="D27" s="1" t="s">
        <v>35</v>
      </c>
      <c r="E27" s="1">
        <v>0</v>
      </c>
      <c r="F27" s="1">
        <v>0</v>
      </c>
      <c r="G27" s="63" t="s">
        <v>28</v>
      </c>
      <c r="H27" s="63" t="s">
        <v>28</v>
      </c>
      <c r="I27" s="63" t="s">
        <v>28</v>
      </c>
      <c r="J27" s="63" t="s">
        <v>28</v>
      </c>
      <c r="K27" s="63" t="s">
        <v>28</v>
      </c>
      <c r="L27" s="63" t="s">
        <v>28</v>
      </c>
      <c r="M27" s="63" t="s">
        <v>28</v>
      </c>
      <c r="N27" s="63" t="s">
        <v>28</v>
      </c>
      <c r="O27" s="63" t="s">
        <v>28</v>
      </c>
      <c r="P27" s="63" t="s">
        <v>28</v>
      </c>
      <c r="Q27" s="63" t="s">
        <v>28</v>
      </c>
      <c r="R27" s="63" t="s">
        <v>28</v>
      </c>
      <c r="S27" s="63" t="s">
        <v>28</v>
      </c>
      <c r="T27" s="63" t="s">
        <v>28</v>
      </c>
      <c r="U27" s="63" t="s">
        <v>28</v>
      </c>
      <c r="V27" s="63" t="s">
        <v>28</v>
      </c>
      <c r="W27" s="63" t="s">
        <v>28</v>
      </c>
      <c r="X27" s="63" t="s">
        <v>28</v>
      </c>
      <c r="Y27" s="63" t="s">
        <v>28</v>
      </c>
      <c r="Z27" s="63" t="s">
        <v>28</v>
      </c>
      <c r="AA27" s="75">
        <v>0</v>
      </c>
      <c r="AB27" s="75">
        <v>0</v>
      </c>
      <c r="AC27" s="0">
        <v>0</v>
      </c>
      <c r="AD27" s="0">
        <v>0</v>
      </c>
      <c r="AE27" s="0">
        <v>0</v>
      </c>
      <c r="AF27" s="0">
        <v>0</v>
      </c>
    </row>
    <row r="28" spans="2:32" x14ac:dyDescent="0.25">
      <c r="B28" t="s" s="0">
        <v>29</v>
      </c>
      <c r="C28" t="s" s="0">
        <v>4</v>
      </c>
      <c r="D28" s="1" t="s">
        <v>4</v>
      </c>
      <c r="E28" s="1">
        <v>0</v>
      </c>
      <c r="F28" s="1">
        <v>0</v>
      </c>
      <c r="G28" s="63">
        <v>0</v>
      </c>
      <c r="H28" s="63">
        <v>50</v>
      </c>
      <c r="I28" s="63">
        <v>60050</v>
      </c>
      <c r="J28" s="63" t="s">
        <v>28</v>
      </c>
      <c r="K28" s="63">
        <v>49000</v>
      </c>
      <c r="L28" s="63">
        <v>10030</v>
      </c>
      <c r="M28" s="63" t="s">
        <v>28</v>
      </c>
      <c r="N28" s="63" t="s">
        <v>28</v>
      </c>
      <c r="O28" s="63" t="s">
        <v>28</v>
      </c>
      <c r="P28" s="63" t="s">
        <v>28</v>
      </c>
      <c r="Q28" s="63" t="s">
        <v>28</v>
      </c>
      <c r="R28" s="63" t="s">
        <v>28</v>
      </c>
      <c r="S28" s="63" t="s">
        <v>28</v>
      </c>
      <c r="T28" s="63">
        <v>10030</v>
      </c>
      <c r="U28" s="63" t="s">
        <v>28</v>
      </c>
      <c r="V28" s="63" t="s">
        <v>28</v>
      </c>
      <c r="W28" s="63" t="s">
        <v>28</v>
      </c>
      <c r="X28" s="63" t="s">
        <v>28</v>
      </c>
      <c r="Y28" s="63" t="s">
        <v>28</v>
      </c>
      <c r="Z28" s="63" t="s">
        <v>28</v>
      </c>
      <c r="AA28" s="75">
        <v>0</v>
      </c>
      <c r="AB28" s="75">
        <v>0</v>
      </c>
      <c r="AC28" s="0">
        <v>1</v>
      </c>
      <c r="AD28" s="0">
        <v>1</v>
      </c>
      <c r="AE28" s="0">
        <v>0</v>
      </c>
      <c r="AF28" s="0">
        <v>0</v>
      </c>
    </row>
    <row r="29" spans="2:32" x14ac:dyDescent="0.25">
      <c r="B29" t="s" s="0">
        <v>29</v>
      </c>
      <c r="C29" t="s" s="0">
        <v>4</v>
      </c>
      <c r="D29" s="1" t="s">
        <v>30</v>
      </c>
      <c r="E29" s="1">
        <v>0</v>
      </c>
      <c r="F29" s="1">
        <v>0</v>
      </c>
      <c r="G29" s="63">
        <v>0</v>
      </c>
      <c r="H29" s="63" t="s">
        <v>28</v>
      </c>
      <c r="I29" s="63">
        <v>60000</v>
      </c>
      <c r="J29" s="63" t="s">
        <v>28</v>
      </c>
      <c r="K29" s="63">
        <v>9000</v>
      </c>
      <c r="L29" s="63">
        <v>10000</v>
      </c>
      <c r="M29" s="63" t="s">
        <v>28</v>
      </c>
      <c r="N29" s="63" t="s">
        <v>28</v>
      </c>
      <c r="O29" s="63" t="s">
        <v>28</v>
      </c>
      <c r="P29" s="63" t="s">
        <v>28</v>
      </c>
      <c r="Q29" s="63" t="s">
        <v>28</v>
      </c>
      <c r="R29" s="63" t="s">
        <v>28</v>
      </c>
      <c r="S29" s="63" t="s">
        <v>28</v>
      </c>
      <c r="T29" s="63">
        <v>10000</v>
      </c>
      <c r="U29" s="63" t="s">
        <v>28</v>
      </c>
      <c r="V29" s="63" t="s">
        <v>28</v>
      </c>
      <c r="W29" s="63" t="s">
        <v>28</v>
      </c>
      <c r="X29" s="63" t="s">
        <v>28</v>
      </c>
      <c r="Y29" s="63" t="s">
        <v>28</v>
      </c>
      <c r="Z29" s="63" t="s">
        <v>28</v>
      </c>
      <c r="AA29" s="75">
        <v>0</v>
      </c>
      <c r="AB29" s="75">
        <v>0</v>
      </c>
      <c r="AC29" s="0">
        <v>0</v>
      </c>
      <c r="AD29" s="0">
        <v>1</v>
      </c>
      <c r="AE29" s="0">
        <v>0</v>
      </c>
      <c r="AF29" s="0">
        <v>0</v>
      </c>
    </row>
    <row r="30" spans="2:32" x14ac:dyDescent="0.25">
      <c r="B30" t="s" s="0">
        <v>29</v>
      </c>
      <c r="C30" t="s" s="0">
        <v>4</v>
      </c>
      <c r="D30" s="1" t="s">
        <v>30</v>
      </c>
      <c r="E30" s="1">
        <v>19845</v>
      </c>
      <c r="F30" s="1">
        <v>0</v>
      </c>
      <c r="G30" s="63">
        <v>0</v>
      </c>
      <c r="H30" s="63" t="s">
        <v>28</v>
      </c>
      <c r="I30" s="63">
        <v>60000</v>
      </c>
      <c r="J30" s="63" t="s">
        <v>28</v>
      </c>
      <c r="K30" s="63" t="s">
        <v>28</v>
      </c>
      <c r="L30" s="63">
        <v>10000</v>
      </c>
      <c r="M30" s="63" t="s">
        <v>28</v>
      </c>
      <c r="N30" s="63" t="s">
        <v>28</v>
      </c>
      <c r="O30" s="63" t="s">
        <v>28</v>
      </c>
      <c r="P30" s="63" t="s">
        <v>28</v>
      </c>
      <c r="Q30" s="63" t="s">
        <v>28</v>
      </c>
      <c r="R30" s="63" t="s">
        <v>28</v>
      </c>
      <c r="S30" s="63" t="s">
        <v>28</v>
      </c>
      <c r="T30" s="63">
        <v>10000</v>
      </c>
      <c r="U30" s="63" t="s">
        <v>28</v>
      </c>
      <c r="V30" s="63" t="s">
        <v>28</v>
      </c>
      <c r="W30" s="63" t="s">
        <v>28</v>
      </c>
      <c r="X30" s="63" t="s">
        <v>28</v>
      </c>
      <c r="Y30" s="63" t="s">
        <v>28</v>
      </c>
      <c r="Z30" s="63" t="s">
        <v>28</v>
      </c>
      <c r="AA30" s="75">
        <v>0</v>
      </c>
      <c r="AB30" s="75">
        <v>0</v>
      </c>
      <c r="AC30" s="0">
        <v>0</v>
      </c>
      <c r="AD30" s="0">
        <v>0</v>
      </c>
      <c r="AE30" s="0">
        <v>1</v>
      </c>
      <c r="AF30" s="0">
        <v>1</v>
      </c>
    </row>
    <row r="31" spans="2:32" x14ac:dyDescent="0.25">
      <c r="B31" t="s" s="0">
        <v>29</v>
      </c>
      <c r="C31" t="s" s="0">
        <v>4</v>
      </c>
      <c r="D31" s="1" t="s">
        <v>30</v>
      </c>
      <c r="E31" s="1">
        <v>12828</v>
      </c>
      <c r="F31" s="1">
        <v>0</v>
      </c>
      <c r="G31" s="63">
        <v>0</v>
      </c>
      <c r="H31" s="63" t="s">
        <v>28</v>
      </c>
      <c r="I31" s="63" t="s">
        <v>28</v>
      </c>
      <c r="J31" s="63" t="s">
        <v>28</v>
      </c>
      <c r="K31" s="63">
        <v>9000</v>
      </c>
      <c r="L31" s="63" t="s">
        <v>28</v>
      </c>
      <c r="M31" s="63" t="s">
        <v>28</v>
      </c>
      <c r="N31" s="63" t="s">
        <v>28</v>
      </c>
      <c r="O31" s="63" t="s">
        <v>28</v>
      </c>
      <c r="P31" s="63" t="s">
        <v>28</v>
      </c>
      <c r="Q31" s="63" t="s">
        <v>28</v>
      </c>
      <c r="R31" s="63" t="s">
        <v>28</v>
      </c>
      <c r="S31" s="63" t="s">
        <v>28</v>
      </c>
      <c r="T31" s="63" t="s">
        <v>28</v>
      </c>
      <c r="U31" s="63" t="s">
        <v>28</v>
      </c>
      <c r="V31" s="63" t="s">
        <v>28</v>
      </c>
      <c r="W31" s="63" t="s">
        <v>28</v>
      </c>
      <c r="X31" s="63" t="s">
        <v>28</v>
      </c>
      <c r="Y31" s="63" t="s">
        <v>28</v>
      </c>
      <c r="Z31" s="63" t="s">
        <v>28</v>
      </c>
      <c r="AA31" s="75">
        <v>0</v>
      </c>
      <c r="AB31" s="75">
        <v>0</v>
      </c>
      <c r="AC31" s="0">
        <v>0</v>
      </c>
      <c r="AD31" s="0">
        <v>0</v>
      </c>
      <c r="AE31" s="0">
        <v>0</v>
      </c>
      <c r="AF31" s="0">
        <v>1</v>
      </c>
    </row>
    <row r="32" spans="2:32" x14ac:dyDescent="0.25">
      <c r="B32" t="s" s="0">
        <v>29</v>
      </c>
      <c r="C32" t="s" s="0">
        <v>4</v>
      </c>
      <c r="D32" s="1" t="s">
        <v>31</v>
      </c>
      <c r="E32" s="1">
        <v>0</v>
      </c>
      <c r="F32" s="1">
        <v>0</v>
      </c>
      <c r="G32" s="63">
        <v>0</v>
      </c>
      <c r="H32" s="63" t="s">
        <v>28</v>
      </c>
      <c r="I32" s="63">
        <v>20</v>
      </c>
      <c r="J32" s="63" t="s">
        <v>28</v>
      </c>
      <c r="K32" s="63" t="s">
        <v>28</v>
      </c>
      <c r="L32" s="63" t="s">
        <v>28</v>
      </c>
      <c r="M32" s="63" t="s">
        <v>28</v>
      </c>
      <c r="N32" s="63" t="s">
        <v>28</v>
      </c>
      <c r="O32" s="63" t="s">
        <v>28</v>
      </c>
      <c r="P32" s="63" t="s">
        <v>28</v>
      </c>
      <c r="Q32" s="63" t="s">
        <v>28</v>
      </c>
      <c r="R32" s="63" t="s">
        <v>28</v>
      </c>
      <c r="S32" s="63" t="s">
        <v>28</v>
      </c>
      <c r="T32" s="63" t="s">
        <v>28</v>
      </c>
      <c r="U32" s="63" t="s">
        <v>28</v>
      </c>
      <c r="V32" s="63" t="s">
        <v>28</v>
      </c>
      <c r="W32" s="63" t="s">
        <v>28</v>
      </c>
      <c r="X32" s="63" t="s">
        <v>28</v>
      </c>
      <c r="Y32" s="63" t="s">
        <v>28</v>
      </c>
      <c r="Z32" s="63" t="s">
        <v>28</v>
      </c>
      <c r="AA32" s="75">
        <v>0</v>
      </c>
      <c r="AB32" s="75">
        <v>0</v>
      </c>
      <c r="AC32" s="0">
        <v>0</v>
      </c>
      <c r="AD32" s="0">
        <v>1</v>
      </c>
      <c r="AE32" s="0">
        <v>0</v>
      </c>
      <c r="AF32" s="0">
        <v>0</v>
      </c>
    </row>
    <row r="33" spans="2:32" x14ac:dyDescent="0.25">
      <c r="B33" t="s" s="0">
        <v>29</v>
      </c>
      <c r="C33" t="s" s="0">
        <v>4</v>
      </c>
      <c r="D33" s="1" t="s">
        <v>31</v>
      </c>
      <c r="E33" s="1">
        <v>12329</v>
      </c>
      <c r="F33" s="1">
        <v>0</v>
      </c>
      <c r="G33" s="63">
        <v>0</v>
      </c>
      <c r="H33" s="63" t="s">
        <v>28</v>
      </c>
      <c r="I33" s="63">
        <v>20</v>
      </c>
      <c r="J33" s="63" t="s">
        <v>28</v>
      </c>
      <c r="K33" s="63" t="s">
        <v>28</v>
      </c>
      <c r="L33" s="63" t="s">
        <v>28</v>
      </c>
      <c r="M33" s="63" t="s">
        <v>28</v>
      </c>
      <c r="N33" s="63" t="s">
        <v>28</v>
      </c>
      <c r="O33" s="63" t="s">
        <v>28</v>
      </c>
      <c r="P33" s="63" t="s">
        <v>28</v>
      </c>
      <c r="Q33" s="63" t="s">
        <v>28</v>
      </c>
      <c r="R33" s="63" t="s">
        <v>28</v>
      </c>
      <c r="S33" s="63" t="s">
        <v>28</v>
      </c>
      <c r="T33" s="63" t="s">
        <v>28</v>
      </c>
      <c r="U33" s="63" t="s">
        <v>28</v>
      </c>
      <c r="V33" s="63" t="s">
        <v>28</v>
      </c>
      <c r="W33" s="63" t="s">
        <v>28</v>
      </c>
      <c r="X33" s="63" t="s">
        <v>28</v>
      </c>
      <c r="Y33" s="63" t="s">
        <v>28</v>
      </c>
      <c r="Z33" s="63" t="s">
        <v>28</v>
      </c>
      <c r="AA33" s="75">
        <v>0</v>
      </c>
      <c r="AB33" s="75">
        <v>0</v>
      </c>
      <c r="AC33" s="0">
        <v>0</v>
      </c>
      <c r="AD33" s="0">
        <v>0</v>
      </c>
      <c r="AE33" s="0">
        <v>0</v>
      </c>
      <c r="AF33" s="0">
        <v>0</v>
      </c>
    </row>
    <row r="34" spans="2:32" x14ac:dyDescent="0.25">
      <c r="B34" t="s" s="0">
        <v>29</v>
      </c>
      <c r="C34" t="s" s="0">
        <v>4</v>
      </c>
      <c r="D34" s="1" t="s">
        <v>228</v>
      </c>
      <c r="E34" s="1">
        <v>0</v>
      </c>
      <c r="F34" s="1">
        <v>0</v>
      </c>
      <c r="G34" s="63">
        <v>0</v>
      </c>
      <c r="H34" s="63">
        <v>50</v>
      </c>
      <c r="I34" s="63">
        <v>30</v>
      </c>
      <c r="J34" s="63" t="s">
        <v>28</v>
      </c>
      <c r="K34" s="63">
        <v>40000</v>
      </c>
      <c r="L34" s="63">
        <v>30</v>
      </c>
      <c r="M34" s="63" t="s">
        <v>28</v>
      </c>
      <c r="N34" s="63" t="s">
        <v>28</v>
      </c>
      <c r="O34" s="63" t="s">
        <v>28</v>
      </c>
      <c r="P34" s="63" t="s">
        <v>28</v>
      </c>
      <c r="Q34" s="63" t="s">
        <v>28</v>
      </c>
      <c r="R34" s="63" t="s">
        <v>28</v>
      </c>
      <c r="S34" s="63" t="s">
        <v>28</v>
      </c>
      <c r="T34" s="63">
        <v>30</v>
      </c>
      <c r="U34" s="63" t="s">
        <v>28</v>
      </c>
      <c r="V34" s="63" t="s">
        <v>28</v>
      </c>
      <c r="W34" s="63" t="s">
        <v>28</v>
      </c>
      <c r="X34" s="63" t="s">
        <v>28</v>
      </c>
      <c r="Y34" s="63" t="s">
        <v>28</v>
      </c>
      <c r="Z34" s="63" t="s">
        <v>28</v>
      </c>
      <c r="AA34" s="75">
        <v>0</v>
      </c>
      <c r="AB34" s="75">
        <v>0</v>
      </c>
      <c r="AC34" s="0">
        <v>0</v>
      </c>
      <c r="AD34" s="0">
        <v>1</v>
      </c>
      <c r="AE34" s="0">
        <v>0</v>
      </c>
      <c r="AF34" s="0">
        <v>0</v>
      </c>
    </row>
    <row r="35" spans="2:32" x14ac:dyDescent="0.25">
      <c r="B35" t="s" s="0">
        <v>29</v>
      </c>
      <c r="C35" t="s" s="0">
        <v>4</v>
      </c>
      <c r="D35" s="1" t="s">
        <v>228</v>
      </c>
      <c r="E35" s="1">
        <v>12328</v>
      </c>
      <c r="F35" s="1">
        <v>0</v>
      </c>
      <c r="G35" s="63">
        <v>0</v>
      </c>
      <c r="H35" s="63" t="s">
        <v>28</v>
      </c>
      <c r="I35" s="63" t="s">
        <v>28</v>
      </c>
      <c r="J35" s="63" t="s">
        <v>28</v>
      </c>
      <c r="K35" s="63">
        <v>40000</v>
      </c>
      <c r="L35" s="63" t="s">
        <v>28</v>
      </c>
      <c r="M35" s="63" t="s">
        <v>28</v>
      </c>
      <c r="N35" s="63" t="s">
        <v>28</v>
      </c>
      <c r="O35" s="63" t="s">
        <v>28</v>
      </c>
      <c r="P35" s="63" t="s">
        <v>28</v>
      </c>
      <c r="Q35" s="63" t="s">
        <v>28</v>
      </c>
      <c r="R35" s="63" t="s">
        <v>28</v>
      </c>
      <c r="S35" s="63" t="s">
        <v>28</v>
      </c>
      <c r="T35" s="63" t="s">
        <v>28</v>
      </c>
      <c r="U35" s="63" t="s">
        <v>28</v>
      </c>
      <c r="V35" s="63" t="s">
        <v>28</v>
      </c>
      <c r="W35" s="63" t="s">
        <v>28</v>
      </c>
      <c r="X35" s="63" t="s">
        <v>28</v>
      </c>
      <c r="Y35" s="63" t="s">
        <v>28</v>
      </c>
      <c r="Z35" s="63" t="s">
        <v>28</v>
      </c>
      <c r="AA35" s="75">
        <v>0</v>
      </c>
      <c r="AB35" s="75">
        <v>0</v>
      </c>
      <c r="AC35" s="0">
        <v>0</v>
      </c>
      <c r="AD35" s="0">
        <v>0</v>
      </c>
      <c r="AE35" s="0">
        <v>0</v>
      </c>
      <c r="AF35" s="0">
        <v>0</v>
      </c>
    </row>
    <row r="36" spans="2:32" x14ac:dyDescent="0.25">
      <c r="B36" t="s" s="0">
        <v>29</v>
      </c>
      <c r="C36" t="s" s="0">
        <v>4</v>
      </c>
      <c r="D36" s="1" t="s">
        <v>228</v>
      </c>
      <c r="E36" s="1">
        <v>12992</v>
      </c>
      <c r="F36" s="1">
        <v>0</v>
      </c>
      <c r="G36" s="63">
        <v>0</v>
      </c>
      <c r="H36" s="63" t="s">
        <v>28</v>
      </c>
      <c r="I36" s="63">
        <v>30</v>
      </c>
      <c r="J36" s="63" t="s">
        <v>28</v>
      </c>
      <c r="K36" s="63" t="s">
        <v>28</v>
      </c>
      <c r="L36" s="63">
        <v>30</v>
      </c>
      <c r="M36" s="63" t="s">
        <v>28</v>
      </c>
      <c r="N36" s="63" t="s">
        <v>28</v>
      </c>
      <c r="O36" s="63" t="s">
        <v>28</v>
      </c>
      <c r="P36" s="63" t="s">
        <v>28</v>
      </c>
      <c r="Q36" s="63" t="s">
        <v>28</v>
      </c>
      <c r="R36" s="63" t="s">
        <v>28</v>
      </c>
      <c r="S36" s="63" t="s">
        <v>28</v>
      </c>
      <c r="T36" s="63">
        <v>30</v>
      </c>
      <c r="U36" s="63" t="s">
        <v>28</v>
      </c>
      <c r="V36" s="63" t="s">
        <v>28</v>
      </c>
      <c r="W36" s="63" t="s">
        <v>28</v>
      </c>
      <c r="X36" s="63" t="s">
        <v>28</v>
      </c>
      <c r="Y36" s="63" t="s">
        <v>28</v>
      </c>
      <c r="Z36" s="63" t="s">
        <v>28</v>
      </c>
      <c r="AA36" s="75">
        <v>0</v>
      </c>
      <c r="AB36" s="75">
        <v>0</v>
      </c>
      <c r="AC36" s="0">
        <v>0</v>
      </c>
      <c r="AD36" s="0">
        <v>0</v>
      </c>
      <c r="AE36" s="0">
        <v>0</v>
      </c>
      <c r="AF36" s="0">
        <v>1</v>
      </c>
    </row>
    <row r="37" spans="2:32" x14ac:dyDescent="0.25">
      <c r="B37" t="s" s="0">
        <v>29</v>
      </c>
      <c r="C37" t="s" s="0">
        <v>4</v>
      </c>
      <c r="D37" s="1" t="s">
        <v>228</v>
      </c>
      <c r="E37" s="1">
        <v>12322</v>
      </c>
      <c r="F37" s="1">
        <v>0</v>
      </c>
      <c r="G37" s="63">
        <v>0</v>
      </c>
      <c r="H37" s="63">
        <v>50</v>
      </c>
      <c r="I37" s="63" t="s">
        <v>28</v>
      </c>
      <c r="J37" s="63" t="s">
        <v>28</v>
      </c>
      <c r="K37" s="63" t="s">
        <v>28</v>
      </c>
      <c r="L37" s="63" t="s">
        <v>28</v>
      </c>
      <c r="M37" s="63" t="s">
        <v>28</v>
      </c>
      <c r="N37" s="63" t="s">
        <v>28</v>
      </c>
      <c r="O37" s="63" t="s">
        <v>28</v>
      </c>
      <c r="P37" s="63" t="s">
        <v>28</v>
      </c>
      <c r="Q37" s="63" t="s">
        <v>28</v>
      </c>
      <c r="R37" s="63" t="s">
        <v>28</v>
      </c>
      <c r="S37" s="63" t="s">
        <v>28</v>
      </c>
      <c r="T37" s="63" t="s">
        <v>28</v>
      </c>
      <c r="U37" s="63" t="s">
        <v>28</v>
      </c>
      <c r="V37" s="63" t="s">
        <v>28</v>
      </c>
      <c r="W37" s="63" t="s">
        <v>28</v>
      </c>
      <c r="X37" s="63" t="s">
        <v>28</v>
      </c>
      <c r="Y37" s="63" t="s">
        <v>28</v>
      </c>
      <c r="Z37" s="63" t="s">
        <v>28</v>
      </c>
      <c r="AA37" s="75">
        <v>0</v>
      </c>
      <c r="AB37" s="75">
        <v>0</v>
      </c>
      <c r="AC37" s="0">
        <v>0</v>
      </c>
      <c r="AD37" s="0">
        <v>0</v>
      </c>
      <c r="AE37" s="0">
        <v>0</v>
      </c>
      <c r="AF37" s="0">
        <v>0</v>
      </c>
    </row>
    <row r="38" spans="2:32" x14ac:dyDescent="0.25">
      <c r="B38" t="s" s="0">
        <v>229</v>
      </c>
      <c r="C38" t="s" s="0">
        <v>28</v>
      </c>
      <c r="D38" s="1" t="s">
        <v>28</v>
      </c>
      <c r="E38" s="1">
        <v>0</v>
      </c>
      <c r="F38" s="1">
        <v>0</v>
      </c>
      <c r="G38" s="63" t="s">
        <v>28</v>
      </c>
      <c r="H38" s="63" t="s">
        <v>28</v>
      </c>
      <c r="I38" s="63" t="s">
        <v>28</v>
      </c>
      <c r="J38" s="63" t="s">
        <v>28</v>
      </c>
      <c r="K38" s="63" t="s">
        <v>28</v>
      </c>
      <c r="L38" s="63" t="s">
        <v>28</v>
      </c>
      <c r="M38" s="63" t="s">
        <v>28</v>
      </c>
      <c r="N38" s="63" t="s">
        <v>28</v>
      </c>
      <c r="O38" s="63" t="s">
        <v>28</v>
      </c>
      <c r="P38" s="63" t="s">
        <v>28</v>
      </c>
      <c r="Q38" s="63" t="s">
        <v>28</v>
      </c>
      <c r="R38" s="63" t="s">
        <v>28</v>
      </c>
      <c r="S38" s="63" t="s">
        <v>28</v>
      </c>
      <c r="T38" s="63" t="s">
        <v>28</v>
      </c>
      <c r="U38" s="63" t="s">
        <v>28</v>
      </c>
      <c r="V38" s="63" t="s">
        <v>28</v>
      </c>
      <c r="W38" s="63" t="s">
        <v>28</v>
      </c>
      <c r="X38" s="63" t="s">
        <v>28</v>
      </c>
      <c r="Y38" s="63" t="s">
        <v>28</v>
      </c>
      <c r="Z38" s="63" t="s">
        <v>28</v>
      </c>
      <c r="AA38" s="75">
        <v>0</v>
      </c>
      <c r="AB38" s="75">
        <v>1</v>
      </c>
      <c r="AC38" s="0">
        <v>1</v>
      </c>
      <c r="AD38" s="0">
        <v>1</v>
      </c>
      <c r="AE38" s="0">
        <v>0</v>
      </c>
      <c r="AF38" s="0">
        <v>0</v>
      </c>
    </row>
    <row r="39" spans="2:32" x14ac:dyDescent="0.25">
      <c r="B39" t="s" s="0">
        <v>229</v>
      </c>
      <c r="C39" t="s" s="0">
        <v>70</v>
      </c>
      <c r="D39" s="1" t="s">
        <v>70</v>
      </c>
      <c r="E39" s="1">
        <v>0</v>
      </c>
      <c r="F39" s="1">
        <v>0</v>
      </c>
      <c r="G39" s="63" t="s">
        <v>28</v>
      </c>
      <c r="H39" s="63" t="s">
        <v>28</v>
      </c>
      <c r="I39" s="63" t="s">
        <v>28</v>
      </c>
      <c r="J39" s="63" t="s">
        <v>28</v>
      </c>
      <c r="K39" s="63" t="s">
        <v>28</v>
      </c>
      <c r="L39" s="63" t="s">
        <v>28</v>
      </c>
      <c r="M39" s="63" t="s">
        <v>28</v>
      </c>
      <c r="N39" s="63" t="s">
        <v>28</v>
      </c>
      <c r="O39" s="63" t="s">
        <v>28</v>
      </c>
      <c r="P39" s="63" t="s">
        <v>28</v>
      </c>
      <c r="Q39" s="63" t="s">
        <v>28</v>
      </c>
      <c r="R39" s="63" t="s">
        <v>28</v>
      </c>
      <c r="S39" s="63" t="s">
        <v>28</v>
      </c>
      <c r="T39" s="63" t="s">
        <v>28</v>
      </c>
      <c r="U39" s="63" t="s">
        <v>28</v>
      </c>
      <c r="V39" s="63" t="s">
        <v>28</v>
      </c>
      <c r="W39" s="63" t="s">
        <v>28</v>
      </c>
      <c r="X39" s="63" t="s">
        <v>28</v>
      </c>
      <c r="Y39" s="63" t="s">
        <v>28</v>
      </c>
      <c r="Z39" s="63" t="s">
        <v>28</v>
      </c>
      <c r="AA39" s="75">
        <v>0</v>
      </c>
      <c r="AB39" s="75">
        <v>0</v>
      </c>
      <c r="AC39" s="0">
        <v>1</v>
      </c>
      <c r="AD39" s="0">
        <v>1</v>
      </c>
      <c r="AE39" s="0">
        <v>0</v>
      </c>
      <c r="AF39" s="0">
        <v>1</v>
      </c>
    </row>
    <row r="40" spans="2:32" s="64" customFormat="1" x14ac:dyDescent="0.25">
      <c r="B40" s="64" t="s">
        <v>229</v>
      </c>
      <c r="C40" s="64" t="s">
        <v>70</v>
      </c>
      <c r="D40" s="71" t="s">
        <v>71</v>
      </c>
      <c r="E40" s="71">
        <v>0</v>
      </c>
      <c r="F40" s="71">
        <v>0</v>
      </c>
      <c r="G40" s="72" t="s">
        <v>28</v>
      </c>
      <c r="H40" s="72" t="s">
        <v>28</v>
      </c>
      <c r="I40" s="72" t="s">
        <v>28</v>
      </c>
      <c r="J40" s="72" t="s">
        <v>28</v>
      </c>
      <c r="K40" s="72" t="s">
        <v>28</v>
      </c>
      <c r="L40" s="72" t="s">
        <v>28</v>
      </c>
      <c r="M40" s="72" t="s">
        <v>28</v>
      </c>
      <c r="N40" s="72" t="s">
        <v>28</v>
      </c>
      <c r="O40" s="72" t="s">
        <v>28</v>
      </c>
      <c r="P40" s="72" t="s">
        <v>28</v>
      </c>
      <c r="Q40" s="72" t="s">
        <v>28</v>
      </c>
      <c r="R40" s="72" t="s">
        <v>28</v>
      </c>
      <c r="S40" s="72" t="s">
        <v>28</v>
      </c>
      <c r="T40" s="72" t="s">
        <v>28</v>
      </c>
      <c r="U40" s="72" t="s">
        <v>28</v>
      </c>
      <c r="V40" s="72" t="s">
        <v>28</v>
      </c>
      <c r="W40" s="72" t="s">
        <v>28</v>
      </c>
      <c r="X40" s="72" t="s">
        <v>28</v>
      </c>
      <c r="Y40" s="72" t="s">
        <v>28</v>
      </c>
      <c r="Z40" s="72" t="s">
        <v>28</v>
      </c>
      <c r="AA40" s="77">
        <v>0</v>
      </c>
      <c r="AB40" s="77">
        <v>0</v>
      </c>
      <c r="AC40" s="64">
        <v>0</v>
      </c>
      <c r="AD40" s="64">
        <v>1</v>
      </c>
      <c r="AE40" s="64">
        <v>0</v>
      </c>
      <c r="AF40" s="64">
        <v>0</v>
      </c>
    </row>
    <row r="41" spans="2:32" x14ac:dyDescent="0.25">
      <c r="B41" t="s" s="0">
        <v>229</v>
      </c>
      <c r="C41" t="s" s="0">
        <v>70</v>
      </c>
      <c r="D41" s="1" t="s">
        <v>71</v>
      </c>
      <c r="E41" s="1">
        <v>0</v>
      </c>
      <c r="F41" s="1">
        <v>0</v>
      </c>
      <c r="G41" s="63" t="s">
        <v>28</v>
      </c>
      <c r="H41" s="63" t="s">
        <v>28</v>
      </c>
      <c r="I41" s="63" t="s">
        <v>28</v>
      </c>
      <c r="J41" s="63" t="s">
        <v>28</v>
      </c>
      <c r="K41" s="63" t="s">
        <v>28</v>
      </c>
      <c r="L41" s="63" t="s">
        <v>28</v>
      </c>
      <c r="M41" s="63" t="s">
        <v>28</v>
      </c>
      <c r="N41" s="63" t="s">
        <v>28</v>
      </c>
      <c r="O41" s="63" t="s">
        <v>28</v>
      </c>
      <c r="P41" s="63" t="s">
        <v>28</v>
      </c>
      <c r="Q41" s="63" t="s">
        <v>28</v>
      </c>
      <c r="R41" s="63" t="s">
        <v>28</v>
      </c>
      <c r="S41" s="63" t="s">
        <v>28</v>
      </c>
      <c r="T41" s="63" t="s">
        <v>28</v>
      </c>
      <c r="U41" s="63" t="s">
        <v>28</v>
      </c>
      <c r="V41" s="63" t="s">
        <v>28</v>
      </c>
      <c r="W41" s="63" t="s">
        <v>28</v>
      </c>
      <c r="X41" s="63" t="s">
        <v>28</v>
      </c>
      <c r="Y41" s="63" t="s">
        <v>28</v>
      </c>
      <c r="Z41" s="63" t="s">
        <v>28</v>
      </c>
      <c r="AA41" s="75">
        <v>0</v>
      </c>
      <c r="AB41" s="75">
        <v>0</v>
      </c>
      <c r="AC41" s="0">
        <v>0</v>
      </c>
      <c r="AD41" s="0">
        <v>0</v>
      </c>
      <c r="AE41" s="0">
        <v>0</v>
      </c>
      <c r="AF41" s="0">
        <v>0</v>
      </c>
    </row>
    <row r="42" spans="2:32" x14ac:dyDescent="0.25">
      <c r="B42" t="s" s="0">
        <v>229</v>
      </c>
      <c r="C42" t="s" s="0">
        <v>59</v>
      </c>
      <c r="D42" s="1" t="s">
        <v>59</v>
      </c>
      <c r="E42" s="1">
        <v>0</v>
      </c>
      <c r="F42" s="1">
        <v>0</v>
      </c>
      <c r="G42" s="63" t="s">
        <v>28</v>
      </c>
      <c r="H42" s="63" t="s">
        <v>28</v>
      </c>
      <c r="I42" s="63" t="s">
        <v>28</v>
      </c>
      <c r="J42" s="63" t="s">
        <v>28</v>
      </c>
      <c r="K42" s="63" t="s">
        <v>28</v>
      </c>
      <c r="L42" s="63" t="s">
        <v>28</v>
      </c>
      <c r="M42" s="63" t="s">
        <v>28</v>
      </c>
      <c r="N42" s="63" t="s">
        <v>28</v>
      </c>
      <c r="O42" s="63" t="s">
        <v>28</v>
      </c>
      <c r="P42" s="63" t="s">
        <v>28</v>
      </c>
      <c r="Q42" s="63" t="s">
        <v>28</v>
      </c>
      <c r="R42" s="63" t="s">
        <v>28</v>
      </c>
      <c r="S42" s="63" t="s">
        <v>28</v>
      </c>
      <c r="T42" s="63" t="s">
        <v>28</v>
      </c>
      <c r="U42" s="63" t="s">
        <v>28</v>
      </c>
      <c r="V42" s="63" t="s">
        <v>28</v>
      </c>
      <c r="W42" s="63" t="s">
        <v>28</v>
      </c>
      <c r="X42" s="63" t="s">
        <v>28</v>
      </c>
      <c r="Y42" s="63" t="s">
        <v>28</v>
      </c>
      <c r="Z42" s="63" t="s">
        <v>28</v>
      </c>
      <c r="AA42" s="75">
        <v>0</v>
      </c>
      <c r="AB42" s="75">
        <v>0</v>
      </c>
      <c r="AC42" s="0">
        <v>1</v>
      </c>
      <c r="AD42" s="0">
        <v>1</v>
      </c>
      <c r="AE42" s="0">
        <v>0</v>
      </c>
      <c r="AF42" s="0">
        <v>0</v>
      </c>
    </row>
    <row r="43" spans="2:32" x14ac:dyDescent="0.25">
      <c r="B43" t="s" s="0">
        <v>229</v>
      </c>
      <c r="C43" t="s" s="0">
        <v>59</v>
      </c>
      <c r="D43" s="1" t="s">
        <v>83</v>
      </c>
      <c r="E43" s="1">
        <v>0</v>
      </c>
      <c r="F43" s="1">
        <v>0</v>
      </c>
      <c r="G43" s="63" t="s">
        <v>28</v>
      </c>
      <c r="H43" s="63" t="s">
        <v>28</v>
      </c>
      <c r="I43" s="63" t="s">
        <v>28</v>
      </c>
      <c r="J43" s="63" t="s">
        <v>28</v>
      </c>
      <c r="K43" s="63" t="s">
        <v>28</v>
      </c>
      <c r="L43" s="63" t="s">
        <v>28</v>
      </c>
      <c r="M43" s="63" t="s">
        <v>28</v>
      </c>
      <c r="N43" s="63" t="s">
        <v>28</v>
      </c>
      <c r="O43" s="63" t="s">
        <v>28</v>
      </c>
      <c r="P43" s="63" t="s">
        <v>28</v>
      </c>
      <c r="Q43" s="63" t="s">
        <v>28</v>
      </c>
      <c r="R43" s="63" t="s">
        <v>28</v>
      </c>
      <c r="S43" s="63" t="s">
        <v>28</v>
      </c>
      <c r="T43" s="63" t="s">
        <v>28</v>
      </c>
      <c r="U43" s="63" t="s">
        <v>28</v>
      </c>
      <c r="V43" s="63" t="s">
        <v>28</v>
      </c>
      <c r="W43" s="63" t="s">
        <v>28</v>
      </c>
      <c r="X43" s="63" t="s">
        <v>28</v>
      </c>
      <c r="Y43" s="63" t="s">
        <v>28</v>
      </c>
      <c r="Z43" s="63" t="s">
        <v>28</v>
      </c>
      <c r="AA43" s="75">
        <v>0</v>
      </c>
      <c r="AB43" s="75">
        <v>0</v>
      </c>
      <c r="AC43" s="0">
        <v>0</v>
      </c>
      <c r="AD43" s="0">
        <v>1</v>
      </c>
      <c r="AE43" s="0">
        <v>0</v>
      </c>
      <c r="AF43" s="0">
        <v>0</v>
      </c>
    </row>
    <row r="44" spans="2:32" s="64" customFormat="1" x14ac:dyDescent="0.25">
      <c r="B44" s="64" t="s">
        <v>229</v>
      </c>
      <c r="C44" s="64" t="s">
        <v>59</v>
      </c>
      <c r="D44" s="71" t="s">
        <v>83</v>
      </c>
      <c r="E44" s="71">
        <v>0</v>
      </c>
      <c r="F44" s="71">
        <v>0</v>
      </c>
      <c r="G44" s="72" t="s">
        <v>28</v>
      </c>
      <c r="H44" s="72" t="s">
        <v>28</v>
      </c>
      <c r="I44" s="72" t="s">
        <v>28</v>
      </c>
      <c r="J44" s="72" t="s">
        <v>28</v>
      </c>
      <c r="K44" s="72" t="s">
        <v>28</v>
      </c>
      <c r="L44" s="72" t="s">
        <v>28</v>
      </c>
      <c r="M44" s="72" t="s">
        <v>28</v>
      </c>
      <c r="N44" s="72" t="s">
        <v>28</v>
      </c>
      <c r="O44" s="72" t="s">
        <v>28</v>
      </c>
      <c r="P44" s="72" t="s">
        <v>28</v>
      </c>
      <c r="Q44" s="72" t="s">
        <v>28</v>
      </c>
      <c r="R44" s="72" t="s">
        <v>28</v>
      </c>
      <c r="S44" s="72" t="s">
        <v>28</v>
      </c>
      <c r="T44" s="72" t="s">
        <v>28</v>
      </c>
      <c r="U44" s="72" t="s">
        <v>28</v>
      </c>
      <c r="V44" s="72" t="s">
        <v>28</v>
      </c>
      <c r="W44" s="72" t="s">
        <v>28</v>
      </c>
      <c r="X44" s="72" t="s">
        <v>28</v>
      </c>
      <c r="Y44" s="72" t="s">
        <v>28</v>
      </c>
      <c r="Z44" s="72" t="s">
        <v>28</v>
      </c>
      <c r="AA44" s="77">
        <v>0</v>
      </c>
      <c r="AB44" s="77">
        <v>0</v>
      </c>
      <c r="AC44" s="64">
        <v>0</v>
      </c>
      <c r="AD44" s="64">
        <v>0</v>
      </c>
      <c r="AE44" s="64">
        <v>0</v>
      </c>
      <c r="AF44" s="64">
        <v>0</v>
      </c>
    </row>
    <row r="45" spans="2:32" x14ac:dyDescent="0.25">
      <c r="B45" t="s" s="0">
        <v>229</v>
      </c>
      <c r="C45" t="s" s="0">
        <v>59</v>
      </c>
      <c r="D45" s="1" t="s">
        <v>60</v>
      </c>
      <c r="E45" s="1">
        <v>0</v>
      </c>
      <c r="F45" s="1">
        <v>0</v>
      </c>
      <c r="G45" s="63" t="s">
        <v>28</v>
      </c>
      <c r="H45" s="63" t="s">
        <v>28</v>
      </c>
      <c r="I45" s="63" t="s">
        <v>28</v>
      </c>
      <c r="J45" s="63" t="s">
        <v>28</v>
      </c>
      <c r="K45" s="63" t="s">
        <v>28</v>
      </c>
      <c r="L45" s="63" t="s">
        <v>28</v>
      </c>
      <c r="M45" s="63" t="s">
        <v>28</v>
      </c>
      <c r="N45" s="63" t="s">
        <v>28</v>
      </c>
      <c r="O45" s="63" t="s">
        <v>28</v>
      </c>
      <c r="P45" s="63" t="s">
        <v>28</v>
      </c>
      <c r="Q45" s="63" t="s">
        <v>28</v>
      </c>
      <c r="R45" s="63" t="s">
        <v>28</v>
      </c>
      <c r="S45" s="63" t="s">
        <v>28</v>
      </c>
      <c r="T45" s="63" t="s">
        <v>28</v>
      </c>
      <c r="U45" s="63" t="s">
        <v>28</v>
      </c>
      <c r="V45" s="63" t="s">
        <v>28</v>
      </c>
      <c r="W45" s="63" t="s">
        <v>28</v>
      </c>
      <c r="X45" s="63" t="s">
        <v>28</v>
      </c>
      <c r="Y45" s="63" t="s">
        <v>28</v>
      </c>
      <c r="Z45" s="63" t="s">
        <v>28</v>
      </c>
      <c r="AA45" s="75">
        <v>0</v>
      </c>
      <c r="AB45" s="75">
        <v>0</v>
      </c>
      <c r="AC45" s="0">
        <v>0</v>
      </c>
      <c r="AD45" s="0">
        <v>1</v>
      </c>
      <c r="AE45" s="0">
        <v>0</v>
      </c>
      <c r="AF45" s="0">
        <v>0</v>
      </c>
    </row>
    <row r="46" spans="2:32" x14ac:dyDescent="0.25">
      <c r="B46" t="s" s="0">
        <v>229</v>
      </c>
      <c r="C46" t="s" s="0">
        <v>59</v>
      </c>
      <c r="D46" s="1" t="s">
        <v>60</v>
      </c>
      <c r="E46" s="1">
        <v>0</v>
      </c>
      <c r="F46" s="1">
        <v>0</v>
      </c>
      <c r="G46" s="63" t="s">
        <v>28</v>
      </c>
      <c r="H46" s="63" t="s">
        <v>28</v>
      </c>
      <c r="I46" s="63" t="s">
        <v>28</v>
      </c>
      <c r="J46" s="63" t="s">
        <v>28</v>
      </c>
      <c r="K46" s="63" t="s">
        <v>28</v>
      </c>
      <c r="L46" s="63" t="s">
        <v>28</v>
      </c>
      <c r="M46" s="63" t="s">
        <v>28</v>
      </c>
      <c r="N46" s="63" t="s">
        <v>28</v>
      </c>
      <c r="O46" s="63" t="s">
        <v>28</v>
      </c>
      <c r="P46" s="63" t="s">
        <v>28</v>
      </c>
      <c r="Q46" s="63" t="s">
        <v>28</v>
      </c>
      <c r="R46" s="63" t="s">
        <v>28</v>
      </c>
      <c r="S46" s="63" t="s">
        <v>28</v>
      </c>
      <c r="T46" s="63" t="s">
        <v>28</v>
      </c>
      <c r="U46" s="63" t="s">
        <v>28</v>
      </c>
      <c r="V46" s="63" t="s">
        <v>28</v>
      </c>
      <c r="W46" s="63" t="s">
        <v>28</v>
      </c>
      <c r="X46" s="63" t="s">
        <v>28</v>
      </c>
      <c r="Y46" s="63" t="s">
        <v>28</v>
      </c>
      <c r="Z46" s="63" t="s">
        <v>28</v>
      </c>
      <c r="AA46" s="75">
        <v>0</v>
      </c>
      <c r="AB46" s="75">
        <v>0</v>
      </c>
      <c r="AC46" s="0">
        <v>0</v>
      </c>
      <c r="AD46" s="0">
        <v>0</v>
      </c>
      <c r="AE46" s="0">
        <v>0</v>
      </c>
      <c r="AF46" s="0">
        <v>0</v>
      </c>
    </row>
    <row r="47" spans="2:32" x14ac:dyDescent="0.25">
      <c r="B47" t="s" s="0">
        <v>229</v>
      </c>
      <c r="C47" t="s" s="0">
        <v>59</v>
      </c>
      <c r="D47" s="1" t="s">
        <v>61</v>
      </c>
      <c r="E47" s="1">
        <v>0</v>
      </c>
      <c r="F47" s="1">
        <v>0</v>
      </c>
      <c r="G47" s="63" t="s">
        <v>28</v>
      </c>
      <c r="H47" s="63" t="s">
        <v>28</v>
      </c>
      <c r="I47" s="63" t="s">
        <v>28</v>
      </c>
      <c r="J47" s="63" t="s">
        <v>28</v>
      </c>
      <c r="K47" s="63" t="s">
        <v>28</v>
      </c>
      <c r="L47" s="63" t="s">
        <v>28</v>
      </c>
      <c r="M47" s="63" t="s">
        <v>28</v>
      </c>
      <c r="N47" s="63" t="s">
        <v>28</v>
      </c>
      <c r="O47" s="63" t="s">
        <v>28</v>
      </c>
      <c r="P47" s="63" t="s">
        <v>28</v>
      </c>
      <c r="Q47" s="63" t="s">
        <v>28</v>
      </c>
      <c r="R47" s="63" t="s">
        <v>28</v>
      </c>
      <c r="S47" s="63" t="s">
        <v>28</v>
      </c>
      <c r="T47" s="63" t="s">
        <v>28</v>
      </c>
      <c r="U47" s="63" t="s">
        <v>28</v>
      </c>
      <c r="V47" s="63" t="s">
        <v>28</v>
      </c>
      <c r="W47" s="63" t="s">
        <v>28</v>
      </c>
      <c r="X47" s="63" t="s">
        <v>28</v>
      </c>
      <c r="Y47" s="63" t="s">
        <v>28</v>
      </c>
      <c r="Z47" s="63" t="s">
        <v>28</v>
      </c>
      <c r="AA47" s="75">
        <v>0</v>
      </c>
      <c r="AB47" s="75">
        <v>0</v>
      </c>
      <c r="AC47" s="0">
        <v>0</v>
      </c>
      <c r="AD47" s="0">
        <v>1</v>
      </c>
      <c r="AE47" s="0">
        <v>0</v>
      </c>
      <c r="AF47" s="0">
        <v>0</v>
      </c>
    </row>
    <row r="48" spans="2:32" s="5" customFormat="1" x14ac:dyDescent="0.25">
      <c r="B48" s="5" t="s">
        <v>229</v>
      </c>
      <c r="C48" s="5" t="s">
        <v>59</v>
      </c>
      <c r="D48" s="70" t="s">
        <v>61</v>
      </c>
      <c r="E48" s="70">
        <v>0</v>
      </c>
      <c r="F48" s="70">
        <v>0</v>
      </c>
      <c r="G48" s="67" t="s">
        <v>28</v>
      </c>
      <c r="H48" s="67" t="s">
        <v>28</v>
      </c>
      <c r="I48" s="67" t="s">
        <v>28</v>
      </c>
      <c r="J48" s="67" t="s">
        <v>28</v>
      </c>
      <c r="K48" s="67" t="s">
        <v>28</v>
      </c>
      <c r="L48" s="67" t="s">
        <v>28</v>
      </c>
      <c r="M48" s="67" t="s">
        <v>28</v>
      </c>
      <c r="N48" s="67" t="s">
        <v>28</v>
      </c>
      <c r="O48" s="67" t="s">
        <v>28</v>
      </c>
      <c r="P48" s="67" t="s">
        <v>28</v>
      </c>
      <c r="Q48" s="67" t="s">
        <v>28</v>
      </c>
      <c r="R48" s="67" t="s">
        <v>28</v>
      </c>
      <c r="S48" s="67" t="s">
        <v>28</v>
      </c>
      <c r="T48" s="67" t="s">
        <v>28</v>
      </c>
      <c r="U48" s="67" t="s">
        <v>28</v>
      </c>
      <c r="V48" s="67" t="s">
        <v>28</v>
      </c>
      <c r="W48" s="67" t="s">
        <v>28</v>
      </c>
      <c r="X48" s="67" t="s">
        <v>28</v>
      </c>
      <c r="Y48" s="67" t="s">
        <v>28</v>
      </c>
      <c r="Z48" s="67" t="s">
        <v>28</v>
      </c>
      <c r="AA48" s="76">
        <v>0</v>
      </c>
      <c r="AB48" s="76">
        <v>0</v>
      </c>
      <c r="AC48" s="5">
        <v>0</v>
      </c>
      <c r="AD48" s="5">
        <v>0</v>
      </c>
      <c r="AE48" s="5">
        <v>1</v>
      </c>
      <c r="AF48" s="5">
        <v>1</v>
      </c>
    </row>
    <row r="49" spans="2:34" x14ac:dyDescent="0.25">
      <c r="B49" t="s" s="0">
        <v>229</v>
      </c>
      <c r="C49" t="s" s="0">
        <v>78</v>
      </c>
      <c r="D49" s="1" t="s">
        <v>78</v>
      </c>
      <c r="E49" s="1">
        <v>0</v>
      </c>
      <c r="F49" s="1">
        <v>0</v>
      </c>
      <c r="G49" s="63" t="s">
        <v>28</v>
      </c>
      <c r="H49" s="63" t="s">
        <v>28</v>
      </c>
      <c r="I49" s="63" t="s">
        <v>28</v>
      </c>
      <c r="J49" s="63" t="s">
        <v>28</v>
      </c>
      <c r="K49" s="63" t="s">
        <v>28</v>
      </c>
      <c r="L49" s="63" t="s">
        <v>28</v>
      </c>
      <c r="M49" s="63" t="s">
        <v>28</v>
      </c>
      <c r="N49" s="63" t="s">
        <v>28</v>
      </c>
      <c r="O49" s="63" t="s">
        <v>28</v>
      </c>
      <c r="P49" s="63" t="s">
        <v>28</v>
      </c>
      <c r="Q49" s="63" t="s">
        <v>28</v>
      </c>
      <c r="R49" s="63" t="s">
        <v>28</v>
      </c>
      <c r="S49" s="63" t="s">
        <v>28</v>
      </c>
      <c r="T49" s="63" t="s">
        <v>28</v>
      </c>
      <c r="U49" s="63" t="s">
        <v>28</v>
      </c>
      <c r="V49" s="63" t="s">
        <v>28</v>
      </c>
      <c r="W49" s="63" t="s">
        <v>28</v>
      </c>
      <c r="X49" s="63" t="s">
        <v>28</v>
      </c>
      <c r="Y49" s="63" t="s">
        <v>28</v>
      </c>
      <c r="Z49" s="63" t="s">
        <v>28</v>
      </c>
      <c r="AA49" s="75">
        <v>0</v>
      </c>
      <c r="AB49" s="75">
        <v>0</v>
      </c>
      <c r="AC49" s="0">
        <v>1</v>
      </c>
      <c r="AD49" s="0">
        <v>1</v>
      </c>
      <c r="AE49" s="0">
        <v>1</v>
      </c>
      <c r="AF49" s="0">
        <v>1</v>
      </c>
    </row>
    <row r="50" spans="2:34" x14ac:dyDescent="0.25">
      <c r="B50" t="s" s="0">
        <v>229</v>
      </c>
      <c r="C50" t="s" s="0">
        <v>78</v>
      </c>
      <c r="D50" s="1" t="s">
        <v>87</v>
      </c>
      <c r="E50" s="1">
        <v>0</v>
      </c>
      <c r="F50" s="1">
        <v>0</v>
      </c>
      <c r="G50" s="63" t="s">
        <v>28</v>
      </c>
      <c r="H50" s="63" t="s">
        <v>28</v>
      </c>
      <c r="I50" s="63" t="s">
        <v>28</v>
      </c>
      <c r="J50" s="63" t="s">
        <v>28</v>
      </c>
      <c r="K50" s="63" t="s">
        <v>28</v>
      </c>
      <c r="L50" s="63" t="s">
        <v>28</v>
      </c>
      <c r="M50" s="63" t="s">
        <v>28</v>
      </c>
      <c r="N50" s="63" t="s">
        <v>28</v>
      </c>
      <c r="O50" s="63" t="s">
        <v>28</v>
      </c>
      <c r="P50" s="63" t="s">
        <v>28</v>
      </c>
      <c r="Q50" s="63" t="s">
        <v>28</v>
      </c>
      <c r="R50" s="63" t="s">
        <v>28</v>
      </c>
      <c r="S50" s="63" t="s">
        <v>28</v>
      </c>
      <c r="T50" s="63" t="s">
        <v>28</v>
      </c>
      <c r="U50" s="63" t="s">
        <v>28</v>
      </c>
      <c r="V50" s="63" t="s">
        <v>28</v>
      </c>
      <c r="W50" s="63" t="s">
        <v>28</v>
      </c>
      <c r="X50" s="63" t="s">
        <v>28</v>
      </c>
      <c r="Y50" s="63" t="s">
        <v>28</v>
      </c>
      <c r="Z50" s="63" t="s">
        <v>28</v>
      </c>
      <c r="AA50" s="75">
        <v>0</v>
      </c>
      <c r="AB50" s="75">
        <v>0</v>
      </c>
      <c r="AC50" s="0">
        <v>0</v>
      </c>
      <c r="AD50" s="0">
        <v>1</v>
      </c>
      <c r="AE50" s="0">
        <v>0</v>
      </c>
      <c r="AF50" s="0">
        <v>1</v>
      </c>
    </row>
    <row r="51" spans="2:34" x14ac:dyDescent="0.25">
      <c r="B51" t="s" s="0">
        <v>229</v>
      </c>
      <c r="C51" t="s" s="0">
        <v>78</v>
      </c>
      <c r="D51" s="1" t="s">
        <v>87</v>
      </c>
      <c r="E51" s="1">
        <v>0</v>
      </c>
      <c r="F51" s="1">
        <v>0</v>
      </c>
      <c r="G51" s="63" t="s">
        <v>28</v>
      </c>
      <c r="H51" s="63" t="s">
        <v>28</v>
      </c>
      <c r="I51" s="63" t="s">
        <v>28</v>
      </c>
      <c r="J51" s="63" t="s">
        <v>28</v>
      </c>
      <c r="K51" s="63" t="s">
        <v>28</v>
      </c>
      <c r="L51" s="63" t="s">
        <v>28</v>
      </c>
      <c r="M51" s="63" t="s">
        <v>28</v>
      </c>
      <c r="N51" s="63" t="s">
        <v>28</v>
      </c>
      <c r="O51" s="63" t="s">
        <v>28</v>
      </c>
      <c r="P51" s="63" t="s">
        <v>28</v>
      </c>
      <c r="Q51" s="63" t="s">
        <v>28</v>
      </c>
      <c r="R51" s="63" t="s">
        <v>28</v>
      </c>
      <c r="S51" s="63" t="s">
        <v>28</v>
      </c>
      <c r="T51" s="63" t="s">
        <v>28</v>
      </c>
      <c r="U51" s="63" t="s">
        <v>28</v>
      </c>
      <c r="V51" s="63" t="s">
        <v>28</v>
      </c>
      <c r="W51" s="63" t="s">
        <v>28</v>
      </c>
      <c r="X51" s="63" t="s">
        <v>28</v>
      </c>
      <c r="Y51" s="63" t="s">
        <v>28</v>
      </c>
      <c r="Z51" s="63" t="s">
        <v>28</v>
      </c>
      <c r="AA51" s="75">
        <v>0</v>
      </c>
      <c r="AB51" s="75">
        <v>0</v>
      </c>
      <c r="AC51" s="0">
        <v>0</v>
      </c>
      <c r="AD51" s="0">
        <v>0</v>
      </c>
      <c r="AE51" s="0">
        <v>0</v>
      </c>
      <c r="AF51" s="0">
        <v>0</v>
      </c>
    </row>
    <row r="52" spans="2:34" s="64" customFormat="1" x14ac:dyDescent="0.25">
      <c r="B52" s="64" t="s">
        <v>229</v>
      </c>
      <c r="C52" s="64" t="s">
        <v>78</v>
      </c>
      <c r="D52" s="71" t="s">
        <v>79</v>
      </c>
      <c r="E52" s="71">
        <v>0</v>
      </c>
      <c r="F52" s="71">
        <v>0</v>
      </c>
      <c r="G52" s="72" t="s">
        <v>28</v>
      </c>
      <c r="H52" s="72" t="s">
        <v>28</v>
      </c>
      <c r="I52" s="72" t="s">
        <v>28</v>
      </c>
      <c r="J52" s="72" t="s">
        <v>28</v>
      </c>
      <c r="K52" s="72" t="s">
        <v>28</v>
      </c>
      <c r="L52" s="72" t="s">
        <v>28</v>
      </c>
      <c r="M52" s="72" t="s">
        <v>28</v>
      </c>
      <c r="N52" s="72" t="s">
        <v>28</v>
      </c>
      <c r="O52" s="72" t="s">
        <v>28</v>
      </c>
      <c r="P52" s="72" t="s">
        <v>28</v>
      </c>
      <c r="Q52" s="72" t="s">
        <v>28</v>
      </c>
      <c r="R52" s="72" t="s">
        <v>28</v>
      </c>
      <c r="S52" s="72" t="s">
        <v>28</v>
      </c>
      <c r="T52" s="72" t="s">
        <v>28</v>
      </c>
      <c r="U52" s="72" t="s">
        <v>28</v>
      </c>
      <c r="V52" s="72" t="s">
        <v>28</v>
      </c>
      <c r="W52" s="72" t="s">
        <v>28</v>
      </c>
      <c r="X52" s="72" t="s">
        <v>28</v>
      </c>
      <c r="Y52" s="72" t="s">
        <v>28</v>
      </c>
      <c r="Z52" s="72" t="s">
        <v>28</v>
      </c>
      <c r="AA52" s="77">
        <v>0</v>
      </c>
      <c r="AB52" s="77">
        <v>0</v>
      </c>
      <c r="AC52" s="64">
        <v>0</v>
      </c>
      <c r="AD52" s="64">
        <v>1</v>
      </c>
      <c r="AE52" s="64">
        <v>0</v>
      </c>
      <c r="AF52" s="64">
        <v>1</v>
      </c>
      <c r="AG52" s="0"/>
      <c r="AH52" s="0"/>
    </row>
    <row r="53" spans="2:34" x14ac:dyDescent="0.25">
      <c r="B53" t="s" s="0">
        <v>229</v>
      </c>
      <c r="C53" t="s" s="0">
        <v>78</v>
      </c>
      <c r="D53" s="1" t="s">
        <v>79</v>
      </c>
      <c r="E53" s="1">
        <v>0</v>
      </c>
      <c r="F53" s="1">
        <v>0</v>
      </c>
      <c r="G53" s="63" t="s">
        <v>28</v>
      </c>
      <c r="H53" s="63" t="s">
        <v>28</v>
      </c>
      <c r="I53" s="63" t="s">
        <v>28</v>
      </c>
      <c r="J53" s="63" t="s">
        <v>28</v>
      </c>
      <c r="K53" s="63" t="s">
        <v>28</v>
      </c>
      <c r="L53" s="63" t="s">
        <v>28</v>
      </c>
      <c r="M53" s="63" t="s">
        <v>28</v>
      </c>
      <c r="N53" s="63" t="s">
        <v>28</v>
      </c>
      <c r="O53" s="63" t="s">
        <v>28</v>
      </c>
      <c r="P53" s="63" t="s">
        <v>28</v>
      </c>
      <c r="Q53" s="63" t="s">
        <v>28</v>
      </c>
      <c r="R53" s="63" t="s">
        <v>28</v>
      </c>
      <c r="S53" s="63" t="s">
        <v>28</v>
      </c>
      <c r="T53" s="63" t="s">
        <v>28</v>
      </c>
      <c r="U53" s="63" t="s">
        <v>28</v>
      </c>
      <c r="V53" s="63" t="s">
        <v>28</v>
      </c>
      <c r="W53" s="63" t="s">
        <v>28</v>
      </c>
      <c r="X53" s="63" t="s">
        <v>28</v>
      </c>
      <c r="Y53" s="63" t="s">
        <v>28</v>
      </c>
      <c r="Z53" s="63" t="s">
        <v>28</v>
      </c>
      <c r="AA53" s="75">
        <v>0</v>
      </c>
      <c r="AB53" s="75">
        <v>0</v>
      </c>
      <c r="AC53" s="0">
        <v>0</v>
      </c>
      <c r="AD53" s="0">
        <v>0</v>
      </c>
      <c r="AE53" s="0">
        <v>0</v>
      </c>
      <c r="AF53" s="0">
        <v>0</v>
      </c>
    </row>
    <row r="54" spans="2:34" x14ac:dyDescent="0.25">
      <c r="B54" t="s" s="0">
        <v>229</v>
      </c>
      <c r="C54" t="s" s="0">
        <v>53</v>
      </c>
      <c r="D54" s="1" t="s">
        <v>53</v>
      </c>
      <c r="E54" s="1">
        <v>0</v>
      </c>
      <c r="F54" s="1">
        <v>0</v>
      </c>
      <c r="G54" s="63" t="s">
        <v>28</v>
      </c>
      <c r="H54" s="63" t="s">
        <v>28</v>
      </c>
      <c r="I54" s="63" t="s">
        <v>28</v>
      </c>
      <c r="J54" s="63" t="s">
        <v>28</v>
      </c>
      <c r="K54" s="63" t="s">
        <v>28</v>
      </c>
      <c r="L54" s="63" t="s">
        <v>28</v>
      </c>
      <c r="M54" s="63" t="s">
        <v>28</v>
      </c>
      <c r="N54" s="63" t="s">
        <v>28</v>
      </c>
      <c r="O54" s="63" t="s">
        <v>28</v>
      </c>
      <c r="P54" s="63" t="s">
        <v>28</v>
      </c>
      <c r="Q54" s="63" t="s">
        <v>28</v>
      </c>
      <c r="R54" s="63" t="s">
        <v>28</v>
      </c>
      <c r="S54" s="63" t="s">
        <v>28</v>
      </c>
      <c r="T54" s="63" t="s">
        <v>28</v>
      </c>
      <c r="U54" s="63" t="s">
        <v>28</v>
      </c>
      <c r="V54" s="63" t="s">
        <v>28</v>
      </c>
      <c r="W54" s="63" t="s">
        <v>28</v>
      </c>
      <c r="X54" s="63" t="s">
        <v>28</v>
      </c>
      <c r="Y54" s="63" t="s">
        <v>28</v>
      </c>
      <c r="Z54" s="63" t="s">
        <v>28</v>
      </c>
      <c r="AA54" s="75">
        <v>0</v>
      </c>
      <c r="AB54" s="75">
        <v>0</v>
      </c>
      <c r="AC54" s="0">
        <v>1</v>
      </c>
      <c r="AD54" s="0">
        <v>1</v>
      </c>
      <c r="AE54" s="0">
        <v>0</v>
      </c>
      <c r="AF54" s="0">
        <v>1</v>
      </c>
    </row>
    <row r="55" spans="2:34" x14ac:dyDescent="0.25">
      <c r="B55" t="s" s="0">
        <v>229</v>
      </c>
      <c r="C55" t="s" s="0">
        <v>53</v>
      </c>
      <c r="D55" s="1" t="s">
        <v>54</v>
      </c>
      <c r="E55" s="1">
        <v>0</v>
      </c>
      <c r="F55" s="1">
        <v>0</v>
      </c>
      <c r="G55" s="63" t="s">
        <v>28</v>
      </c>
      <c r="H55" s="63" t="s">
        <v>28</v>
      </c>
      <c r="I55" s="63" t="s">
        <v>28</v>
      </c>
      <c r="J55" s="63" t="s">
        <v>28</v>
      </c>
      <c r="K55" s="63" t="s">
        <v>28</v>
      </c>
      <c r="L55" s="63" t="s">
        <v>28</v>
      </c>
      <c r="M55" s="63" t="s">
        <v>28</v>
      </c>
      <c r="N55" s="63" t="s">
        <v>28</v>
      </c>
      <c r="O55" s="63" t="s">
        <v>28</v>
      </c>
      <c r="P55" s="63" t="s">
        <v>28</v>
      </c>
      <c r="Q55" s="63" t="s">
        <v>28</v>
      </c>
      <c r="R55" s="63" t="s">
        <v>28</v>
      </c>
      <c r="S55" s="63" t="s">
        <v>28</v>
      </c>
      <c r="T55" s="63" t="s">
        <v>28</v>
      </c>
      <c r="U55" s="63" t="s">
        <v>28</v>
      </c>
      <c r="V55" s="63" t="s">
        <v>28</v>
      </c>
      <c r="W55" s="63" t="s">
        <v>28</v>
      </c>
      <c r="X55" s="63" t="s">
        <v>28</v>
      </c>
      <c r="Y55" s="63" t="s">
        <v>28</v>
      </c>
      <c r="Z55" s="63" t="s">
        <v>28</v>
      </c>
      <c r="AA55" s="75">
        <v>0</v>
      </c>
      <c r="AB55" s="75">
        <v>0</v>
      </c>
      <c r="AC55" s="0">
        <v>0</v>
      </c>
      <c r="AD55" s="0">
        <v>1</v>
      </c>
      <c r="AE55" s="0">
        <v>0</v>
      </c>
      <c r="AF55" s="0">
        <v>0</v>
      </c>
    </row>
    <row r="56" spans="2:34" x14ac:dyDescent="0.25">
      <c r="B56" t="s" s="0">
        <v>229</v>
      </c>
      <c r="C56" t="s" s="0">
        <v>53</v>
      </c>
      <c r="D56" s="1" t="s">
        <v>54</v>
      </c>
      <c r="E56" s="1">
        <v>0</v>
      </c>
      <c r="F56" s="1">
        <v>0</v>
      </c>
      <c r="G56" s="63" t="s">
        <v>28</v>
      </c>
      <c r="H56" s="63" t="s">
        <v>28</v>
      </c>
      <c r="I56" s="63" t="s">
        <v>28</v>
      </c>
      <c r="J56" s="63" t="s">
        <v>28</v>
      </c>
      <c r="K56" s="63" t="s">
        <v>28</v>
      </c>
      <c r="L56" s="63" t="s">
        <v>28</v>
      </c>
      <c r="M56" s="63" t="s">
        <v>28</v>
      </c>
      <c r="N56" s="63" t="s">
        <v>28</v>
      </c>
      <c r="O56" s="63" t="s">
        <v>28</v>
      </c>
      <c r="P56" s="63" t="s">
        <v>28</v>
      </c>
      <c r="Q56" s="63" t="s">
        <v>28</v>
      </c>
      <c r="R56" s="63" t="s">
        <v>28</v>
      </c>
      <c r="S56" s="63" t="s">
        <v>28</v>
      </c>
      <c r="T56" s="63" t="s">
        <v>28</v>
      </c>
      <c r="U56" s="63" t="s">
        <v>28</v>
      </c>
      <c r="V56" s="63" t="s">
        <v>28</v>
      </c>
      <c r="W56" s="63" t="s">
        <v>28</v>
      </c>
      <c r="X56" s="63" t="s">
        <v>28</v>
      </c>
      <c r="Y56" s="63" t="s">
        <v>28</v>
      </c>
      <c r="Z56" s="63" t="s">
        <v>28</v>
      </c>
      <c r="AA56" s="75">
        <v>0</v>
      </c>
      <c r="AB56" s="75">
        <v>0</v>
      </c>
      <c r="AC56" s="0">
        <v>0</v>
      </c>
      <c r="AD56" s="0">
        <v>0</v>
      </c>
      <c r="AE56" s="0">
        <v>0</v>
      </c>
      <c r="AF56" s="0">
        <v>1</v>
      </c>
    </row>
    <row r="57" spans="2:34" x14ac:dyDescent="0.25">
      <c r="B57" t="s" s="0">
        <v>229</v>
      </c>
      <c r="C57" t="s" s="0">
        <v>53</v>
      </c>
      <c r="D57" s="1" t="s">
        <v>55</v>
      </c>
      <c r="E57" s="1">
        <v>0</v>
      </c>
      <c r="F57" s="1">
        <v>0</v>
      </c>
      <c r="G57" s="63" t="s">
        <v>28</v>
      </c>
      <c r="H57" s="63" t="s">
        <v>28</v>
      </c>
      <c r="I57" s="63" t="s">
        <v>28</v>
      </c>
      <c r="J57" s="63" t="s">
        <v>28</v>
      </c>
      <c r="K57" s="63" t="s">
        <v>28</v>
      </c>
      <c r="L57" s="63" t="s">
        <v>28</v>
      </c>
      <c r="M57" s="63" t="s">
        <v>28</v>
      </c>
      <c r="N57" s="63" t="s">
        <v>28</v>
      </c>
      <c r="O57" s="63" t="s">
        <v>28</v>
      </c>
      <c r="P57" s="63" t="s">
        <v>28</v>
      </c>
      <c r="Q57" s="63" t="s">
        <v>28</v>
      </c>
      <c r="R57" s="63" t="s">
        <v>28</v>
      </c>
      <c r="S57" s="63" t="s">
        <v>28</v>
      </c>
      <c r="T57" s="63" t="s">
        <v>28</v>
      </c>
      <c r="U57" s="63" t="s">
        <v>28</v>
      </c>
      <c r="V57" s="63" t="s">
        <v>28</v>
      </c>
      <c r="W57" s="63" t="s">
        <v>28</v>
      </c>
      <c r="X57" s="63" t="s">
        <v>28</v>
      </c>
      <c r="Y57" s="63" t="s">
        <v>28</v>
      </c>
      <c r="Z57" s="63" t="s">
        <v>28</v>
      </c>
      <c r="AA57" s="75">
        <v>0</v>
      </c>
      <c r="AB57" s="75">
        <v>0</v>
      </c>
      <c r="AC57" s="0">
        <v>0</v>
      </c>
      <c r="AD57" s="0">
        <v>1</v>
      </c>
      <c r="AE57" s="0">
        <v>0</v>
      </c>
      <c r="AF57" s="0">
        <v>0</v>
      </c>
    </row>
    <row r="58" spans="2:34" x14ac:dyDescent="0.25">
      <c r="B58" t="s" s="0">
        <v>229</v>
      </c>
      <c r="C58" t="s" s="0">
        <v>53</v>
      </c>
      <c r="D58" s="1" t="s">
        <v>55</v>
      </c>
      <c r="E58" s="1">
        <v>0</v>
      </c>
      <c r="F58" s="1">
        <v>0</v>
      </c>
      <c r="G58" s="63" t="s">
        <v>28</v>
      </c>
      <c r="H58" s="63" t="s">
        <v>28</v>
      </c>
      <c r="I58" s="63" t="s">
        <v>28</v>
      </c>
      <c r="J58" s="63" t="s">
        <v>28</v>
      </c>
      <c r="K58" s="63" t="s">
        <v>28</v>
      </c>
      <c r="L58" s="63" t="s">
        <v>28</v>
      </c>
      <c r="M58" s="63" t="s">
        <v>28</v>
      </c>
      <c r="N58" s="63" t="s">
        <v>28</v>
      </c>
      <c r="O58" s="63" t="s">
        <v>28</v>
      </c>
      <c r="P58" s="63" t="s">
        <v>28</v>
      </c>
      <c r="Q58" s="63" t="s">
        <v>28</v>
      </c>
      <c r="R58" s="63" t="s">
        <v>28</v>
      </c>
      <c r="S58" s="63" t="s">
        <v>28</v>
      </c>
      <c r="T58" s="63" t="s">
        <v>28</v>
      </c>
      <c r="U58" s="63" t="s">
        <v>28</v>
      </c>
      <c r="V58" s="63" t="s">
        <v>28</v>
      </c>
      <c r="W58" s="63" t="s">
        <v>28</v>
      </c>
      <c r="X58" s="63" t="s">
        <v>28</v>
      </c>
      <c r="Y58" s="63" t="s">
        <v>28</v>
      </c>
      <c r="Z58" s="63" t="s">
        <v>28</v>
      </c>
      <c r="AA58" s="75">
        <v>0</v>
      </c>
      <c r="AB58" s="75">
        <v>0</v>
      </c>
      <c r="AC58" s="0">
        <v>0</v>
      </c>
      <c r="AD58" s="0">
        <v>0</v>
      </c>
      <c r="AE58" s="0">
        <v>0</v>
      </c>
      <c r="AF58" s="0">
        <v>1</v>
      </c>
    </row>
    <row r="59" spans="2:34" x14ac:dyDescent="0.25">
      <c r="B59" t="s" s="0">
        <v>229</v>
      </c>
      <c r="C59" t="s" s="0">
        <v>53</v>
      </c>
      <c r="D59" s="1" t="s">
        <v>56</v>
      </c>
      <c r="E59" s="1">
        <v>0</v>
      </c>
      <c r="F59" s="1">
        <v>0</v>
      </c>
      <c r="G59" s="63" t="s">
        <v>28</v>
      </c>
      <c r="H59" s="63" t="s">
        <v>28</v>
      </c>
      <c r="I59" s="63" t="s">
        <v>28</v>
      </c>
      <c r="J59" s="63" t="s">
        <v>28</v>
      </c>
      <c r="K59" s="63" t="s">
        <v>28</v>
      </c>
      <c r="L59" s="63" t="s">
        <v>28</v>
      </c>
      <c r="M59" s="63" t="s">
        <v>28</v>
      </c>
      <c r="N59" s="63" t="s">
        <v>28</v>
      </c>
      <c r="O59" s="63" t="s">
        <v>28</v>
      </c>
      <c r="P59" s="63" t="s">
        <v>28</v>
      </c>
      <c r="Q59" s="63" t="s">
        <v>28</v>
      </c>
      <c r="R59" s="63" t="s">
        <v>28</v>
      </c>
      <c r="S59" s="63" t="s">
        <v>28</v>
      </c>
      <c r="T59" s="63" t="s">
        <v>28</v>
      </c>
      <c r="U59" s="63" t="s">
        <v>28</v>
      </c>
      <c r="V59" s="63" t="s">
        <v>28</v>
      </c>
      <c r="W59" s="63" t="s">
        <v>28</v>
      </c>
      <c r="X59" s="63" t="s">
        <v>28</v>
      </c>
      <c r="Y59" s="63" t="s">
        <v>28</v>
      </c>
      <c r="Z59" s="63" t="s">
        <v>28</v>
      </c>
      <c r="AA59" s="75">
        <v>0</v>
      </c>
      <c r="AB59" s="75">
        <v>0</v>
      </c>
      <c r="AC59" s="0">
        <v>0</v>
      </c>
      <c r="AD59" s="0">
        <v>1</v>
      </c>
      <c r="AE59" s="0">
        <v>0</v>
      </c>
      <c r="AF59" s="0">
        <v>0</v>
      </c>
    </row>
    <row r="60" spans="2:34" x14ac:dyDescent="0.25">
      <c r="B60" t="s" s="0">
        <v>229</v>
      </c>
      <c r="C60" t="s" s="0">
        <v>53</v>
      </c>
      <c r="D60" s="1" t="s">
        <v>56</v>
      </c>
      <c r="E60" s="1">
        <v>0</v>
      </c>
      <c r="F60" s="1">
        <v>0</v>
      </c>
      <c r="G60" s="63" t="s">
        <v>28</v>
      </c>
      <c r="H60" s="63" t="s">
        <v>28</v>
      </c>
      <c r="I60" s="63" t="s">
        <v>28</v>
      </c>
      <c r="J60" s="63" t="s">
        <v>28</v>
      </c>
      <c r="K60" s="63" t="s">
        <v>28</v>
      </c>
      <c r="L60" s="63" t="s">
        <v>28</v>
      </c>
      <c r="M60" s="63" t="s">
        <v>28</v>
      </c>
      <c r="N60" s="63" t="s">
        <v>28</v>
      </c>
      <c r="O60" s="63" t="s">
        <v>28</v>
      </c>
      <c r="P60" s="63" t="s">
        <v>28</v>
      </c>
      <c r="Q60" s="63" t="s">
        <v>28</v>
      </c>
      <c r="R60" s="63" t="s">
        <v>28</v>
      </c>
      <c r="S60" s="63" t="s">
        <v>28</v>
      </c>
      <c r="T60" s="63" t="s">
        <v>28</v>
      </c>
      <c r="U60" s="63" t="s">
        <v>28</v>
      </c>
      <c r="V60" s="63" t="s">
        <v>28</v>
      </c>
      <c r="W60" s="63" t="s">
        <v>28</v>
      </c>
      <c r="X60" s="63" t="s">
        <v>28</v>
      </c>
      <c r="Y60" s="63" t="s">
        <v>28</v>
      </c>
      <c r="Z60" s="63" t="s">
        <v>28</v>
      </c>
      <c r="AA60" s="75">
        <v>0</v>
      </c>
      <c r="AB60" s="75">
        <v>0</v>
      </c>
      <c r="AC60" s="0">
        <v>0</v>
      </c>
      <c r="AD60" s="0">
        <v>0</v>
      </c>
      <c r="AE60" s="0">
        <v>1</v>
      </c>
      <c r="AF60" s="0">
        <v>1</v>
      </c>
    </row>
    <row r="61" spans="2:34" x14ac:dyDescent="0.25">
      <c r="B61" t="s" s="0">
        <v>229</v>
      </c>
      <c r="C61" t="s" s="0">
        <v>53</v>
      </c>
      <c r="D61" s="1" t="s">
        <v>57</v>
      </c>
      <c r="E61" s="1">
        <v>0</v>
      </c>
      <c r="F61" s="1">
        <v>0</v>
      </c>
      <c r="G61" s="63" t="s">
        <v>28</v>
      </c>
      <c r="H61" s="63" t="s">
        <v>28</v>
      </c>
      <c r="I61" s="63" t="s">
        <v>28</v>
      </c>
      <c r="J61" s="63" t="s">
        <v>28</v>
      </c>
      <c r="K61" s="63" t="s">
        <v>28</v>
      </c>
      <c r="L61" s="63" t="s">
        <v>28</v>
      </c>
      <c r="M61" s="63" t="s">
        <v>28</v>
      </c>
      <c r="N61" s="63" t="s">
        <v>28</v>
      </c>
      <c r="O61" s="63" t="s">
        <v>28</v>
      </c>
      <c r="P61" s="63" t="s">
        <v>28</v>
      </c>
      <c r="Q61" s="63" t="s">
        <v>28</v>
      </c>
      <c r="R61" s="63" t="s">
        <v>28</v>
      </c>
      <c r="S61" s="63" t="s">
        <v>28</v>
      </c>
      <c r="T61" s="63" t="s">
        <v>28</v>
      </c>
      <c r="U61" s="63" t="s">
        <v>28</v>
      </c>
      <c r="V61" s="63" t="s">
        <v>28</v>
      </c>
      <c r="W61" s="63" t="s">
        <v>28</v>
      </c>
      <c r="X61" s="63" t="s">
        <v>28</v>
      </c>
      <c r="Y61" s="63" t="s">
        <v>28</v>
      </c>
      <c r="Z61" s="63" t="s">
        <v>28</v>
      </c>
      <c r="AA61" s="75">
        <v>0</v>
      </c>
      <c r="AB61" s="75">
        <v>0</v>
      </c>
      <c r="AC61" s="0">
        <v>0</v>
      </c>
      <c r="AD61" s="0">
        <v>1</v>
      </c>
      <c r="AE61" s="0">
        <v>0</v>
      </c>
      <c r="AF61" s="0">
        <v>1</v>
      </c>
    </row>
    <row r="62" spans="2:34" x14ac:dyDescent="0.25">
      <c r="B62" t="s" s="0">
        <v>229</v>
      </c>
      <c r="C62" t="s" s="0">
        <v>53</v>
      </c>
      <c r="D62" s="1" t="s">
        <v>57</v>
      </c>
      <c r="E62" s="1">
        <v>0</v>
      </c>
      <c r="F62" s="1">
        <v>0</v>
      </c>
      <c r="G62" s="63" t="s">
        <v>28</v>
      </c>
      <c r="H62" s="63" t="s">
        <v>28</v>
      </c>
      <c r="I62" s="63" t="s">
        <v>28</v>
      </c>
      <c r="J62" s="63" t="s">
        <v>28</v>
      </c>
      <c r="K62" s="63" t="s">
        <v>28</v>
      </c>
      <c r="L62" s="63" t="s">
        <v>28</v>
      </c>
      <c r="M62" s="63" t="s">
        <v>28</v>
      </c>
      <c r="N62" s="63" t="s">
        <v>28</v>
      </c>
      <c r="O62" s="63" t="s">
        <v>28</v>
      </c>
      <c r="P62" s="63" t="s">
        <v>28</v>
      </c>
      <c r="Q62" s="63" t="s">
        <v>28</v>
      </c>
      <c r="R62" s="63" t="s">
        <v>28</v>
      </c>
      <c r="S62" s="63" t="s">
        <v>28</v>
      </c>
      <c r="T62" s="63" t="s">
        <v>28</v>
      </c>
      <c r="U62" s="63" t="s">
        <v>28</v>
      </c>
      <c r="V62" s="63" t="s">
        <v>28</v>
      </c>
      <c r="W62" s="63" t="s">
        <v>28</v>
      </c>
      <c r="X62" s="63" t="s">
        <v>28</v>
      </c>
      <c r="Y62" s="63" t="s">
        <v>28</v>
      </c>
      <c r="Z62" s="63" t="s">
        <v>28</v>
      </c>
      <c r="AA62" s="75">
        <v>0</v>
      </c>
      <c r="AB62" s="75">
        <v>0</v>
      </c>
      <c r="AC62" s="0">
        <v>0</v>
      </c>
      <c r="AD62" s="0">
        <v>0</v>
      </c>
      <c r="AE62" s="0">
        <v>0</v>
      </c>
      <c r="AF62" s="0">
        <v>0</v>
      </c>
    </row>
    <row r="63" spans="2:34" x14ac:dyDescent="0.25">
      <c r="B63" t="s" s="0">
        <v>229</v>
      </c>
      <c r="C63" t="s" s="0">
        <v>53</v>
      </c>
      <c r="D63" s="1" t="s">
        <v>58</v>
      </c>
      <c r="E63" s="1">
        <v>0</v>
      </c>
      <c r="F63" s="1">
        <v>0</v>
      </c>
      <c r="G63" s="63" t="s">
        <v>28</v>
      </c>
      <c r="H63" s="63" t="s">
        <v>28</v>
      </c>
      <c r="I63" s="63" t="s">
        <v>28</v>
      </c>
      <c r="J63" s="63" t="s">
        <v>28</v>
      </c>
      <c r="K63" s="63" t="s">
        <v>28</v>
      </c>
      <c r="L63" s="63" t="s">
        <v>28</v>
      </c>
      <c r="M63" s="63" t="s">
        <v>28</v>
      </c>
      <c r="N63" s="63" t="s">
        <v>28</v>
      </c>
      <c r="O63" s="63" t="s">
        <v>28</v>
      </c>
      <c r="P63" s="63" t="s">
        <v>28</v>
      </c>
      <c r="Q63" s="63" t="s">
        <v>28</v>
      </c>
      <c r="R63" s="63" t="s">
        <v>28</v>
      </c>
      <c r="S63" s="63" t="s">
        <v>28</v>
      </c>
      <c r="T63" s="63" t="s">
        <v>28</v>
      </c>
      <c r="U63" s="63" t="s">
        <v>28</v>
      </c>
      <c r="V63" s="63" t="s">
        <v>28</v>
      </c>
      <c r="W63" s="63" t="s">
        <v>28</v>
      </c>
      <c r="X63" s="63" t="s">
        <v>28</v>
      </c>
      <c r="Y63" s="63" t="s">
        <v>28</v>
      </c>
      <c r="Z63" s="63" t="s">
        <v>28</v>
      </c>
      <c r="AA63" s="75">
        <v>0</v>
      </c>
      <c r="AB63" s="75">
        <v>0</v>
      </c>
      <c r="AC63" s="0">
        <v>0</v>
      </c>
      <c r="AD63" s="0">
        <v>1</v>
      </c>
      <c r="AE63" s="0">
        <v>0</v>
      </c>
      <c r="AF63" s="0">
        <v>0</v>
      </c>
    </row>
    <row r="64" spans="2:34" x14ac:dyDescent="0.25">
      <c r="B64" t="s" s="0">
        <v>229</v>
      </c>
      <c r="C64" t="s" s="0">
        <v>53</v>
      </c>
      <c r="D64" s="1" t="s">
        <v>58</v>
      </c>
      <c r="E64" s="1">
        <v>0</v>
      </c>
      <c r="F64" s="1">
        <v>0</v>
      </c>
      <c r="G64" s="63" t="s">
        <v>28</v>
      </c>
      <c r="H64" s="63" t="s">
        <v>28</v>
      </c>
      <c r="I64" s="63" t="s">
        <v>28</v>
      </c>
      <c r="J64" s="63" t="s">
        <v>28</v>
      </c>
      <c r="K64" s="63" t="s">
        <v>28</v>
      </c>
      <c r="L64" s="63" t="s">
        <v>28</v>
      </c>
      <c r="M64" s="63" t="s">
        <v>28</v>
      </c>
      <c r="N64" s="63" t="s">
        <v>28</v>
      </c>
      <c r="O64" s="63" t="s">
        <v>28</v>
      </c>
      <c r="P64" s="63" t="s">
        <v>28</v>
      </c>
      <c r="Q64" s="63" t="s">
        <v>28</v>
      </c>
      <c r="R64" s="63" t="s">
        <v>28</v>
      </c>
      <c r="S64" s="63" t="s">
        <v>28</v>
      </c>
      <c r="T64" s="63" t="s">
        <v>28</v>
      </c>
      <c r="U64" s="63" t="s">
        <v>28</v>
      </c>
      <c r="V64" s="63" t="s">
        <v>28</v>
      </c>
      <c r="W64" s="63" t="s">
        <v>28</v>
      </c>
      <c r="X64" s="63" t="s">
        <v>28</v>
      </c>
      <c r="Y64" s="63" t="s">
        <v>28</v>
      </c>
      <c r="Z64" s="63" t="s">
        <v>28</v>
      </c>
      <c r="AA64" s="75">
        <v>0</v>
      </c>
      <c r="AB64" s="75">
        <v>0</v>
      </c>
      <c r="AC64" s="0">
        <v>0</v>
      </c>
      <c r="AD64" s="0">
        <v>0</v>
      </c>
      <c r="AE64" s="0">
        <v>0</v>
      </c>
      <c r="AF64" s="0">
        <v>0</v>
      </c>
    </row>
    <row r="65" spans="2:32" x14ac:dyDescent="0.25">
      <c r="B65" t="s" s="0">
        <v>229</v>
      </c>
      <c r="C65" t="s" s="0">
        <v>72</v>
      </c>
      <c r="D65" s="1" t="s">
        <v>72</v>
      </c>
      <c r="E65" s="1">
        <v>0</v>
      </c>
      <c r="F65" s="1">
        <v>0</v>
      </c>
      <c r="G65" s="63" t="s">
        <v>28</v>
      </c>
      <c r="H65" s="63" t="s">
        <v>28</v>
      </c>
      <c r="I65" s="63" t="s">
        <v>28</v>
      </c>
      <c r="J65" s="63" t="s">
        <v>28</v>
      </c>
      <c r="K65" s="63" t="s">
        <v>28</v>
      </c>
      <c r="L65" s="63" t="s">
        <v>28</v>
      </c>
      <c r="M65" s="63" t="s">
        <v>28</v>
      </c>
      <c r="N65" s="63" t="s">
        <v>28</v>
      </c>
      <c r="O65" s="63" t="s">
        <v>28</v>
      </c>
      <c r="P65" s="63" t="s">
        <v>28</v>
      </c>
      <c r="Q65" s="63" t="s">
        <v>28</v>
      </c>
      <c r="R65" s="63" t="s">
        <v>28</v>
      </c>
      <c r="S65" s="63" t="s">
        <v>28</v>
      </c>
      <c r="T65" s="63" t="s">
        <v>28</v>
      </c>
      <c r="U65" s="63" t="s">
        <v>28</v>
      </c>
      <c r="V65" s="63" t="s">
        <v>28</v>
      </c>
      <c r="W65" s="63" t="s">
        <v>28</v>
      </c>
      <c r="X65" s="63" t="s">
        <v>28</v>
      </c>
      <c r="Y65" s="63" t="s">
        <v>28</v>
      </c>
      <c r="Z65" s="63" t="s">
        <v>28</v>
      </c>
      <c r="AA65" s="75">
        <v>0</v>
      </c>
      <c r="AB65" s="75">
        <v>0</v>
      </c>
      <c r="AC65" s="0">
        <v>1</v>
      </c>
      <c r="AD65" s="0">
        <v>1</v>
      </c>
      <c r="AE65" s="0">
        <v>0</v>
      </c>
      <c r="AF65" s="0">
        <v>1</v>
      </c>
    </row>
    <row r="66" spans="2:32" x14ac:dyDescent="0.25">
      <c r="B66" t="s" s="0">
        <v>229</v>
      </c>
      <c r="C66" t="s" s="0">
        <v>72</v>
      </c>
      <c r="D66" s="1" t="s">
        <v>331</v>
      </c>
      <c r="E66" s="1">
        <v>0</v>
      </c>
      <c r="F66" s="1">
        <v>0</v>
      </c>
      <c r="G66" s="63" t="s">
        <v>28</v>
      </c>
      <c r="H66" s="63" t="s">
        <v>28</v>
      </c>
      <c r="I66" s="63" t="s">
        <v>28</v>
      </c>
      <c r="J66" s="63" t="s">
        <v>28</v>
      </c>
      <c r="K66" s="63" t="s">
        <v>28</v>
      </c>
      <c r="L66" s="63" t="s">
        <v>28</v>
      </c>
      <c r="M66" s="63" t="s">
        <v>28</v>
      </c>
      <c r="N66" s="63" t="s">
        <v>28</v>
      </c>
      <c r="O66" s="63" t="s">
        <v>28</v>
      </c>
      <c r="P66" s="63" t="s">
        <v>28</v>
      </c>
      <c r="Q66" s="63" t="s">
        <v>28</v>
      </c>
      <c r="R66" s="63" t="s">
        <v>28</v>
      </c>
      <c r="S66" s="63" t="s">
        <v>28</v>
      </c>
      <c r="T66" s="63" t="s">
        <v>28</v>
      </c>
      <c r="U66" s="63" t="s">
        <v>28</v>
      </c>
      <c r="V66" s="63" t="s">
        <v>28</v>
      </c>
      <c r="W66" s="63" t="s">
        <v>28</v>
      </c>
      <c r="X66" s="63" t="s">
        <v>28</v>
      </c>
      <c r="Y66" s="63" t="s">
        <v>28</v>
      </c>
      <c r="Z66" s="63" t="s">
        <v>28</v>
      </c>
      <c r="AA66" s="75">
        <v>0</v>
      </c>
      <c r="AB66" s="75">
        <v>0</v>
      </c>
      <c r="AC66" s="0">
        <v>0</v>
      </c>
      <c r="AD66" s="0">
        <v>1</v>
      </c>
      <c r="AE66" s="0">
        <v>0</v>
      </c>
      <c r="AF66" s="0">
        <v>0</v>
      </c>
    </row>
    <row r="67" spans="2:32" x14ac:dyDescent="0.25">
      <c r="B67" t="s" s="0">
        <v>229</v>
      </c>
      <c r="C67" t="s" s="0">
        <v>72</v>
      </c>
      <c r="D67" s="1" t="s">
        <v>331</v>
      </c>
      <c r="E67" s="1">
        <v>0</v>
      </c>
      <c r="F67" s="1">
        <v>0</v>
      </c>
      <c r="G67" s="63" t="s">
        <v>28</v>
      </c>
      <c r="H67" s="63" t="s">
        <v>28</v>
      </c>
      <c r="I67" s="63" t="s">
        <v>28</v>
      </c>
      <c r="J67" s="63" t="s">
        <v>28</v>
      </c>
      <c r="K67" s="63" t="s">
        <v>28</v>
      </c>
      <c r="L67" s="63" t="s">
        <v>28</v>
      </c>
      <c r="M67" s="63" t="s">
        <v>28</v>
      </c>
      <c r="N67" s="63" t="s">
        <v>28</v>
      </c>
      <c r="O67" s="63" t="s">
        <v>28</v>
      </c>
      <c r="P67" s="63" t="s">
        <v>28</v>
      </c>
      <c r="Q67" s="63" t="s">
        <v>28</v>
      </c>
      <c r="R67" s="63" t="s">
        <v>28</v>
      </c>
      <c r="S67" s="63" t="s">
        <v>28</v>
      </c>
      <c r="T67" s="63" t="s">
        <v>28</v>
      </c>
      <c r="U67" s="63" t="s">
        <v>28</v>
      </c>
      <c r="V67" s="63" t="s">
        <v>28</v>
      </c>
      <c r="W67" s="63" t="s">
        <v>28</v>
      </c>
      <c r="X67" s="63" t="s">
        <v>28</v>
      </c>
      <c r="Y67" s="63" t="s">
        <v>28</v>
      </c>
      <c r="Z67" s="63" t="s">
        <v>28</v>
      </c>
      <c r="AA67" s="75">
        <v>0</v>
      </c>
      <c r="AB67" s="75">
        <v>0</v>
      </c>
      <c r="AC67" s="0">
        <v>0</v>
      </c>
      <c r="AD67" s="0">
        <v>0</v>
      </c>
      <c r="AE67" s="0">
        <v>0</v>
      </c>
      <c r="AF67" s="0">
        <v>1</v>
      </c>
    </row>
    <row r="68" spans="2:32" x14ac:dyDescent="0.25">
      <c r="B68" t="s" s="0">
        <v>229</v>
      </c>
      <c r="C68" t="s" s="0">
        <v>72</v>
      </c>
      <c r="D68" s="1" t="s">
        <v>77</v>
      </c>
      <c r="E68" s="1">
        <v>0</v>
      </c>
      <c r="F68" s="1">
        <v>0</v>
      </c>
      <c r="G68" s="63" t="s">
        <v>28</v>
      </c>
      <c r="H68" s="63" t="s">
        <v>28</v>
      </c>
      <c r="I68" s="63" t="s">
        <v>28</v>
      </c>
      <c r="J68" s="63" t="s">
        <v>28</v>
      </c>
      <c r="K68" s="63" t="s">
        <v>28</v>
      </c>
      <c r="L68" s="63" t="s">
        <v>28</v>
      </c>
      <c r="M68" s="63" t="s">
        <v>28</v>
      </c>
      <c r="N68" s="63" t="s">
        <v>28</v>
      </c>
      <c r="O68" s="63" t="s">
        <v>28</v>
      </c>
      <c r="P68" s="63" t="s">
        <v>28</v>
      </c>
      <c r="Q68" s="63" t="s">
        <v>28</v>
      </c>
      <c r="R68" s="63" t="s">
        <v>28</v>
      </c>
      <c r="S68" s="63" t="s">
        <v>28</v>
      </c>
      <c r="T68" s="63" t="s">
        <v>28</v>
      </c>
      <c r="U68" s="63" t="s">
        <v>28</v>
      </c>
      <c r="V68" s="63" t="s">
        <v>28</v>
      </c>
      <c r="W68" s="63" t="s">
        <v>28</v>
      </c>
      <c r="X68" s="63" t="s">
        <v>28</v>
      </c>
      <c r="Y68" s="63" t="s">
        <v>28</v>
      </c>
      <c r="Z68" s="63" t="s">
        <v>28</v>
      </c>
      <c r="AA68" s="75">
        <v>0</v>
      </c>
      <c r="AB68" s="75">
        <v>0</v>
      </c>
      <c r="AC68" s="0">
        <v>0</v>
      </c>
      <c r="AD68" s="0">
        <v>1</v>
      </c>
      <c r="AE68" s="0">
        <v>0</v>
      </c>
      <c r="AF68" s="0">
        <v>0</v>
      </c>
    </row>
    <row r="69" spans="2:32" x14ac:dyDescent="0.25">
      <c r="B69" t="s" s="0">
        <v>229</v>
      </c>
      <c r="C69" t="s" s="0">
        <v>72</v>
      </c>
      <c r="D69" s="1" t="s">
        <v>77</v>
      </c>
      <c r="E69" s="1">
        <v>0</v>
      </c>
      <c r="F69" s="1">
        <v>0</v>
      </c>
      <c r="G69" s="63" t="s">
        <v>28</v>
      </c>
      <c r="H69" s="63" t="s">
        <v>28</v>
      </c>
      <c r="I69" s="63" t="s">
        <v>28</v>
      </c>
      <c r="J69" s="63" t="s">
        <v>28</v>
      </c>
      <c r="K69" s="63" t="s">
        <v>28</v>
      </c>
      <c r="L69" s="63" t="s">
        <v>28</v>
      </c>
      <c r="M69" s="63" t="s">
        <v>28</v>
      </c>
      <c r="N69" s="63" t="s">
        <v>28</v>
      </c>
      <c r="O69" s="63" t="s">
        <v>28</v>
      </c>
      <c r="P69" s="63" t="s">
        <v>28</v>
      </c>
      <c r="Q69" s="63" t="s">
        <v>28</v>
      </c>
      <c r="R69" s="63" t="s">
        <v>28</v>
      </c>
      <c r="S69" s="63" t="s">
        <v>28</v>
      </c>
      <c r="T69" s="63" t="s">
        <v>28</v>
      </c>
      <c r="U69" s="63" t="s">
        <v>28</v>
      </c>
      <c r="V69" s="63" t="s">
        <v>28</v>
      </c>
      <c r="W69" s="63" t="s">
        <v>28</v>
      </c>
      <c r="X69" s="63" t="s">
        <v>28</v>
      </c>
      <c r="Y69" s="63" t="s">
        <v>28</v>
      </c>
      <c r="Z69" s="63" t="s">
        <v>28</v>
      </c>
      <c r="AA69" s="75">
        <v>0</v>
      </c>
      <c r="AB69" s="75">
        <v>0</v>
      </c>
      <c r="AC69" s="0">
        <v>0</v>
      </c>
      <c r="AD69" s="0">
        <v>0</v>
      </c>
      <c r="AE69" s="0">
        <v>0</v>
      </c>
      <c r="AF69" s="0">
        <v>1</v>
      </c>
    </row>
    <row r="70" spans="2:32" x14ac:dyDescent="0.25">
      <c r="B70" t="s" s="0">
        <v>229</v>
      </c>
      <c r="C70" t="s" s="0">
        <v>72</v>
      </c>
      <c r="D70" s="1" t="s">
        <v>73</v>
      </c>
      <c r="E70" s="1">
        <v>0</v>
      </c>
      <c r="F70" s="1">
        <v>0</v>
      </c>
      <c r="G70" s="63" t="s">
        <v>28</v>
      </c>
      <c r="H70" s="63" t="s">
        <v>28</v>
      </c>
      <c r="I70" s="63" t="s">
        <v>28</v>
      </c>
      <c r="J70" s="63" t="s">
        <v>28</v>
      </c>
      <c r="K70" s="63" t="s">
        <v>28</v>
      </c>
      <c r="L70" s="63" t="s">
        <v>28</v>
      </c>
      <c r="M70" s="63" t="s">
        <v>28</v>
      </c>
      <c r="N70" s="63" t="s">
        <v>28</v>
      </c>
      <c r="O70" s="63" t="s">
        <v>28</v>
      </c>
      <c r="P70" s="63" t="s">
        <v>28</v>
      </c>
      <c r="Q70" s="63" t="s">
        <v>28</v>
      </c>
      <c r="R70" s="63" t="s">
        <v>28</v>
      </c>
      <c r="S70" s="63" t="s">
        <v>28</v>
      </c>
      <c r="T70" s="63" t="s">
        <v>28</v>
      </c>
      <c r="U70" s="63" t="s">
        <v>28</v>
      </c>
      <c r="V70" s="63" t="s">
        <v>28</v>
      </c>
      <c r="W70" s="63" t="s">
        <v>28</v>
      </c>
      <c r="X70" s="63" t="s">
        <v>28</v>
      </c>
      <c r="Y70" s="63" t="s">
        <v>28</v>
      </c>
      <c r="Z70" s="63" t="s">
        <v>28</v>
      </c>
      <c r="AA70" s="75">
        <v>0</v>
      </c>
      <c r="AB70" s="75">
        <v>0</v>
      </c>
      <c r="AC70" s="0">
        <v>0</v>
      </c>
      <c r="AD70" s="0">
        <v>1</v>
      </c>
      <c r="AE70" s="0">
        <v>0</v>
      </c>
      <c r="AF70" s="0">
        <v>0</v>
      </c>
    </row>
    <row r="71" spans="2:32" x14ac:dyDescent="0.25">
      <c r="B71" t="s" s="0">
        <v>229</v>
      </c>
      <c r="C71" t="s" s="0">
        <v>72</v>
      </c>
      <c r="D71" s="1" t="s">
        <v>73</v>
      </c>
      <c r="E71" s="1">
        <v>0</v>
      </c>
      <c r="F71" s="1">
        <v>0</v>
      </c>
      <c r="G71" s="63" t="s">
        <v>28</v>
      </c>
      <c r="H71" s="63" t="s">
        <v>28</v>
      </c>
      <c r="I71" s="63" t="s">
        <v>28</v>
      </c>
      <c r="J71" s="63" t="s">
        <v>28</v>
      </c>
      <c r="K71" s="63" t="s">
        <v>28</v>
      </c>
      <c r="L71" s="63" t="s">
        <v>28</v>
      </c>
      <c r="M71" s="63" t="s">
        <v>28</v>
      </c>
      <c r="N71" s="63" t="s">
        <v>28</v>
      </c>
      <c r="O71" s="63" t="s">
        <v>28</v>
      </c>
      <c r="P71" s="63" t="s">
        <v>28</v>
      </c>
      <c r="Q71" s="63" t="s">
        <v>28</v>
      </c>
      <c r="R71" s="63" t="s">
        <v>28</v>
      </c>
      <c r="S71" s="63" t="s">
        <v>28</v>
      </c>
      <c r="T71" s="63" t="s">
        <v>28</v>
      </c>
      <c r="U71" s="63" t="s">
        <v>28</v>
      </c>
      <c r="V71" s="63" t="s">
        <v>28</v>
      </c>
      <c r="W71" s="63" t="s">
        <v>28</v>
      </c>
      <c r="X71" s="63" t="s">
        <v>28</v>
      </c>
      <c r="Y71" s="63" t="s">
        <v>28</v>
      </c>
      <c r="Z71" s="63" t="s">
        <v>28</v>
      </c>
      <c r="AA71" s="75">
        <v>0</v>
      </c>
      <c r="AB71" s="75">
        <v>0</v>
      </c>
      <c r="AC71" s="0">
        <v>0</v>
      </c>
      <c r="AD71" s="0">
        <v>0</v>
      </c>
      <c r="AE71" s="0">
        <v>0</v>
      </c>
      <c r="AF71" s="0">
        <v>1</v>
      </c>
    </row>
    <row r="72" spans="2:32" x14ac:dyDescent="0.25">
      <c r="B72" t="s" s="0">
        <v>229</v>
      </c>
      <c r="C72" t="s" s="0">
        <v>72</v>
      </c>
      <c r="D72" s="1" t="s">
        <v>74</v>
      </c>
      <c r="E72" s="1">
        <v>0</v>
      </c>
      <c r="F72" s="1">
        <v>0</v>
      </c>
      <c r="G72" s="63" t="s">
        <v>28</v>
      </c>
      <c r="H72" s="63" t="s">
        <v>28</v>
      </c>
      <c r="I72" s="63" t="s">
        <v>28</v>
      </c>
      <c r="J72" s="63" t="s">
        <v>28</v>
      </c>
      <c r="K72" s="63" t="s">
        <v>28</v>
      </c>
      <c r="L72" s="63" t="s">
        <v>28</v>
      </c>
      <c r="M72" s="63" t="s">
        <v>28</v>
      </c>
      <c r="N72" s="63" t="s">
        <v>28</v>
      </c>
      <c r="O72" s="63" t="s">
        <v>28</v>
      </c>
      <c r="P72" s="63" t="s">
        <v>28</v>
      </c>
      <c r="Q72" s="63" t="s">
        <v>28</v>
      </c>
      <c r="R72" s="63" t="s">
        <v>28</v>
      </c>
      <c r="S72" s="63" t="s">
        <v>28</v>
      </c>
      <c r="T72" s="63" t="s">
        <v>28</v>
      </c>
      <c r="U72" s="63" t="s">
        <v>28</v>
      </c>
      <c r="V72" s="63" t="s">
        <v>28</v>
      </c>
      <c r="W72" s="63" t="s">
        <v>28</v>
      </c>
      <c r="X72" s="63" t="s">
        <v>28</v>
      </c>
      <c r="Y72" s="63" t="s">
        <v>28</v>
      </c>
      <c r="Z72" s="63" t="s">
        <v>28</v>
      </c>
      <c r="AA72" s="75">
        <v>0</v>
      </c>
      <c r="AB72" s="75">
        <v>0</v>
      </c>
      <c r="AC72" s="0">
        <v>0</v>
      </c>
      <c r="AD72" s="0">
        <v>1</v>
      </c>
      <c r="AE72" s="0">
        <v>0</v>
      </c>
      <c r="AF72" s="0">
        <v>0</v>
      </c>
    </row>
    <row r="73" spans="2:32" x14ac:dyDescent="0.25">
      <c r="B73" t="s" s="0">
        <v>229</v>
      </c>
      <c r="C73" t="s" s="0">
        <v>72</v>
      </c>
      <c r="D73" s="1" t="s">
        <v>74</v>
      </c>
      <c r="E73" s="1">
        <v>0</v>
      </c>
      <c r="F73" s="1">
        <v>0</v>
      </c>
      <c r="G73" s="63" t="s">
        <v>28</v>
      </c>
      <c r="H73" s="63" t="s">
        <v>28</v>
      </c>
      <c r="I73" s="63" t="s">
        <v>28</v>
      </c>
      <c r="J73" s="63" t="s">
        <v>28</v>
      </c>
      <c r="K73" s="63" t="s">
        <v>28</v>
      </c>
      <c r="L73" s="63" t="s">
        <v>28</v>
      </c>
      <c r="M73" s="63" t="s">
        <v>28</v>
      </c>
      <c r="N73" s="63" t="s">
        <v>28</v>
      </c>
      <c r="O73" s="63" t="s">
        <v>28</v>
      </c>
      <c r="P73" s="63" t="s">
        <v>28</v>
      </c>
      <c r="Q73" s="63" t="s">
        <v>28</v>
      </c>
      <c r="R73" s="63" t="s">
        <v>28</v>
      </c>
      <c r="S73" s="63" t="s">
        <v>28</v>
      </c>
      <c r="T73" s="63" t="s">
        <v>28</v>
      </c>
      <c r="U73" s="63" t="s">
        <v>28</v>
      </c>
      <c r="V73" s="63" t="s">
        <v>28</v>
      </c>
      <c r="W73" s="63" t="s">
        <v>28</v>
      </c>
      <c r="X73" s="63" t="s">
        <v>28</v>
      </c>
      <c r="Y73" s="63" t="s">
        <v>28</v>
      </c>
      <c r="Z73" s="63" t="s">
        <v>28</v>
      </c>
      <c r="AA73" s="75">
        <v>0</v>
      </c>
      <c r="AB73" s="75">
        <v>0</v>
      </c>
      <c r="AC73" s="0">
        <v>0</v>
      </c>
      <c r="AD73" s="0">
        <v>0</v>
      </c>
      <c r="AE73" s="0">
        <v>0</v>
      </c>
      <c r="AF73" s="0">
        <v>1</v>
      </c>
    </row>
    <row r="74" spans="2:32" x14ac:dyDescent="0.25">
      <c r="B74" t="s" s="0">
        <v>229</v>
      </c>
      <c r="C74" t="s" s="0">
        <v>72</v>
      </c>
      <c r="D74" s="1" t="s">
        <v>75</v>
      </c>
      <c r="E74" s="1">
        <v>0</v>
      </c>
      <c r="F74" s="1">
        <v>0</v>
      </c>
      <c r="G74" s="63" t="s">
        <v>28</v>
      </c>
      <c r="H74" s="63" t="s">
        <v>28</v>
      </c>
      <c r="I74" s="63" t="s">
        <v>28</v>
      </c>
      <c r="J74" s="63" t="s">
        <v>28</v>
      </c>
      <c r="K74" s="63" t="s">
        <v>28</v>
      </c>
      <c r="L74" s="63" t="s">
        <v>28</v>
      </c>
      <c r="M74" s="63" t="s">
        <v>28</v>
      </c>
      <c r="N74" s="63" t="s">
        <v>28</v>
      </c>
      <c r="O74" s="63" t="s">
        <v>28</v>
      </c>
      <c r="P74" s="63" t="s">
        <v>28</v>
      </c>
      <c r="Q74" s="63" t="s">
        <v>28</v>
      </c>
      <c r="R74" s="63" t="s">
        <v>28</v>
      </c>
      <c r="S74" s="63" t="s">
        <v>28</v>
      </c>
      <c r="T74" s="63" t="s">
        <v>28</v>
      </c>
      <c r="U74" s="63" t="s">
        <v>28</v>
      </c>
      <c r="V74" s="63" t="s">
        <v>28</v>
      </c>
      <c r="W74" s="63" t="s">
        <v>28</v>
      </c>
      <c r="X74" s="63" t="s">
        <v>28</v>
      </c>
      <c r="Y74" s="63" t="s">
        <v>28</v>
      </c>
      <c r="Z74" s="63" t="s">
        <v>28</v>
      </c>
      <c r="AA74" s="75">
        <v>0</v>
      </c>
      <c r="AB74" s="75">
        <v>0</v>
      </c>
      <c r="AC74" s="0">
        <v>0</v>
      </c>
      <c r="AD74" s="0">
        <v>1</v>
      </c>
      <c r="AE74" s="0">
        <v>0</v>
      </c>
      <c r="AF74" s="0">
        <v>0</v>
      </c>
    </row>
    <row r="75" spans="2:32" x14ac:dyDescent="0.25">
      <c r="B75" t="s" s="0">
        <v>229</v>
      </c>
      <c r="C75" t="s" s="0">
        <v>72</v>
      </c>
      <c r="D75" s="1" t="s">
        <v>75</v>
      </c>
      <c r="E75" s="1">
        <v>0</v>
      </c>
      <c r="F75" s="1">
        <v>0</v>
      </c>
      <c r="G75" s="63" t="s">
        <v>28</v>
      </c>
      <c r="H75" s="63" t="s">
        <v>28</v>
      </c>
      <c r="I75" s="63" t="s">
        <v>28</v>
      </c>
      <c r="J75" s="63" t="s">
        <v>28</v>
      </c>
      <c r="K75" s="63" t="s">
        <v>28</v>
      </c>
      <c r="L75" s="63" t="s">
        <v>28</v>
      </c>
      <c r="M75" s="63" t="s">
        <v>28</v>
      </c>
      <c r="N75" s="63" t="s">
        <v>28</v>
      </c>
      <c r="O75" s="63" t="s">
        <v>28</v>
      </c>
      <c r="P75" s="63" t="s">
        <v>28</v>
      </c>
      <c r="Q75" s="63" t="s">
        <v>28</v>
      </c>
      <c r="R75" s="63" t="s">
        <v>28</v>
      </c>
      <c r="S75" s="63" t="s">
        <v>28</v>
      </c>
      <c r="T75" s="63" t="s">
        <v>28</v>
      </c>
      <c r="U75" s="63" t="s">
        <v>28</v>
      </c>
      <c r="V75" s="63" t="s">
        <v>28</v>
      </c>
      <c r="W75" s="63" t="s">
        <v>28</v>
      </c>
      <c r="X75" s="63" t="s">
        <v>28</v>
      </c>
      <c r="Y75" s="63" t="s">
        <v>28</v>
      </c>
      <c r="Z75" s="63" t="s">
        <v>28</v>
      </c>
      <c r="AA75" s="75">
        <v>0</v>
      </c>
      <c r="AB75" s="75">
        <v>0</v>
      </c>
      <c r="AC75" s="0">
        <v>0</v>
      </c>
      <c r="AD75" s="0">
        <v>0</v>
      </c>
      <c r="AE75" s="0">
        <v>0</v>
      </c>
      <c r="AF75" s="0">
        <v>1</v>
      </c>
    </row>
    <row r="76" spans="2:32" x14ac:dyDescent="0.25">
      <c r="B76" t="s" s="0">
        <v>229</v>
      </c>
      <c r="C76" t="s" s="0">
        <v>72</v>
      </c>
      <c r="D76" s="1" t="s">
        <v>76</v>
      </c>
      <c r="E76" s="1">
        <v>0</v>
      </c>
      <c r="F76" s="1">
        <v>0</v>
      </c>
      <c r="G76" s="63" t="s">
        <v>28</v>
      </c>
      <c r="H76" s="63" t="s">
        <v>28</v>
      </c>
      <c r="I76" s="63" t="s">
        <v>28</v>
      </c>
      <c r="J76" s="63" t="s">
        <v>28</v>
      </c>
      <c r="K76" s="63" t="s">
        <v>28</v>
      </c>
      <c r="L76" s="63" t="s">
        <v>28</v>
      </c>
      <c r="M76" s="63" t="s">
        <v>28</v>
      </c>
      <c r="N76" s="63" t="s">
        <v>28</v>
      </c>
      <c r="O76" s="63" t="s">
        <v>28</v>
      </c>
      <c r="P76" s="63" t="s">
        <v>28</v>
      </c>
      <c r="Q76" s="63" t="s">
        <v>28</v>
      </c>
      <c r="R76" s="63" t="s">
        <v>28</v>
      </c>
      <c r="S76" s="63" t="s">
        <v>28</v>
      </c>
      <c r="T76" s="63" t="s">
        <v>28</v>
      </c>
      <c r="U76" s="63" t="s">
        <v>28</v>
      </c>
      <c r="V76" s="63" t="s">
        <v>28</v>
      </c>
      <c r="W76" s="63" t="s">
        <v>28</v>
      </c>
      <c r="X76" s="63" t="s">
        <v>28</v>
      </c>
      <c r="Y76" s="63" t="s">
        <v>28</v>
      </c>
      <c r="Z76" s="63" t="s">
        <v>28</v>
      </c>
      <c r="AA76" s="75">
        <v>0</v>
      </c>
      <c r="AB76" s="75">
        <v>0</v>
      </c>
      <c r="AC76" s="0">
        <v>0</v>
      </c>
      <c r="AD76" s="0">
        <v>1</v>
      </c>
      <c r="AE76" s="0">
        <v>0</v>
      </c>
      <c r="AF76" s="0">
        <v>0</v>
      </c>
    </row>
    <row r="77" spans="2:32" x14ac:dyDescent="0.25">
      <c r="B77" t="s" s="0">
        <v>229</v>
      </c>
      <c r="C77" t="s" s="0">
        <v>72</v>
      </c>
      <c r="D77" s="1" t="s">
        <v>76</v>
      </c>
      <c r="E77" s="1">
        <v>0</v>
      </c>
      <c r="F77" s="1">
        <v>0</v>
      </c>
      <c r="G77" s="63" t="s">
        <v>28</v>
      </c>
      <c r="H77" s="63" t="s">
        <v>28</v>
      </c>
      <c r="I77" s="63" t="s">
        <v>28</v>
      </c>
      <c r="J77" s="63" t="s">
        <v>28</v>
      </c>
      <c r="K77" s="63" t="s">
        <v>28</v>
      </c>
      <c r="L77" s="63" t="s">
        <v>28</v>
      </c>
      <c r="M77" s="63" t="s">
        <v>28</v>
      </c>
      <c r="N77" s="63" t="s">
        <v>28</v>
      </c>
      <c r="O77" s="63" t="s">
        <v>28</v>
      </c>
      <c r="P77" s="63" t="s">
        <v>28</v>
      </c>
      <c r="Q77" s="63" t="s">
        <v>28</v>
      </c>
      <c r="R77" s="63" t="s">
        <v>28</v>
      </c>
      <c r="S77" s="63" t="s">
        <v>28</v>
      </c>
      <c r="T77" s="63" t="s">
        <v>28</v>
      </c>
      <c r="U77" s="63" t="s">
        <v>28</v>
      </c>
      <c r="V77" s="63" t="s">
        <v>28</v>
      </c>
      <c r="W77" s="63" t="s">
        <v>28</v>
      </c>
      <c r="X77" s="63" t="s">
        <v>28</v>
      </c>
      <c r="Y77" s="63" t="s">
        <v>28</v>
      </c>
      <c r="Z77" s="63" t="s">
        <v>28</v>
      </c>
      <c r="AA77" s="75">
        <v>0</v>
      </c>
      <c r="AB77" s="75">
        <v>0</v>
      </c>
      <c r="AC77" s="0">
        <v>0</v>
      </c>
      <c r="AD77" s="0">
        <v>0</v>
      </c>
      <c r="AE77" s="0">
        <v>0</v>
      </c>
      <c r="AF77" s="0">
        <v>1</v>
      </c>
    </row>
    <row r="78" spans="2:32" x14ac:dyDescent="0.25">
      <c r="B78" t="s" s="0">
        <v>229</v>
      </c>
      <c r="C78" t="s" s="0">
        <v>72</v>
      </c>
      <c r="D78" s="1" t="s">
        <v>86</v>
      </c>
      <c r="E78" s="1">
        <v>0</v>
      </c>
      <c r="F78" s="1">
        <v>0</v>
      </c>
      <c r="G78" s="63" t="s">
        <v>28</v>
      </c>
      <c r="H78" s="63" t="s">
        <v>28</v>
      </c>
      <c r="I78" s="63" t="s">
        <v>28</v>
      </c>
      <c r="J78" s="63" t="s">
        <v>28</v>
      </c>
      <c r="K78" s="63" t="s">
        <v>28</v>
      </c>
      <c r="L78" s="63" t="s">
        <v>28</v>
      </c>
      <c r="M78" s="63" t="s">
        <v>28</v>
      </c>
      <c r="N78" s="63" t="s">
        <v>28</v>
      </c>
      <c r="O78" s="63" t="s">
        <v>28</v>
      </c>
      <c r="P78" s="63" t="s">
        <v>28</v>
      </c>
      <c r="Q78" s="63" t="s">
        <v>28</v>
      </c>
      <c r="R78" s="63" t="s">
        <v>28</v>
      </c>
      <c r="S78" s="63" t="s">
        <v>28</v>
      </c>
      <c r="T78" s="63" t="s">
        <v>28</v>
      </c>
      <c r="U78" s="63" t="s">
        <v>28</v>
      </c>
      <c r="V78" s="63" t="s">
        <v>28</v>
      </c>
      <c r="W78" s="63" t="s">
        <v>28</v>
      </c>
      <c r="X78" s="63" t="s">
        <v>28</v>
      </c>
      <c r="Y78" s="63" t="s">
        <v>28</v>
      </c>
      <c r="Z78" s="63" t="s">
        <v>28</v>
      </c>
      <c r="AA78" s="75">
        <v>0</v>
      </c>
      <c r="AB78" s="75">
        <v>0</v>
      </c>
      <c r="AC78" s="0">
        <v>0</v>
      </c>
      <c r="AD78" s="0">
        <v>1</v>
      </c>
      <c r="AE78" s="0">
        <v>0</v>
      </c>
      <c r="AF78" s="0">
        <v>0</v>
      </c>
    </row>
    <row r="79" spans="2:32" x14ac:dyDescent="0.25">
      <c r="B79" t="s" s="0">
        <v>229</v>
      </c>
      <c r="C79" t="s" s="0">
        <v>72</v>
      </c>
      <c r="D79" s="1" t="s">
        <v>86</v>
      </c>
      <c r="E79" s="1">
        <v>0</v>
      </c>
      <c r="F79" s="1">
        <v>0</v>
      </c>
      <c r="G79" s="63" t="s">
        <v>28</v>
      </c>
      <c r="H79" s="63" t="s">
        <v>28</v>
      </c>
      <c r="I79" s="63" t="s">
        <v>28</v>
      </c>
      <c r="J79" s="63" t="s">
        <v>28</v>
      </c>
      <c r="K79" s="63" t="s">
        <v>28</v>
      </c>
      <c r="L79" s="63" t="s">
        <v>28</v>
      </c>
      <c r="M79" s="63" t="s">
        <v>28</v>
      </c>
      <c r="N79" s="63" t="s">
        <v>28</v>
      </c>
      <c r="O79" s="63" t="s">
        <v>28</v>
      </c>
      <c r="P79" s="63" t="s">
        <v>28</v>
      </c>
      <c r="Q79" s="63" t="s">
        <v>28</v>
      </c>
      <c r="R79" s="63" t="s">
        <v>28</v>
      </c>
      <c r="S79" s="63" t="s">
        <v>28</v>
      </c>
      <c r="T79" s="63" t="s">
        <v>28</v>
      </c>
      <c r="U79" s="63" t="s">
        <v>28</v>
      </c>
      <c r="V79" s="63" t="s">
        <v>28</v>
      </c>
      <c r="W79" s="63" t="s">
        <v>28</v>
      </c>
      <c r="X79" s="63" t="s">
        <v>28</v>
      </c>
      <c r="Y79" s="63" t="s">
        <v>28</v>
      </c>
      <c r="Z79" s="63" t="s">
        <v>28</v>
      </c>
      <c r="AA79" s="75">
        <v>0</v>
      </c>
      <c r="AB79" s="75">
        <v>0</v>
      </c>
      <c r="AC79" s="0">
        <v>0</v>
      </c>
      <c r="AD79" s="0">
        <v>0</v>
      </c>
      <c r="AE79" s="0">
        <v>0</v>
      </c>
      <c r="AF79" s="0">
        <v>1</v>
      </c>
    </row>
    <row r="80" spans="2:32" x14ac:dyDescent="0.25">
      <c r="B80" t="s" s="0">
        <v>229</v>
      </c>
      <c r="C80" t="s" s="0">
        <v>72</v>
      </c>
      <c r="D80" s="1" t="s">
        <v>80</v>
      </c>
      <c r="E80" s="1">
        <v>0</v>
      </c>
      <c r="F80" s="1">
        <v>0</v>
      </c>
      <c r="G80" s="63" t="s">
        <v>28</v>
      </c>
      <c r="H80" s="63" t="s">
        <v>28</v>
      </c>
      <c r="I80" s="63" t="s">
        <v>28</v>
      </c>
      <c r="J80" s="63" t="s">
        <v>28</v>
      </c>
      <c r="K80" s="63" t="s">
        <v>28</v>
      </c>
      <c r="L80" s="63" t="s">
        <v>28</v>
      </c>
      <c r="M80" s="63" t="s">
        <v>28</v>
      </c>
      <c r="N80" s="63" t="s">
        <v>28</v>
      </c>
      <c r="O80" s="63" t="s">
        <v>28</v>
      </c>
      <c r="P80" s="63" t="s">
        <v>28</v>
      </c>
      <c r="Q80" s="63" t="s">
        <v>28</v>
      </c>
      <c r="R80" s="63" t="s">
        <v>28</v>
      </c>
      <c r="S80" s="63" t="s">
        <v>28</v>
      </c>
      <c r="T80" s="63" t="s">
        <v>28</v>
      </c>
      <c r="U80" s="63" t="s">
        <v>28</v>
      </c>
      <c r="V80" s="63" t="s">
        <v>28</v>
      </c>
      <c r="W80" s="63" t="s">
        <v>28</v>
      </c>
      <c r="X80" s="63" t="s">
        <v>28</v>
      </c>
      <c r="Y80" s="63" t="s">
        <v>28</v>
      </c>
      <c r="Z80" s="63" t="s">
        <v>28</v>
      </c>
      <c r="AA80" s="75">
        <v>0</v>
      </c>
      <c r="AB80" s="75">
        <v>0</v>
      </c>
      <c r="AC80" s="0">
        <v>0</v>
      </c>
      <c r="AD80" s="0">
        <v>1</v>
      </c>
      <c r="AE80" s="0">
        <v>0</v>
      </c>
      <c r="AF80" s="0">
        <v>0</v>
      </c>
    </row>
    <row r="81" spans="2:32" x14ac:dyDescent="0.25">
      <c r="B81" t="s" s="0">
        <v>229</v>
      </c>
      <c r="C81" t="s" s="0">
        <v>72</v>
      </c>
      <c r="D81" s="1" t="s">
        <v>80</v>
      </c>
      <c r="E81" s="1">
        <v>0</v>
      </c>
      <c r="F81" s="1">
        <v>0</v>
      </c>
      <c r="G81" s="63" t="s">
        <v>28</v>
      </c>
      <c r="H81" s="63" t="s">
        <v>28</v>
      </c>
      <c r="I81" s="63" t="s">
        <v>28</v>
      </c>
      <c r="J81" s="63" t="s">
        <v>28</v>
      </c>
      <c r="K81" s="63" t="s">
        <v>28</v>
      </c>
      <c r="L81" s="63" t="s">
        <v>28</v>
      </c>
      <c r="M81" s="63" t="s">
        <v>28</v>
      </c>
      <c r="N81" s="63" t="s">
        <v>28</v>
      </c>
      <c r="O81" s="63" t="s">
        <v>28</v>
      </c>
      <c r="P81" s="63" t="s">
        <v>28</v>
      </c>
      <c r="Q81" s="63" t="s">
        <v>28</v>
      </c>
      <c r="R81" s="63" t="s">
        <v>28</v>
      </c>
      <c r="S81" s="63" t="s">
        <v>28</v>
      </c>
      <c r="T81" s="63" t="s">
        <v>28</v>
      </c>
      <c r="U81" s="63" t="s">
        <v>28</v>
      </c>
      <c r="V81" s="63" t="s">
        <v>28</v>
      </c>
      <c r="W81" s="63" t="s">
        <v>28</v>
      </c>
      <c r="X81" s="63" t="s">
        <v>28</v>
      </c>
      <c r="Y81" s="63" t="s">
        <v>28</v>
      </c>
      <c r="Z81" s="63" t="s">
        <v>28</v>
      </c>
      <c r="AA81" s="75">
        <v>0</v>
      </c>
      <c r="AB81" s="75">
        <v>0</v>
      </c>
      <c r="AC81" s="0">
        <v>0</v>
      </c>
      <c r="AD81" s="0">
        <v>0</v>
      </c>
      <c r="AE81" s="0">
        <v>0</v>
      </c>
      <c r="AF81" s="0">
        <v>1</v>
      </c>
    </row>
    <row r="82" spans="2:32" x14ac:dyDescent="0.25">
      <c r="B82" t="s" s="0">
        <v>229</v>
      </c>
      <c r="C82" t="s" s="0">
        <v>72</v>
      </c>
      <c r="D82" s="1" t="s">
        <v>332</v>
      </c>
      <c r="E82" s="1">
        <v>0</v>
      </c>
      <c r="F82" s="1">
        <v>0</v>
      </c>
      <c r="G82" s="63" t="s">
        <v>28</v>
      </c>
      <c r="H82" s="63" t="s">
        <v>28</v>
      </c>
      <c r="I82" s="63" t="s">
        <v>28</v>
      </c>
      <c r="J82" s="63" t="s">
        <v>28</v>
      </c>
      <c r="K82" s="63" t="s">
        <v>28</v>
      </c>
      <c r="L82" s="63" t="s">
        <v>28</v>
      </c>
      <c r="M82" s="63" t="s">
        <v>28</v>
      </c>
      <c r="N82" s="63" t="s">
        <v>28</v>
      </c>
      <c r="O82" s="63" t="s">
        <v>28</v>
      </c>
      <c r="P82" s="63" t="s">
        <v>28</v>
      </c>
      <c r="Q82" s="63" t="s">
        <v>28</v>
      </c>
      <c r="R82" s="63" t="s">
        <v>28</v>
      </c>
      <c r="S82" s="63" t="s">
        <v>28</v>
      </c>
      <c r="T82" s="63" t="s">
        <v>28</v>
      </c>
      <c r="U82" s="63" t="s">
        <v>28</v>
      </c>
      <c r="V82" s="63" t="s">
        <v>28</v>
      </c>
      <c r="W82" s="63" t="s">
        <v>28</v>
      </c>
      <c r="X82" s="63" t="s">
        <v>28</v>
      </c>
      <c r="Y82" s="63" t="s">
        <v>28</v>
      </c>
      <c r="Z82" s="63" t="s">
        <v>28</v>
      </c>
      <c r="AA82" s="75">
        <v>0</v>
      </c>
      <c r="AB82" s="75">
        <v>0</v>
      </c>
      <c r="AC82" s="0">
        <v>0</v>
      </c>
      <c r="AD82" s="0">
        <v>1</v>
      </c>
      <c r="AE82" s="0">
        <v>0</v>
      </c>
      <c r="AF82" s="0">
        <v>0</v>
      </c>
    </row>
    <row r="83" spans="2:32" x14ac:dyDescent="0.25">
      <c r="B83" t="s" s="0">
        <v>229</v>
      </c>
      <c r="C83" t="s" s="0">
        <v>72</v>
      </c>
      <c r="D83" s="1" t="s">
        <v>332</v>
      </c>
      <c r="E83" s="1">
        <v>0</v>
      </c>
      <c r="F83" s="1">
        <v>0</v>
      </c>
      <c r="G83" s="63" t="s">
        <v>28</v>
      </c>
      <c r="H83" s="63" t="s">
        <v>28</v>
      </c>
      <c r="I83" s="63" t="s">
        <v>28</v>
      </c>
      <c r="J83" s="63" t="s">
        <v>28</v>
      </c>
      <c r="K83" s="63" t="s">
        <v>28</v>
      </c>
      <c r="L83" s="63" t="s">
        <v>28</v>
      </c>
      <c r="M83" s="63" t="s">
        <v>28</v>
      </c>
      <c r="N83" s="63" t="s">
        <v>28</v>
      </c>
      <c r="O83" s="63" t="s">
        <v>28</v>
      </c>
      <c r="P83" s="63" t="s">
        <v>28</v>
      </c>
      <c r="Q83" s="63" t="s">
        <v>28</v>
      </c>
      <c r="R83" s="63" t="s">
        <v>28</v>
      </c>
      <c r="S83" s="63" t="s">
        <v>28</v>
      </c>
      <c r="T83" s="63" t="s">
        <v>28</v>
      </c>
      <c r="U83" s="63" t="s">
        <v>28</v>
      </c>
      <c r="V83" s="63" t="s">
        <v>28</v>
      </c>
      <c r="W83" s="63" t="s">
        <v>28</v>
      </c>
      <c r="X83" s="63" t="s">
        <v>28</v>
      </c>
      <c r="Y83" s="63" t="s">
        <v>28</v>
      </c>
      <c r="Z83" s="63" t="s">
        <v>28</v>
      </c>
      <c r="AA83" s="75">
        <v>0</v>
      </c>
      <c r="AB83" s="75">
        <v>0</v>
      </c>
      <c r="AC83" s="0">
        <v>0</v>
      </c>
      <c r="AD83" s="0">
        <v>0</v>
      </c>
      <c r="AE83" s="0">
        <v>1</v>
      </c>
      <c r="AF83" s="0">
        <v>1</v>
      </c>
    </row>
    <row r="84" spans="2:32" x14ac:dyDescent="0.25">
      <c r="B84" t="s" s="0">
        <v>229</v>
      </c>
      <c r="C84" t="s" s="0">
        <v>72</v>
      </c>
      <c r="D84" s="1" t="s">
        <v>81</v>
      </c>
      <c r="E84" s="1">
        <v>0</v>
      </c>
      <c r="F84" s="1">
        <v>0</v>
      </c>
      <c r="G84" s="63" t="s">
        <v>28</v>
      </c>
      <c r="H84" s="63" t="s">
        <v>28</v>
      </c>
      <c r="I84" s="63" t="s">
        <v>28</v>
      </c>
      <c r="J84" s="63" t="s">
        <v>28</v>
      </c>
      <c r="K84" s="63" t="s">
        <v>28</v>
      </c>
      <c r="L84" s="63" t="s">
        <v>28</v>
      </c>
      <c r="M84" s="63" t="s">
        <v>28</v>
      </c>
      <c r="N84" s="63" t="s">
        <v>28</v>
      </c>
      <c r="O84" s="63" t="s">
        <v>28</v>
      </c>
      <c r="P84" s="63" t="s">
        <v>28</v>
      </c>
      <c r="Q84" s="63" t="s">
        <v>28</v>
      </c>
      <c r="R84" s="63" t="s">
        <v>28</v>
      </c>
      <c r="S84" s="63" t="s">
        <v>28</v>
      </c>
      <c r="T84" s="63" t="s">
        <v>28</v>
      </c>
      <c r="U84" s="63" t="s">
        <v>28</v>
      </c>
      <c r="V84" s="63" t="s">
        <v>28</v>
      </c>
      <c r="W84" s="63" t="s">
        <v>28</v>
      </c>
      <c r="X84" s="63" t="s">
        <v>28</v>
      </c>
      <c r="Y84" s="63" t="s">
        <v>28</v>
      </c>
      <c r="Z84" s="63" t="s">
        <v>28</v>
      </c>
      <c r="AA84" s="75">
        <v>0</v>
      </c>
      <c r="AB84" s="75">
        <v>0</v>
      </c>
      <c r="AC84" s="0">
        <v>0</v>
      </c>
      <c r="AD84" s="0">
        <v>1</v>
      </c>
      <c r="AE84" s="0">
        <v>0</v>
      </c>
      <c r="AF84" s="0">
        <v>1</v>
      </c>
    </row>
    <row r="85" spans="2:32" x14ac:dyDescent="0.25">
      <c r="B85" t="s" s="0">
        <v>229</v>
      </c>
      <c r="C85" t="s" s="0">
        <v>72</v>
      </c>
      <c r="D85" s="1" t="s">
        <v>81</v>
      </c>
      <c r="E85" s="1">
        <v>0</v>
      </c>
      <c r="F85" s="1">
        <v>0</v>
      </c>
      <c r="G85" s="63" t="s">
        <v>28</v>
      </c>
      <c r="H85" s="63" t="s">
        <v>28</v>
      </c>
      <c r="I85" s="63" t="s">
        <v>28</v>
      </c>
      <c r="J85" s="63" t="s">
        <v>28</v>
      </c>
      <c r="K85" s="63" t="s">
        <v>28</v>
      </c>
      <c r="L85" s="63" t="s">
        <v>28</v>
      </c>
      <c r="M85" s="63" t="s">
        <v>28</v>
      </c>
      <c r="N85" s="63" t="s">
        <v>28</v>
      </c>
      <c r="O85" s="63" t="s">
        <v>28</v>
      </c>
      <c r="P85" s="63" t="s">
        <v>28</v>
      </c>
      <c r="Q85" s="63" t="s">
        <v>28</v>
      </c>
      <c r="R85" s="63" t="s">
        <v>28</v>
      </c>
      <c r="S85" s="63" t="s">
        <v>28</v>
      </c>
      <c r="T85" s="63" t="s">
        <v>28</v>
      </c>
      <c r="U85" s="63" t="s">
        <v>28</v>
      </c>
      <c r="V85" s="63" t="s">
        <v>28</v>
      </c>
      <c r="W85" s="63" t="s">
        <v>28</v>
      </c>
      <c r="X85" s="63" t="s">
        <v>28</v>
      </c>
      <c r="Y85" s="63" t="s">
        <v>28</v>
      </c>
      <c r="Z85" s="63" t="s">
        <v>28</v>
      </c>
      <c r="AA85" s="75">
        <v>0</v>
      </c>
      <c r="AB85" s="75">
        <v>0</v>
      </c>
      <c r="AC85" s="0">
        <v>0</v>
      </c>
      <c r="AD85" s="0">
        <v>0</v>
      </c>
      <c r="AE85" s="0">
        <v>0</v>
      </c>
      <c r="AF85" s="0">
        <v>0</v>
      </c>
    </row>
    <row r="86" spans="2:32" x14ac:dyDescent="0.25">
      <c r="B86" t="s" s="0">
        <v>229</v>
      </c>
      <c r="C86" t="s" s="0">
        <v>42</v>
      </c>
      <c r="D86" s="1" t="s">
        <v>42</v>
      </c>
      <c r="E86" s="1">
        <v>0</v>
      </c>
      <c r="F86" s="1">
        <v>0</v>
      </c>
      <c r="G86" s="63" t="s">
        <v>28</v>
      </c>
      <c r="H86" s="63" t="s">
        <v>28</v>
      </c>
      <c r="I86" s="63" t="s">
        <v>28</v>
      </c>
      <c r="J86" s="63" t="s">
        <v>28</v>
      </c>
      <c r="K86" s="63" t="s">
        <v>28</v>
      </c>
      <c r="L86" s="63" t="s">
        <v>28</v>
      </c>
      <c r="M86" s="63" t="s">
        <v>28</v>
      </c>
      <c r="N86" s="63" t="s">
        <v>28</v>
      </c>
      <c r="O86" s="63" t="s">
        <v>28</v>
      </c>
      <c r="P86" s="63" t="s">
        <v>28</v>
      </c>
      <c r="Q86" s="63" t="s">
        <v>28</v>
      </c>
      <c r="R86" s="63" t="s">
        <v>28</v>
      </c>
      <c r="S86" s="63" t="s">
        <v>28</v>
      </c>
      <c r="T86" s="63" t="s">
        <v>28</v>
      </c>
      <c r="U86" s="63" t="s">
        <v>28</v>
      </c>
      <c r="V86" s="63" t="s">
        <v>28</v>
      </c>
      <c r="W86" s="63" t="s">
        <v>28</v>
      </c>
      <c r="X86" s="63" t="s">
        <v>28</v>
      </c>
      <c r="Y86" s="63" t="s">
        <v>28</v>
      </c>
      <c r="Z86" s="63" t="s">
        <v>28</v>
      </c>
      <c r="AA86" s="75">
        <v>0</v>
      </c>
      <c r="AB86" s="75">
        <v>0</v>
      </c>
      <c r="AC86" s="0">
        <v>1</v>
      </c>
      <c r="AD86" s="0">
        <v>1</v>
      </c>
      <c r="AE86" s="0">
        <v>0</v>
      </c>
      <c r="AF86" s="0">
        <v>1</v>
      </c>
    </row>
    <row r="87" spans="2:32" x14ac:dyDescent="0.25">
      <c r="B87" t="s" s="0">
        <v>229</v>
      </c>
      <c r="C87" t="s" s="0">
        <v>42</v>
      </c>
      <c r="D87" s="1" t="s">
        <v>51</v>
      </c>
      <c r="E87" s="1">
        <v>0</v>
      </c>
      <c r="F87" s="1">
        <v>0</v>
      </c>
      <c r="G87" s="63" t="s">
        <v>28</v>
      </c>
      <c r="H87" s="63" t="s">
        <v>28</v>
      </c>
      <c r="I87" s="63" t="s">
        <v>28</v>
      </c>
      <c r="J87" s="63" t="s">
        <v>28</v>
      </c>
      <c r="K87" s="63" t="s">
        <v>28</v>
      </c>
      <c r="L87" s="63" t="s">
        <v>28</v>
      </c>
      <c r="M87" s="63" t="s">
        <v>28</v>
      </c>
      <c r="N87" s="63" t="s">
        <v>28</v>
      </c>
      <c r="O87" s="63" t="s">
        <v>28</v>
      </c>
      <c r="P87" s="63" t="s">
        <v>28</v>
      </c>
      <c r="Q87" s="63" t="s">
        <v>28</v>
      </c>
      <c r="R87" s="63" t="s">
        <v>28</v>
      </c>
      <c r="S87" s="63" t="s">
        <v>28</v>
      </c>
      <c r="T87" s="63" t="s">
        <v>28</v>
      </c>
      <c r="U87" s="63" t="s">
        <v>28</v>
      </c>
      <c r="V87" s="63" t="s">
        <v>28</v>
      </c>
      <c r="W87" s="63" t="s">
        <v>28</v>
      </c>
      <c r="X87" s="63" t="s">
        <v>28</v>
      </c>
      <c r="Y87" s="63" t="s">
        <v>28</v>
      </c>
      <c r="Z87" s="63" t="s">
        <v>28</v>
      </c>
      <c r="AA87" s="75">
        <v>0</v>
      </c>
      <c r="AB87" s="75">
        <v>0</v>
      </c>
      <c r="AC87" s="0">
        <v>0</v>
      </c>
      <c r="AD87" s="0">
        <v>1</v>
      </c>
      <c r="AE87" s="0">
        <v>0</v>
      </c>
      <c r="AF87" s="0">
        <v>0</v>
      </c>
    </row>
    <row r="88" spans="2:32" x14ac:dyDescent="0.25">
      <c r="B88" t="s" s="0">
        <v>229</v>
      </c>
      <c r="C88" t="s" s="0">
        <v>42</v>
      </c>
      <c r="D88" s="1" t="s">
        <v>51</v>
      </c>
      <c r="E88" s="1">
        <v>0</v>
      </c>
      <c r="F88" s="1">
        <v>0</v>
      </c>
      <c r="G88" s="63" t="s">
        <v>28</v>
      </c>
      <c r="H88" s="63" t="s">
        <v>28</v>
      </c>
      <c r="I88" s="63" t="s">
        <v>28</v>
      </c>
      <c r="J88" s="63" t="s">
        <v>28</v>
      </c>
      <c r="K88" s="63" t="s">
        <v>28</v>
      </c>
      <c r="L88" s="63" t="s">
        <v>28</v>
      </c>
      <c r="M88" s="63" t="s">
        <v>28</v>
      </c>
      <c r="N88" s="63" t="s">
        <v>28</v>
      </c>
      <c r="O88" s="63" t="s">
        <v>28</v>
      </c>
      <c r="P88" s="63" t="s">
        <v>28</v>
      </c>
      <c r="Q88" s="63" t="s">
        <v>28</v>
      </c>
      <c r="R88" s="63" t="s">
        <v>28</v>
      </c>
      <c r="S88" s="63" t="s">
        <v>28</v>
      </c>
      <c r="T88" s="63" t="s">
        <v>28</v>
      </c>
      <c r="U88" s="63" t="s">
        <v>28</v>
      </c>
      <c r="V88" s="63" t="s">
        <v>28</v>
      </c>
      <c r="W88" s="63" t="s">
        <v>28</v>
      </c>
      <c r="X88" s="63" t="s">
        <v>28</v>
      </c>
      <c r="Y88" s="63" t="s">
        <v>28</v>
      </c>
      <c r="Z88" s="63" t="s">
        <v>28</v>
      </c>
      <c r="AA88" s="75">
        <v>0</v>
      </c>
      <c r="AB88" s="75">
        <v>0</v>
      </c>
      <c r="AC88" s="0">
        <v>0</v>
      </c>
      <c r="AD88" s="0">
        <v>0</v>
      </c>
      <c r="AE88" s="0">
        <v>0</v>
      </c>
      <c r="AF88" s="0">
        <v>1</v>
      </c>
    </row>
    <row r="89" spans="2:32" x14ac:dyDescent="0.25">
      <c r="B89" t="s" s="0">
        <v>229</v>
      </c>
      <c r="C89" t="s" s="0">
        <v>42</v>
      </c>
      <c r="D89" s="1" t="s">
        <v>50</v>
      </c>
      <c r="E89" s="1">
        <v>0</v>
      </c>
      <c r="F89" s="1">
        <v>0</v>
      </c>
      <c r="G89" s="63" t="s">
        <v>28</v>
      </c>
      <c r="H89" s="63" t="s">
        <v>28</v>
      </c>
      <c r="I89" s="63" t="s">
        <v>28</v>
      </c>
      <c r="J89" s="63" t="s">
        <v>28</v>
      </c>
      <c r="K89" s="63" t="s">
        <v>28</v>
      </c>
      <c r="L89" s="63" t="s">
        <v>28</v>
      </c>
      <c r="M89" s="63" t="s">
        <v>28</v>
      </c>
      <c r="N89" s="63" t="s">
        <v>28</v>
      </c>
      <c r="O89" s="63" t="s">
        <v>28</v>
      </c>
      <c r="P89" s="63" t="s">
        <v>28</v>
      </c>
      <c r="Q89" s="63" t="s">
        <v>28</v>
      </c>
      <c r="R89" s="63" t="s">
        <v>28</v>
      </c>
      <c r="S89" s="63" t="s">
        <v>28</v>
      </c>
      <c r="T89" s="63" t="s">
        <v>28</v>
      </c>
      <c r="U89" s="63" t="s">
        <v>28</v>
      </c>
      <c r="V89" s="63" t="s">
        <v>28</v>
      </c>
      <c r="W89" s="63" t="s">
        <v>28</v>
      </c>
      <c r="X89" s="63" t="s">
        <v>28</v>
      </c>
      <c r="Y89" s="63" t="s">
        <v>28</v>
      </c>
      <c r="Z89" s="63" t="s">
        <v>28</v>
      </c>
      <c r="AA89" s="75">
        <v>0</v>
      </c>
      <c r="AB89" s="75">
        <v>0</v>
      </c>
      <c r="AC89" s="0">
        <v>0</v>
      </c>
      <c r="AD89" s="0">
        <v>1</v>
      </c>
      <c r="AE89" s="0">
        <v>0</v>
      </c>
      <c r="AF89" s="0">
        <v>0</v>
      </c>
    </row>
    <row r="90" spans="2:32" x14ac:dyDescent="0.25">
      <c r="B90" t="s" s="0">
        <v>229</v>
      </c>
      <c r="C90" t="s" s="0">
        <v>42</v>
      </c>
      <c r="D90" s="1" t="s">
        <v>50</v>
      </c>
      <c r="E90" s="1">
        <v>0</v>
      </c>
      <c r="F90" s="1">
        <v>0</v>
      </c>
      <c r="G90" s="63" t="s">
        <v>28</v>
      </c>
      <c r="H90" s="63" t="s">
        <v>28</v>
      </c>
      <c r="I90" s="63" t="s">
        <v>28</v>
      </c>
      <c r="J90" s="63" t="s">
        <v>28</v>
      </c>
      <c r="K90" s="63" t="s">
        <v>28</v>
      </c>
      <c r="L90" s="63" t="s">
        <v>28</v>
      </c>
      <c r="M90" s="63" t="s">
        <v>28</v>
      </c>
      <c r="N90" s="63" t="s">
        <v>28</v>
      </c>
      <c r="O90" s="63" t="s">
        <v>28</v>
      </c>
      <c r="P90" s="63" t="s">
        <v>28</v>
      </c>
      <c r="Q90" s="63" t="s">
        <v>28</v>
      </c>
      <c r="R90" s="63" t="s">
        <v>28</v>
      </c>
      <c r="S90" s="63" t="s">
        <v>28</v>
      </c>
      <c r="T90" s="63" t="s">
        <v>28</v>
      </c>
      <c r="U90" s="63" t="s">
        <v>28</v>
      </c>
      <c r="V90" s="63" t="s">
        <v>28</v>
      </c>
      <c r="W90" s="63" t="s">
        <v>28</v>
      </c>
      <c r="X90" s="63" t="s">
        <v>28</v>
      </c>
      <c r="Y90" s="63" t="s">
        <v>28</v>
      </c>
      <c r="Z90" s="63" t="s">
        <v>28</v>
      </c>
      <c r="AA90" s="75">
        <v>0</v>
      </c>
      <c r="AB90" s="75">
        <v>0</v>
      </c>
      <c r="AC90" s="0">
        <v>0</v>
      </c>
      <c r="AD90" s="0">
        <v>0</v>
      </c>
      <c r="AE90" s="0">
        <v>0</v>
      </c>
      <c r="AF90" s="0">
        <v>1</v>
      </c>
    </row>
    <row r="91" spans="2:32" x14ac:dyDescent="0.25">
      <c r="B91" t="s" s="0">
        <v>229</v>
      </c>
      <c r="C91" t="s" s="0">
        <v>42</v>
      </c>
      <c r="D91" s="1" t="s">
        <v>52</v>
      </c>
      <c r="E91" s="1">
        <v>0</v>
      </c>
      <c r="F91" s="1">
        <v>0</v>
      </c>
      <c r="G91" s="63" t="s">
        <v>28</v>
      </c>
      <c r="H91" s="63" t="s">
        <v>28</v>
      </c>
      <c r="I91" s="63" t="s">
        <v>28</v>
      </c>
      <c r="J91" s="63" t="s">
        <v>28</v>
      </c>
      <c r="K91" s="63" t="s">
        <v>28</v>
      </c>
      <c r="L91" s="63" t="s">
        <v>28</v>
      </c>
      <c r="M91" s="63" t="s">
        <v>28</v>
      </c>
      <c r="N91" s="63" t="s">
        <v>28</v>
      </c>
      <c r="O91" s="63" t="s">
        <v>28</v>
      </c>
      <c r="P91" s="63" t="s">
        <v>28</v>
      </c>
      <c r="Q91" s="63" t="s">
        <v>28</v>
      </c>
      <c r="R91" s="63" t="s">
        <v>28</v>
      </c>
      <c r="S91" s="63" t="s">
        <v>28</v>
      </c>
      <c r="T91" s="63" t="s">
        <v>28</v>
      </c>
      <c r="U91" s="63" t="s">
        <v>28</v>
      </c>
      <c r="V91" s="63" t="s">
        <v>28</v>
      </c>
      <c r="W91" s="63" t="s">
        <v>28</v>
      </c>
      <c r="X91" s="63" t="s">
        <v>28</v>
      </c>
      <c r="Y91" s="63" t="s">
        <v>28</v>
      </c>
      <c r="Z91" s="63" t="s">
        <v>28</v>
      </c>
      <c r="AA91" s="75">
        <v>0</v>
      </c>
      <c r="AB91" s="75">
        <v>0</v>
      </c>
      <c r="AC91" s="0">
        <v>0</v>
      </c>
      <c r="AD91" s="0">
        <v>1</v>
      </c>
      <c r="AE91" s="0">
        <v>0</v>
      </c>
      <c r="AF91" s="0">
        <v>0</v>
      </c>
    </row>
    <row r="92" spans="2:32" x14ac:dyDescent="0.25">
      <c r="B92" t="s" s="0">
        <v>229</v>
      </c>
      <c r="C92" t="s" s="0">
        <v>42</v>
      </c>
      <c r="D92" s="1" t="s">
        <v>52</v>
      </c>
      <c r="E92" s="1">
        <v>0</v>
      </c>
      <c r="F92" s="1">
        <v>0</v>
      </c>
      <c r="G92" s="63" t="s">
        <v>28</v>
      </c>
      <c r="H92" s="63" t="s">
        <v>28</v>
      </c>
      <c r="I92" s="63" t="s">
        <v>28</v>
      </c>
      <c r="J92" s="63" t="s">
        <v>28</v>
      </c>
      <c r="K92" s="63" t="s">
        <v>28</v>
      </c>
      <c r="L92" s="63" t="s">
        <v>28</v>
      </c>
      <c r="M92" s="63" t="s">
        <v>28</v>
      </c>
      <c r="N92" s="63" t="s">
        <v>28</v>
      </c>
      <c r="O92" s="63" t="s">
        <v>28</v>
      </c>
      <c r="P92" s="63" t="s">
        <v>28</v>
      </c>
      <c r="Q92" s="63" t="s">
        <v>28</v>
      </c>
      <c r="R92" s="63" t="s">
        <v>28</v>
      </c>
      <c r="S92" s="63" t="s">
        <v>28</v>
      </c>
      <c r="T92" s="63" t="s">
        <v>28</v>
      </c>
      <c r="U92" s="63" t="s">
        <v>28</v>
      </c>
      <c r="V92" s="63" t="s">
        <v>28</v>
      </c>
      <c r="W92" s="63" t="s">
        <v>28</v>
      </c>
      <c r="X92" s="63" t="s">
        <v>28</v>
      </c>
      <c r="Y92" s="63" t="s">
        <v>28</v>
      </c>
      <c r="Z92" s="63" t="s">
        <v>28</v>
      </c>
      <c r="AA92" s="75">
        <v>0</v>
      </c>
      <c r="AB92" s="75">
        <v>0</v>
      </c>
      <c r="AC92" s="0">
        <v>0</v>
      </c>
      <c r="AD92" s="0">
        <v>0</v>
      </c>
      <c r="AE92" s="0">
        <v>0</v>
      </c>
      <c r="AF92" s="0">
        <v>1</v>
      </c>
    </row>
    <row r="93" spans="2:32" x14ac:dyDescent="0.25">
      <c r="B93" t="s" s="0">
        <v>229</v>
      </c>
      <c r="C93" t="s" s="0">
        <v>42</v>
      </c>
      <c r="D93" s="1" t="s">
        <v>47</v>
      </c>
      <c r="E93" s="1">
        <v>0</v>
      </c>
      <c r="F93" s="1">
        <v>0</v>
      </c>
      <c r="G93" s="63" t="s">
        <v>28</v>
      </c>
      <c r="H93" s="63" t="s">
        <v>28</v>
      </c>
      <c r="I93" s="63" t="s">
        <v>28</v>
      </c>
      <c r="J93" s="63" t="s">
        <v>28</v>
      </c>
      <c r="K93" s="63" t="s">
        <v>28</v>
      </c>
      <c r="L93" s="63" t="s">
        <v>28</v>
      </c>
      <c r="M93" s="63" t="s">
        <v>28</v>
      </c>
      <c r="N93" s="63" t="s">
        <v>28</v>
      </c>
      <c r="O93" s="63" t="s">
        <v>28</v>
      </c>
      <c r="P93" s="63" t="s">
        <v>28</v>
      </c>
      <c r="Q93" s="63" t="s">
        <v>28</v>
      </c>
      <c r="R93" s="63" t="s">
        <v>28</v>
      </c>
      <c r="S93" s="63" t="s">
        <v>28</v>
      </c>
      <c r="T93" s="63" t="s">
        <v>28</v>
      </c>
      <c r="U93" s="63" t="s">
        <v>28</v>
      </c>
      <c r="V93" s="63" t="s">
        <v>28</v>
      </c>
      <c r="W93" s="63" t="s">
        <v>28</v>
      </c>
      <c r="X93" s="63" t="s">
        <v>28</v>
      </c>
      <c r="Y93" s="63" t="s">
        <v>28</v>
      </c>
      <c r="Z93" s="63" t="s">
        <v>28</v>
      </c>
      <c r="AA93" s="75">
        <v>0</v>
      </c>
      <c r="AB93" s="75">
        <v>0</v>
      </c>
      <c r="AC93" s="0">
        <v>0</v>
      </c>
      <c r="AD93" s="0">
        <v>1</v>
      </c>
      <c r="AE93" s="0">
        <v>0</v>
      </c>
      <c r="AF93" s="0">
        <v>0</v>
      </c>
    </row>
    <row r="94" spans="2:32" x14ac:dyDescent="0.25">
      <c r="B94" t="s" s="0">
        <v>229</v>
      </c>
      <c r="C94" t="s" s="0">
        <v>42</v>
      </c>
      <c r="D94" s="1" t="s">
        <v>47</v>
      </c>
      <c r="E94" s="1">
        <v>0</v>
      </c>
      <c r="F94" s="1">
        <v>0</v>
      </c>
      <c r="G94" s="63" t="s">
        <v>28</v>
      </c>
      <c r="H94" s="63" t="s">
        <v>28</v>
      </c>
      <c r="I94" s="63" t="s">
        <v>28</v>
      </c>
      <c r="J94" s="63" t="s">
        <v>28</v>
      </c>
      <c r="K94" s="63" t="s">
        <v>28</v>
      </c>
      <c r="L94" s="63" t="s">
        <v>28</v>
      </c>
      <c r="M94" s="63" t="s">
        <v>28</v>
      </c>
      <c r="N94" s="63" t="s">
        <v>28</v>
      </c>
      <c r="O94" s="63" t="s">
        <v>28</v>
      </c>
      <c r="P94" s="63" t="s">
        <v>28</v>
      </c>
      <c r="Q94" s="63" t="s">
        <v>28</v>
      </c>
      <c r="R94" s="63" t="s">
        <v>28</v>
      </c>
      <c r="S94" s="63" t="s">
        <v>28</v>
      </c>
      <c r="T94" s="63" t="s">
        <v>28</v>
      </c>
      <c r="U94" s="63" t="s">
        <v>28</v>
      </c>
      <c r="V94" s="63" t="s">
        <v>28</v>
      </c>
      <c r="W94" s="63" t="s">
        <v>28</v>
      </c>
      <c r="X94" s="63" t="s">
        <v>28</v>
      </c>
      <c r="Y94" s="63" t="s">
        <v>28</v>
      </c>
      <c r="Z94" s="63" t="s">
        <v>28</v>
      </c>
      <c r="AA94" s="75">
        <v>0</v>
      </c>
      <c r="AB94" s="75">
        <v>0</v>
      </c>
      <c r="AC94" s="0">
        <v>0</v>
      </c>
      <c r="AD94" s="0">
        <v>0</v>
      </c>
      <c r="AE94" s="0">
        <v>0</v>
      </c>
      <c r="AF94" s="0">
        <v>1</v>
      </c>
    </row>
    <row r="95" spans="2:32" x14ac:dyDescent="0.25">
      <c r="B95" t="s" s="0">
        <v>229</v>
      </c>
      <c r="C95" t="s" s="0">
        <v>42</v>
      </c>
      <c r="D95" s="1" t="s">
        <v>48</v>
      </c>
      <c r="E95" s="1">
        <v>0</v>
      </c>
      <c r="F95" s="1">
        <v>0</v>
      </c>
      <c r="G95" s="63" t="s">
        <v>28</v>
      </c>
      <c r="H95" s="63" t="s">
        <v>28</v>
      </c>
      <c r="I95" s="63" t="s">
        <v>28</v>
      </c>
      <c r="J95" s="63" t="s">
        <v>28</v>
      </c>
      <c r="K95" s="63" t="s">
        <v>28</v>
      </c>
      <c r="L95" s="63" t="s">
        <v>28</v>
      </c>
      <c r="M95" s="63" t="s">
        <v>28</v>
      </c>
      <c r="N95" s="63" t="s">
        <v>28</v>
      </c>
      <c r="O95" s="63" t="s">
        <v>28</v>
      </c>
      <c r="P95" s="63" t="s">
        <v>28</v>
      </c>
      <c r="Q95" s="63" t="s">
        <v>28</v>
      </c>
      <c r="R95" s="63" t="s">
        <v>28</v>
      </c>
      <c r="S95" s="63" t="s">
        <v>28</v>
      </c>
      <c r="T95" s="63" t="s">
        <v>28</v>
      </c>
      <c r="U95" s="63" t="s">
        <v>28</v>
      </c>
      <c r="V95" s="63" t="s">
        <v>28</v>
      </c>
      <c r="W95" s="63" t="s">
        <v>28</v>
      </c>
      <c r="X95" s="63" t="s">
        <v>28</v>
      </c>
      <c r="Y95" s="63" t="s">
        <v>28</v>
      </c>
      <c r="Z95" s="63" t="s">
        <v>28</v>
      </c>
      <c r="AA95" s="75">
        <v>0</v>
      </c>
      <c r="AB95" s="75">
        <v>0</v>
      </c>
      <c r="AC95" s="0">
        <v>0</v>
      </c>
      <c r="AD95" s="0">
        <v>1</v>
      </c>
      <c r="AE95" s="0">
        <v>0</v>
      </c>
      <c r="AF95" s="0">
        <v>0</v>
      </c>
    </row>
    <row r="96" spans="2:32" x14ac:dyDescent="0.25">
      <c r="B96" t="s" s="0">
        <v>229</v>
      </c>
      <c r="C96" t="s" s="0">
        <v>42</v>
      </c>
      <c r="D96" s="1" t="s">
        <v>48</v>
      </c>
      <c r="E96" s="1">
        <v>0</v>
      </c>
      <c r="F96" s="1">
        <v>0</v>
      </c>
      <c r="G96" s="63" t="s">
        <v>28</v>
      </c>
      <c r="H96" s="63" t="s">
        <v>28</v>
      </c>
      <c r="I96" s="63" t="s">
        <v>28</v>
      </c>
      <c r="J96" s="63" t="s">
        <v>28</v>
      </c>
      <c r="K96" s="63" t="s">
        <v>28</v>
      </c>
      <c r="L96" s="63" t="s">
        <v>28</v>
      </c>
      <c r="M96" s="63" t="s">
        <v>28</v>
      </c>
      <c r="N96" s="63" t="s">
        <v>28</v>
      </c>
      <c r="O96" s="63" t="s">
        <v>28</v>
      </c>
      <c r="P96" s="63" t="s">
        <v>28</v>
      </c>
      <c r="Q96" s="63" t="s">
        <v>28</v>
      </c>
      <c r="R96" s="63" t="s">
        <v>28</v>
      </c>
      <c r="S96" s="63" t="s">
        <v>28</v>
      </c>
      <c r="T96" s="63" t="s">
        <v>28</v>
      </c>
      <c r="U96" s="63" t="s">
        <v>28</v>
      </c>
      <c r="V96" s="63" t="s">
        <v>28</v>
      </c>
      <c r="W96" s="63" t="s">
        <v>28</v>
      </c>
      <c r="X96" s="63" t="s">
        <v>28</v>
      </c>
      <c r="Y96" s="63" t="s">
        <v>28</v>
      </c>
      <c r="Z96" s="63" t="s">
        <v>28</v>
      </c>
      <c r="AA96" s="75">
        <v>0</v>
      </c>
      <c r="AB96" s="75">
        <v>0</v>
      </c>
      <c r="AC96" s="0">
        <v>0</v>
      </c>
      <c r="AD96" s="0">
        <v>0</v>
      </c>
      <c r="AE96" s="0">
        <v>0</v>
      </c>
      <c r="AF96" s="0">
        <v>1</v>
      </c>
    </row>
    <row r="97" spans="2:32" x14ac:dyDescent="0.25">
      <c r="B97" t="s" s="0">
        <v>229</v>
      </c>
      <c r="C97" t="s" s="0">
        <v>42</v>
      </c>
      <c r="D97" s="1" t="s">
        <v>49</v>
      </c>
      <c r="E97" s="1">
        <v>0</v>
      </c>
      <c r="F97" s="1">
        <v>0</v>
      </c>
      <c r="G97" s="63" t="s">
        <v>28</v>
      </c>
      <c r="H97" s="63" t="s">
        <v>28</v>
      </c>
      <c r="I97" s="63" t="s">
        <v>28</v>
      </c>
      <c r="J97" s="63" t="s">
        <v>28</v>
      </c>
      <c r="K97" s="63" t="s">
        <v>28</v>
      </c>
      <c r="L97" s="63" t="s">
        <v>28</v>
      </c>
      <c r="M97" s="63" t="s">
        <v>28</v>
      </c>
      <c r="N97" s="63" t="s">
        <v>28</v>
      </c>
      <c r="O97" s="63" t="s">
        <v>28</v>
      </c>
      <c r="P97" s="63" t="s">
        <v>28</v>
      </c>
      <c r="Q97" s="63" t="s">
        <v>28</v>
      </c>
      <c r="R97" s="63" t="s">
        <v>28</v>
      </c>
      <c r="S97" s="63" t="s">
        <v>28</v>
      </c>
      <c r="T97" s="63" t="s">
        <v>28</v>
      </c>
      <c r="U97" s="63" t="s">
        <v>28</v>
      </c>
      <c r="V97" s="63" t="s">
        <v>28</v>
      </c>
      <c r="W97" s="63" t="s">
        <v>28</v>
      </c>
      <c r="X97" s="63" t="s">
        <v>28</v>
      </c>
      <c r="Y97" s="63" t="s">
        <v>28</v>
      </c>
      <c r="Z97" s="63" t="s">
        <v>28</v>
      </c>
      <c r="AA97" s="75">
        <v>0</v>
      </c>
      <c r="AB97" s="75">
        <v>0</v>
      </c>
      <c r="AC97" s="0">
        <v>0</v>
      </c>
      <c r="AD97" s="0">
        <v>1</v>
      </c>
      <c r="AE97" s="0">
        <v>0</v>
      </c>
      <c r="AF97" s="0">
        <v>0</v>
      </c>
    </row>
    <row r="98" spans="2:32" x14ac:dyDescent="0.25">
      <c r="B98" t="s" s="0">
        <v>229</v>
      </c>
      <c r="C98" t="s" s="0">
        <v>42</v>
      </c>
      <c r="D98" s="1" t="s">
        <v>49</v>
      </c>
      <c r="E98" s="1">
        <v>0</v>
      </c>
      <c r="F98" s="1">
        <v>0</v>
      </c>
      <c r="G98" s="63" t="s">
        <v>28</v>
      </c>
      <c r="H98" s="63" t="s">
        <v>28</v>
      </c>
      <c r="I98" s="63" t="s">
        <v>28</v>
      </c>
      <c r="J98" s="63" t="s">
        <v>28</v>
      </c>
      <c r="K98" s="63" t="s">
        <v>28</v>
      </c>
      <c r="L98" s="63" t="s">
        <v>28</v>
      </c>
      <c r="M98" s="63" t="s">
        <v>28</v>
      </c>
      <c r="N98" s="63" t="s">
        <v>28</v>
      </c>
      <c r="O98" s="63" t="s">
        <v>28</v>
      </c>
      <c r="P98" s="63" t="s">
        <v>28</v>
      </c>
      <c r="Q98" s="63" t="s">
        <v>28</v>
      </c>
      <c r="R98" s="63" t="s">
        <v>28</v>
      </c>
      <c r="S98" s="63" t="s">
        <v>28</v>
      </c>
      <c r="T98" s="63" t="s">
        <v>28</v>
      </c>
      <c r="U98" s="63" t="s">
        <v>28</v>
      </c>
      <c r="V98" s="63" t="s">
        <v>28</v>
      </c>
      <c r="W98" s="63" t="s">
        <v>28</v>
      </c>
      <c r="X98" s="63" t="s">
        <v>28</v>
      </c>
      <c r="Y98" s="63" t="s">
        <v>28</v>
      </c>
      <c r="Z98" s="63" t="s">
        <v>28</v>
      </c>
      <c r="AA98" s="75">
        <v>0</v>
      </c>
      <c r="AB98" s="75">
        <v>0</v>
      </c>
      <c r="AC98" s="0">
        <v>0</v>
      </c>
      <c r="AD98" s="0">
        <v>0</v>
      </c>
      <c r="AE98" s="0">
        <v>0</v>
      </c>
      <c r="AF98" s="0">
        <v>1</v>
      </c>
    </row>
    <row r="99" spans="2:32" x14ac:dyDescent="0.25">
      <c r="B99" t="s" s="0">
        <v>229</v>
      </c>
      <c r="C99" t="s" s="0">
        <v>42</v>
      </c>
      <c r="D99" s="1" t="s">
        <v>43</v>
      </c>
      <c r="E99" s="1">
        <v>0</v>
      </c>
      <c r="F99" s="1">
        <v>0</v>
      </c>
      <c r="G99" s="63" t="s">
        <v>28</v>
      </c>
      <c r="H99" s="63" t="s">
        <v>28</v>
      </c>
      <c r="I99" s="63" t="s">
        <v>28</v>
      </c>
      <c r="J99" s="63" t="s">
        <v>28</v>
      </c>
      <c r="K99" s="63" t="s">
        <v>28</v>
      </c>
      <c r="L99" s="63" t="s">
        <v>28</v>
      </c>
      <c r="M99" s="63" t="s">
        <v>28</v>
      </c>
      <c r="N99" s="63" t="s">
        <v>28</v>
      </c>
      <c r="O99" s="63" t="s">
        <v>28</v>
      </c>
      <c r="P99" s="63" t="s">
        <v>28</v>
      </c>
      <c r="Q99" s="63" t="s">
        <v>28</v>
      </c>
      <c r="R99" s="63" t="s">
        <v>28</v>
      </c>
      <c r="S99" s="63" t="s">
        <v>28</v>
      </c>
      <c r="T99" s="63" t="s">
        <v>28</v>
      </c>
      <c r="U99" s="63" t="s">
        <v>28</v>
      </c>
      <c r="V99" s="63" t="s">
        <v>28</v>
      </c>
      <c r="W99" s="63" t="s">
        <v>28</v>
      </c>
      <c r="X99" s="63" t="s">
        <v>28</v>
      </c>
      <c r="Y99" s="63" t="s">
        <v>28</v>
      </c>
      <c r="Z99" s="63" t="s">
        <v>28</v>
      </c>
      <c r="AA99" s="75">
        <v>0</v>
      </c>
      <c r="AB99" s="75">
        <v>0</v>
      </c>
      <c r="AC99" s="0">
        <v>0</v>
      </c>
      <c r="AD99" s="0">
        <v>1</v>
      </c>
      <c r="AE99" s="0">
        <v>0</v>
      </c>
      <c r="AF99" s="0">
        <v>0</v>
      </c>
    </row>
    <row r="100" spans="2:32" x14ac:dyDescent="0.25">
      <c r="B100" t="s" s="0">
        <v>229</v>
      </c>
      <c r="C100" t="s" s="0">
        <v>42</v>
      </c>
      <c r="D100" s="1" t="s">
        <v>43</v>
      </c>
      <c r="E100" s="1">
        <v>0</v>
      </c>
      <c r="F100" s="1">
        <v>0</v>
      </c>
      <c r="G100" s="63" t="s">
        <v>28</v>
      </c>
      <c r="H100" s="63" t="s">
        <v>28</v>
      </c>
      <c r="I100" s="63" t="s">
        <v>28</v>
      </c>
      <c r="J100" s="63" t="s">
        <v>28</v>
      </c>
      <c r="K100" s="63" t="s">
        <v>28</v>
      </c>
      <c r="L100" s="63" t="s">
        <v>28</v>
      </c>
      <c r="M100" s="63" t="s">
        <v>28</v>
      </c>
      <c r="N100" s="63" t="s">
        <v>28</v>
      </c>
      <c r="O100" s="63" t="s">
        <v>28</v>
      </c>
      <c r="P100" s="63" t="s">
        <v>28</v>
      </c>
      <c r="Q100" s="63" t="s">
        <v>28</v>
      </c>
      <c r="R100" s="63" t="s">
        <v>28</v>
      </c>
      <c r="S100" s="63" t="s">
        <v>28</v>
      </c>
      <c r="T100" s="63" t="s">
        <v>28</v>
      </c>
      <c r="U100" s="63" t="s">
        <v>28</v>
      </c>
      <c r="V100" s="63" t="s">
        <v>28</v>
      </c>
      <c r="W100" s="63" t="s">
        <v>28</v>
      </c>
      <c r="X100" s="63" t="s">
        <v>28</v>
      </c>
      <c r="Y100" s="63" t="s">
        <v>28</v>
      </c>
      <c r="Z100" s="63" t="s">
        <v>28</v>
      </c>
      <c r="AA100" s="75">
        <v>0</v>
      </c>
      <c r="AB100" s="75">
        <v>0</v>
      </c>
      <c r="AC100" s="0">
        <v>0</v>
      </c>
      <c r="AD100" s="0">
        <v>0</v>
      </c>
      <c r="AE100" s="0">
        <v>0</v>
      </c>
      <c r="AF100" s="0">
        <v>1</v>
      </c>
    </row>
    <row r="101" spans="2:32" x14ac:dyDescent="0.25">
      <c r="B101" t="s" s="0">
        <v>229</v>
      </c>
      <c r="C101" t="s" s="0">
        <v>42</v>
      </c>
      <c r="D101" s="1" t="s">
        <v>44</v>
      </c>
      <c r="E101" s="1">
        <v>0</v>
      </c>
      <c r="F101" s="1">
        <v>0</v>
      </c>
      <c r="G101" s="63" t="s">
        <v>28</v>
      </c>
      <c r="H101" s="63" t="s">
        <v>28</v>
      </c>
      <c r="I101" s="63" t="s">
        <v>28</v>
      </c>
      <c r="J101" s="63" t="s">
        <v>28</v>
      </c>
      <c r="K101" s="63" t="s">
        <v>28</v>
      </c>
      <c r="L101" s="63" t="s">
        <v>28</v>
      </c>
      <c r="M101" s="63" t="s">
        <v>28</v>
      </c>
      <c r="N101" s="63" t="s">
        <v>28</v>
      </c>
      <c r="O101" s="63" t="s">
        <v>28</v>
      </c>
      <c r="P101" s="63" t="s">
        <v>28</v>
      </c>
      <c r="Q101" s="63" t="s">
        <v>28</v>
      </c>
      <c r="R101" s="63" t="s">
        <v>28</v>
      </c>
      <c r="S101" s="63" t="s">
        <v>28</v>
      </c>
      <c r="T101" s="63" t="s">
        <v>28</v>
      </c>
      <c r="U101" s="63" t="s">
        <v>28</v>
      </c>
      <c r="V101" s="63" t="s">
        <v>28</v>
      </c>
      <c r="W101" s="63" t="s">
        <v>28</v>
      </c>
      <c r="X101" s="63" t="s">
        <v>28</v>
      </c>
      <c r="Y101" s="63" t="s">
        <v>28</v>
      </c>
      <c r="Z101" s="63" t="s">
        <v>28</v>
      </c>
      <c r="AA101" s="75">
        <v>0</v>
      </c>
      <c r="AB101" s="75">
        <v>0</v>
      </c>
      <c r="AC101" s="0">
        <v>0</v>
      </c>
      <c r="AD101" s="0">
        <v>1</v>
      </c>
      <c r="AE101" s="0">
        <v>0</v>
      </c>
      <c r="AF101" s="0">
        <v>0</v>
      </c>
    </row>
    <row r="102" spans="2:32" x14ac:dyDescent="0.25">
      <c r="B102" t="s" s="0">
        <v>229</v>
      </c>
      <c r="C102" t="s" s="0">
        <v>42</v>
      </c>
      <c r="D102" s="1" t="s">
        <v>44</v>
      </c>
      <c r="E102" s="1">
        <v>0</v>
      </c>
      <c r="F102" s="1">
        <v>0</v>
      </c>
      <c r="G102" s="63" t="s">
        <v>28</v>
      </c>
      <c r="H102" s="63" t="s">
        <v>28</v>
      </c>
      <c r="I102" s="63" t="s">
        <v>28</v>
      </c>
      <c r="J102" s="63" t="s">
        <v>28</v>
      </c>
      <c r="K102" s="63" t="s">
        <v>28</v>
      </c>
      <c r="L102" s="63" t="s">
        <v>28</v>
      </c>
      <c r="M102" s="63" t="s">
        <v>28</v>
      </c>
      <c r="N102" s="63" t="s">
        <v>28</v>
      </c>
      <c r="O102" s="63" t="s">
        <v>28</v>
      </c>
      <c r="P102" s="63" t="s">
        <v>28</v>
      </c>
      <c r="Q102" s="63" t="s">
        <v>28</v>
      </c>
      <c r="R102" s="63" t="s">
        <v>28</v>
      </c>
      <c r="S102" s="63" t="s">
        <v>28</v>
      </c>
      <c r="T102" s="63" t="s">
        <v>28</v>
      </c>
      <c r="U102" s="63" t="s">
        <v>28</v>
      </c>
      <c r="V102" s="63" t="s">
        <v>28</v>
      </c>
      <c r="W102" s="63" t="s">
        <v>28</v>
      </c>
      <c r="X102" s="63" t="s">
        <v>28</v>
      </c>
      <c r="Y102" s="63" t="s">
        <v>28</v>
      </c>
      <c r="Z102" s="63" t="s">
        <v>28</v>
      </c>
      <c r="AA102" s="75">
        <v>0</v>
      </c>
      <c r="AB102" s="75">
        <v>0</v>
      </c>
      <c r="AC102" s="0">
        <v>0</v>
      </c>
      <c r="AD102" s="0">
        <v>0</v>
      </c>
      <c r="AE102" s="0">
        <v>0</v>
      </c>
      <c r="AF102" s="0">
        <v>1</v>
      </c>
    </row>
    <row r="103" spans="2:32" x14ac:dyDescent="0.25">
      <c r="B103" t="s" s="0">
        <v>229</v>
      </c>
      <c r="C103" t="s" s="0">
        <v>42</v>
      </c>
      <c r="D103" s="1" t="s">
        <v>45</v>
      </c>
      <c r="E103" s="1">
        <v>0</v>
      </c>
      <c r="F103" s="1">
        <v>0</v>
      </c>
      <c r="G103" s="63" t="s">
        <v>28</v>
      </c>
      <c r="H103" s="63" t="s">
        <v>28</v>
      </c>
      <c r="I103" s="63" t="s">
        <v>28</v>
      </c>
      <c r="J103" s="63" t="s">
        <v>28</v>
      </c>
      <c r="K103" s="63" t="s">
        <v>28</v>
      </c>
      <c r="L103" s="63" t="s">
        <v>28</v>
      </c>
      <c r="M103" s="63" t="s">
        <v>28</v>
      </c>
      <c r="N103" s="63" t="s">
        <v>28</v>
      </c>
      <c r="O103" s="63" t="s">
        <v>28</v>
      </c>
      <c r="P103" s="63" t="s">
        <v>28</v>
      </c>
      <c r="Q103" s="63" t="s">
        <v>28</v>
      </c>
      <c r="R103" s="63" t="s">
        <v>28</v>
      </c>
      <c r="S103" s="63" t="s">
        <v>28</v>
      </c>
      <c r="T103" s="63" t="s">
        <v>28</v>
      </c>
      <c r="U103" s="63" t="s">
        <v>28</v>
      </c>
      <c r="V103" s="63" t="s">
        <v>28</v>
      </c>
      <c r="W103" s="63" t="s">
        <v>28</v>
      </c>
      <c r="X103" s="63" t="s">
        <v>28</v>
      </c>
      <c r="Y103" s="63" t="s">
        <v>28</v>
      </c>
      <c r="Z103" s="63" t="s">
        <v>28</v>
      </c>
      <c r="AA103" s="75">
        <v>0</v>
      </c>
      <c r="AB103" s="75">
        <v>0</v>
      </c>
      <c r="AC103" s="0">
        <v>0</v>
      </c>
      <c r="AD103" s="0">
        <v>1</v>
      </c>
      <c r="AE103" s="0">
        <v>0</v>
      </c>
      <c r="AF103" s="0">
        <v>0</v>
      </c>
    </row>
    <row r="104" spans="2:32" x14ac:dyDescent="0.25">
      <c r="B104" t="s" s="0">
        <v>229</v>
      </c>
      <c r="C104" t="s" s="0">
        <v>42</v>
      </c>
      <c r="D104" s="1" t="s">
        <v>45</v>
      </c>
      <c r="E104" s="1">
        <v>0</v>
      </c>
      <c r="F104" s="1">
        <v>0</v>
      </c>
      <c r="G104" s="63" t="s">
        <v>28</v>
      </c>
      <c r="H104" s="63" t="s">
        <v>28</v>
      </c>
      <c r="I104" s="63" t="s">
        <v>28</v>
      </c>
      <c r="J104" s="63" t="s">
        <v>28</v>
      </c>
      <c r="K104" s="63" t="s">
        <v>28</v>
      </c>
      <c r="L104" s="63" t="s">
        <v>28</v>
      </c>
      <c r="M104" s="63" t="s">
        <v>28</v>
      </c>
      <c r="N104" s="63" t="s">
        <v>28</v>
      </c>
      <c r="O104" s="63" t="s">
        <v>28</v>
      </c>
      <c r="P104" s="63" t="s">
        <v>28</v>
      </c>
      <c r="Q104" s="63" t="s">
        <v>28</v>
      </c>
      <c r="R104" s="63" t="s">
        <v>28</v>
      </c>
      <c r="S104" s="63" t="s">
        <v>28</v>
      </c>
      <c r="T104" s="63" t="s">
        <v>28</v>
      </c>
      <c r="U104" s="63" t="s">
        <v>28</v>
      </c>
      <c r="V104" s="63" t="s">
        <v>28</v>
      </c>
      <c r="W104" s="63" t="s">
        <v>28</v>
      </c>
      <c r="X104" s="63" t="s">
        <v>28</v>
      </c>
      <c r="Y104" s="63" t="s">
        <v>28</v>
      </c>
      <c r="Z104" s="63" t="s">
        <v>28</v>
      </c>
      <c r="AA104" s="75">
        <v>0</v>
      </c>
      <c r="AB104" s="75">
        <v>0</v>
      </c>
      <c r="AC104" s="0">
        <v>0</v>
      </c>
      <c r="AD104" s="0">
        <v>0</v>
      </c>
      <c r="AE104" s="0">
        <v>0</v>
      </c>
      <c r="AF104" s="0">
        <v>1</v>
      </c>
    </row>
    <row r="105" spans="2:32" x14ac:dyDescent="0.25">
      <c r="B105" t="s" s="0">
        <v>229</v>
      </c>
      <c r="C105" t="s" s="0">
        <v>42</v>
      </c>
      <c r="D105" s="1" t="s">
        <v>46</v>
      </c>
      <c r="E105" s="1">
        <v>0</v>
      </c>
      <c r="F105" s="1">
        <v>0</v>
      </c>
      <c r="G105" s="63" t="s">
        <v>28</v>
      </c>
      <c r="H105" s="63" t="s">
        <v>28</v>
      </c>
      <c r="I105" s="63" t="s">
        <v>28</v>
      </c>
      <c r="J105" s="63" t="s">
        <v>28</v>
      </c>
      <c r="K105" s="63" t="s">
        <v>28</v>
      </c>
      <c r="L105" s="63" t="s">
        <v>28</v>
      </c>
      <c r="M105" s="63" t="s">
        <v>28</v>
      </c>
      <c r="N105" s="63" t="s">
        <v>28</v>
      </c>
      <c r="O105" s="63" t="s">
        <v>28</v>
      </c>
      <c r="P105" s="63" t="s">
        <v>28</v>
      </c>
      <c r="Q105" s="63" t="s">
        <v>28</v>
      </c>
      <c r="R105" s="63" t="s">
        <v>28</v>
      </c>
      <c r="S105" s="63" t="s">
        <v>28</v>
      </c>
      <c r="T105" s="63" t="s">
        <v>28</v>
      </c>
      <c r="U105" s="63" t="s">
        <v>28</v>
      </c>
      <c r="V105" s="63" t="s">
        <v>28</v>
      </c>
      <c r="W105" s="63" t="s">
        <v>28</v>
      </c>
      <c r="X105" s="63" t="s">
        <v>28</v>
      </c>
      <c r="Y105" s="63" t="s">
        <v>28</v>
      </c>
      <c r="Z105" s="63" t="s">
        <v>28</v>
      </c>
      <c r="AA105" s="75">
        <v>0</v>
      </c>
      <c r="AB105" s="75">
        <v>0</v>
      </c>
      <c r="AC105" s="0">
        <v>0</v>
      </c>
      <c r="AD105" s="0">
        <v>1</v>
      </c>
      <c r="AE105" s="0">
        <v>0</v>
      </c>
      <c r="AF105" s="0">
        <v>0</v>
      </c>
    </row>
    <row r="106" spans="2:32" x14ac:dyDescent="0.25">
      <c r="B106" t="s" s="0">
        <v>229</v>
      </c>
      <c r="C106" t="s" s="0">
        <v>42</v>
      </c>
      <c r="D106" s="1" t="s">
        <v>46</v>
      </c>
      <c r="E106" s="1">
        <v>0</v>
      </c>
      <c r="F106" s="1">
        <v>0</v>
      </c>
      <c r="G106" s="63" t="s">
        <v>28</v>
      </c>
      <c r="H106" s="63" t="s">
        <v>28</v>
      </c>
      <c r="I106" s="63" t="s">
        <v>28</v>
      </c>
      <c r="J106" s="63" t="s">
        <v>28</v>
      </c>
      <c r="K106" s="63" t="s">
        <v>28</v>
      </c>
      <c r="L106" s="63" t="s">
        <v>28</v>
      </c>
      <c r="M106" s="63" t="s">
        <v>28</v>
      </c>
      <c r="N106" s="63" t="s">
        <v>28</v>
      </c>
      <c r="O106" s="63" t="s">
        <v>28</v>
      </c>
      <c r="P106" s="63" t="s">
        <v>28</v>
      </c>
      <c r="Q106" s="63" t="s">
        <v>28</v>
      </c>
      <c r="R106" s="63" t="s">
        <v>28</v>
      </c>
      <c r="S106" s="63" t="s">
        <v>28</v>
      </c>
      <c r="T106" s="63" t="s">
        <v>28</v>
      </c>
      <c r="U106" s="63" t="s">
        <v>28</v>
      </c>
      <c r="V106" s="63" t="s">
        <v>28</v>
      </c>
      <c r="W106" s="63" t="s">
        <v>28</v>
      </c>
      <c r="X106" s="63" t="s">
        <v>28</v>
      </c>
      <c r="Y106" s="63" t="s">
        <v>28</v>
      </c>
      <c r="Z106" s="63" t="s">
        <v>28</v>
      </c>
      <c r="AA106" s="75">
        <v>0</v>
      </c>
      <c r="AB106" s="75">
        <v>0</v>
      </c>
      <c r="AC106" s="0">
        <v>0</v>
      </c>
      <c r="AD106" s="0">
        <v>0</v>
      </c>
      <c r="AE106" s="0">
        <v>1</v>
      </c>
      <c r="AF106" s="0">
        <v>1</v>
      </c>
    </row>
    <row r="107" spans="2:32" x14ac:dyDescent="0.25">
      <c r="B107" t="s" s="0">
        <v>229</v>
      </c>
      <c r="C107" t="s" s="0">
        <v>62</v>
      </c>
      <c r="D107" s="1" t="s">
        <v>62</v>
      </c>
      <c r="E107" s="1">
        <v>0</v>
      </c>
      <c r="F107" s="1">
        <v>0</v>
      </c>
      <c r="G107" s="63" t="s">
        <v>28</v>
      </c>
      <c r="H107" s="63" t="s">
        <v>28</v>
      </c>
      <c r="I107" s="63" t="s">
        <v>28</v>
      </c>
      <c r="J107" s="63" t="s">
        <v>28</v>
      </c>
      <c r="K107" s="63" t="s">
        <v>28</v>
      </c>
      <c r="L107" s="63" t="s">
        <v>28</v>
      </c>
      <c r="M107" s="63" t="s">
        <v>28</v>
      </c>
      <c r="N107" s="63" t="s">
        <v>28</v>
      </c>
      <c r="O107" s="63" t="s">
        <v>28</v>
      </c>
      <c r="P107" s="63" t="s">
        <v>28</v>
      </c>
      <c r="Q107" s="63" t="s">
        <v>28</v>
      </c>
      <c r="R107" s="63" t="s">
        <v>28</v>
      </c>
      <c r="S107" s="63" t="s">
        <v>28</v>
      </c>
      <c r="T107" s="63" t="s">
        <v>28</v>
      </c>
      <c r="U107" s="63" t="s">
        <v>28</v>
      </c>
      <c r="V107" s="63" t="s">
        <v>28</v>
      </c>
      <c r="W107" s="63" t="s">
        <v>28</v>
      </c>
      <c r="X107" s="63" t="s">
        <v>28</v>
      </c>
      <c r="Y107" s="63" t="s">
        <v>28</v>
      </c>
      <c r="Z107" s="63" t="s">
        <v>28</v>
      </c>
      <c r="AA107" s="75">
        <v>0</v>
      </c>
      <c r="AB107" s="75">
        <v>0</v>
      </c>
      <c r="AC107" s="0">
        <v>1</v>
      </c>
      <c r="AD107" s="0">
        <v>1</v>
      </c>
      <c r="AE107" s="0">
        <v>0</v>
      </c>
      <c r="AF107" s="0">
        <v>1</v>
      </c>
    </row>
    <row r="108" spans="2:32" x14ac:dyDescent="0.25">
      <c r="B108" t="s" s="0">
        <v>229</v>
      </c>
      <c r="C108" t="s" s="0">
        <v>62</v>
      </c>
      <c r="D108" s="1" t="s">
        <v>64</v>
      </c>
      <c r="E108" s="1">
        <v>0</v>
      </c>
      <c r="F108" s="1">
        <v>0</v>
      </c>
      <c r="G108" s="63" t="s">
        <v>28</v>
      </c>
      <c r="H108" s="63" t="s">
        <v>28</v>
      </c>
      <c r="I108" s="63" t="s">
        <v>28</v>
      </c>
      <c r="J108" s="63" t="s">
        <v>28</v>
      </c>
      <c r="K108" s="63" t="s">
        <v>28</v>
      </c>
      <c r="L108" s="63" t="s">
        <v>28</v>
      </c>
      <c r="M108" s="63" t="s">
        <v>28</v>
      </c>
      <c r="N108" s="63" t="s">
        <v>28</v>
      </c>
      <c r="O108" s="63" t="s">
        <v>28</v>
      </c>
      <c r="P108" s="63" t="s">
        <v>28</v>
      </c>
      <c r="Q108" s="63" t="s">
        <v>28</v>
      </c>
      <c r="R108" s="63" t="s">
        <v>28</v>
      </c>
      <c r="S108" s="63" t="s">
        <v>28</v>
      </c>
      <c r="T108" s="63" t="s">
        <v>28</v>
      </c>
      <c r="U108" s="63" t="s">
        <v>28</v>
      </c>
      <c r="V108" s="63" t="s">
        <v>28</v>
      </c>
      <c r="W108" s="63" t="s">
        <v>28</v>
      </c>
      <c r="X108" s="63" t="s">
        <v>28</v>
      </c>
      <c r="Y108" s="63" t="s">
        <v>28</v>
      </c>
      <c r="Z108" s="63" t="s">
        <v>28</v>
      </c>
      <c r="AA108" s="75">
        <v>0</v>
      </c>
      <c r="AB108" s="75">
        <v>0</v>
      </c>
      <c r="AC108" s="0">
        <v>0</v>
      </c>
      <c r="AD108" s="0">
        <v>1</v>
      </c>
      <c r="AE108" s="0">
        <v>0</v>
      </c>
      <c r="AF108" s="0">
        <v>0</v>
      </c>
    </row>
    <row r="109" spans="2:32" x14ac:dyDescent="0.25">
      <c r="B109" t="s" s="0">
        <v>229</v>
      </c>
      <c r="C109" t="s" s="0">
        <v>62</v>
      </c>
      <c r="D109" s="1" t="s">
        <v>64</v>
      </c>
      <c r="E109" s="1">
        <v>0</v>
      </c>
      <c r="F109" s="1">
        <v>0</v>
      </c>
      <c r="G109" s="63" t="s">
        <v>28</v>
      </c>
      <c r="H109" s="63" t="s">
        <v>28</v>
      </c>
      <c r="I109" s="63" t="s">
        <v>28</v>
      </c>
      <c r="J109" s="63" t="s">
        <v>28</v>
      </c>
      <c r="K109" s="63" t="s">
        <v>28</v>
      </c>
      <c r="L109" s="63" t="s">
        <v>28</v>
      </c>
      <c r="M109" s="63" t="s">
        <v>28</v>
      </c>
      <c r="N109" s="63" t="s">
        <v>28</v>
      </c>
      <c r="O109" s="63" t="s">
        <v>28</v>
      </c>
      <c r="P109" s="63" t="s">
        <v>28</v>
      </c>
      <c r="Q109" s="63" t="s">
        <v>28</v>
      </c>
      <c r="R109" s="63" t="s">
        <v>28</v>
      </c>
      <c r="S109" s="63" t="s">
        <v>28</v>
      </c>
      <c r="T109" s="63" t="s">
        <v>28</v>
      </c>
      <c r="U109" s="63" t="s">
        <v>28</v>
      </c>
      <c r="V109" s="63" t="s">
        <v>28</v>
      </c>
      <c r="W109" s="63" t="s">
        <v>28</v>
      </c>
      <c r="X109" s="63" t="s">
        <v>28</v>
      </c>
      <c r="Y109" s="63" t="s">
        <v>28</v>
      </c>
      <c r="Z109" s="63" t="s">
        <v>28</v>
      </c>
      <c r="AA109" s="75">
        <v>0</v>
      </c>
      <c r="AB109" s="75">
        <v>0</v>
      </c>
      <c r="AC109" s="0">
        <v>0</v>
      </c>
      <c r="AD109" s="0">
        <v>0</v>
      </c>
      <c r="AE109" s="0">
        <v>1</v>
      </c>
      <c r="AF109" s="0">
        <v>1</v>
      </c>
    </row>
    <row r="110" spans="2:32" x14ac:dyDescent="0.25">
      <c r="B110" t="s" s="0">
        <v>229</v>
      </c>
      <c r="C110" t="s" s="0">
        <v>62</v>
      </c>
      <c r="D110" s="1" t="s">
        <v>63</v>
      </c>
      <c r="E110" s="1">
        <v>0</v>
      </c>
      <c r="F110" s="1">
        <v>0</v>
      </c>
      <c r="G110" s="63" t="s">
        <v>28</v>
      </c>
      <c r="H110" s="63" t="s">
        <v>28</v>
      </c>
      <c r="I110" s="63" t="s">
        <v>28</v>
      </c>
      <c r="J110" s="63" t="s">
        <v>28</v>
      </c>
      <c r="K110" s="63" t="s">
        <v>28</v>
      </c>
      <c r="L110" s="63" t="s">
        <v>28</v>
      </c>
      <c r="M110" s="63" t="s">
        <v>28</v>
      </c>
      <c r="N110" s="63" t="s">
        <v>28</v>
      </c>
      <c r="O110" s="63" t="s">
        <v>28</v>
      </c>
      <c r="P110" s="63" t="s">
        <v>28</v>
      </c>
      <c r="Q110" s="63" t="s">
        <v>28</v>
      </c>
      <c r="R110" s="63" t="s">
        <v>28</v>
      </c>
      <c r="S110" s="63" t="s">
        <v>28</v>
      </c>
      <c r="T110" s="63" t="s">
        <v>28</v>
      </c>
      <c r="U110" s="63" t="s">
        <v>28</v>
      </c>
      <c r="V110" s="63" t="s">
        <v>28</v>
      </c>
      <c r="W110" s="63" t="s">
        <v>28</v>
      </c>
      <c r="X110" s="63" t="s">
        <v>28</v>
      </c>
      <c r="Y110" s="63" t="s">
        <v>28</v>
      </c>
      <c r="Z110" s="63" t="s">
        <v>28</v>
      </c>
      <c r="AA110" s="75">
        <v>0</v>
      </c>
      <c r="AB110" s="75">
        <v>0</v>
      </c>
      <c r="AC110" s="0">
        <v>0</v>
      </c>
      <c r="AD110" s="0">
        <v>1</v>
      </c>
      <c r="AE110" s="0">
        <v>0</v>
      </c>
      <c r="AF110" s="0">
        <v>1</v>
      </c>
    </row>
    <row r="111" spans="2:32" x14ac:dyDescent="0.25">
      <c r="B111" t="s" s="0">
        <v>229</v>
      </c>
      <c r="C111" t="s" s="0">
        <v>62</v>
      </c>
      <c r="D111" s="1" t="s">
        <v>63</v>
      </c>
      <c r="E111" s="1">
        <v>0</v>
      </c>
      <c r="F111" s="1">
        <v>0</v>
      </c>
      <c r="G111" s="63" t="s">
        <v>28</v>
      </c>
      <c r="H111" s="63" t="s">
        <v>28</v>
      </c>
      <c r="I111" s="63" t="s">
        <v>28</v>
      </c>
      <c r="J111" s="63" t="s">
        <v>28</v>
      </c>
      <c r="K111" s="63" t="s">
        <v>28</v>
      </c>
      <c r="L111" s="63" t="s">
        <v>28</v>
      </c>
      <c r="M111" s="63" t="s">
        <v>28</v>
      </c>
      <c r="N111" s="63" t="s">
        <v>28</v>
      </c>
      <c r="O111" s="63" t="s">
        <v>28</v>
      </c>
      <c r="P111" s="63" t="s">
        <v>28</v>
      </c>
      <c r="Q111" s="63" t="s">
        <v>28</v>
      </c>
      <c r="R111" s="63" t="s">
        <v>28</v>
      </c>
      <c r="S111" s="63" t="s">
        <v>28</v>
      </c>
      <c r="T111" s="63" t="s">
        <v>28</v>
      </c>
      <c r="U111" s="63" t="s">
        <v>28</v>
      </c>
      <c r="V111" s="63" t="s">
        <v>28</v>
      </c>
      <c r="W111" s="63" t="s">
        <v>28</v>
      </c>
      <c r="X111" s="63" t="s">
        <v>28</v>
      </c>
      <c r="Y111" s="63" t="s">
        <v>28</v>
      </c>
      <c r="Z111" s="63" t="s">
        <v>28</v>
      </c>
      <c r="AA111" s="75">
        <v>0</v>
      </c>
      <c r="AB111" s="75">
        <v>0</v>
      </c>
      <c r="AC111" s="0">
        <v>0</v>
      </c>
      <c r="AD111" s="0">
        <v>0</v>
      </c>
      <c r="AE111" s="0">
        <v>0</v>
      </c>
      <c r="AF111" s="0">
        <v>0</v>
      </c>
    </row>
    <row r="112" spans="2:32" x14ac:dyDescent="0.25">
      <c r="B112" t="s" s="0">
        <v>229</v>
      </c>
      <c r="C112" t="s" s="0">
        <v>62</v>
      </c>
      <c r="D112" s="1" t="s">
        <v>65</v>
      </c>
      <c r="E112" s="1">
        <v>0</v>
      </c>
      <c r="F112" s="1">
        <v>0</v>
      </c>
      <c r="G112" s="63" t="s">
        <v>28</v>
      </c>
      <c r="H112" s="63" t="s">
        <v>28</v>
      </c>
      <c r="I112" s="63" t="s">
        <v>28</v>
      </c>
      <c r="J112" s="63" t="s">
        <v>28</v>
      </c>
      <c r="K112" s="63" t="s">
        <v>28</v>
      </c>
      <c r="L112" s="63" t="s">
        <v>28</v>
      </c>
      <c r="M112" s="63" t="s">
        <v>28</v>
      </c>
      <c r="N112" s="63" t="s">
        <v>28</v>
      </c>
      <c r="O112" s="63" t="s">
        <v>28</v>
      </c>
      <c r="P112" s="63" t="s">
        <v>28</v>
      </c>
      <c r="Q112" s="63" t="s">
        <v>28</v>
      </c>
      <c r="R112" s="63" t="s">
        <v>28</v>
      </c>
      <c r="S112" s="63" t="s">
        <v>28</v>
      </c>
      <c r="T112" s="63" t="s">
        <v>28</v>
      </c>
      <c r="U112" s="63" t="s">
        <v>28</v>
      </c>
      <c r="V112" s="63" t="s">
        <v>28</v>
      </c>
      <c r="W112" s="63" t="s">
        <v>28</v>
      </c>
      <c r="X112" s="63" t="s">
        <v>28</v>
      </c>
      <c r="Y112" s="63" t="s">
        <v>28</v>
      </c>
      <c r="Z112" s="63" t="s">
        <v>28</v>
      </c>
      <c r="AA112" s="75">
        <v>0</v>
      </c>
      <c r="AB112" s="75">
        <v>0</v>
      </c>
      <c r="AC112" s="0">
        <v>0</v>
      </c>
      <c r="AD112" s="0">
        <v>1</v>
      </c>
      <c r="AE112" s="0">
        <v>0</v>
      </c>
      <c r="AF112" s="0">
        <v>1</v>
      </c>
    </row>
    <row r="113" spans="2:32" x14ac:dyDescent="0.25">
      <c r="B113" t="s" s="0">
        <v>229</v>
      </c>
      <c r="C113" t="s" s="0">
        <v>62</v>
      </c>
      <c r="D113" s="1" t="s">
        <v>65</v>
      </c>
      <c r="E113" s="1">
        <v>0</v>
      </c>
      <c r="F113" s="1">
        <v>0</v>
      </c>
      <c r="G113" s="63" t="s">
        <v>28</v>
      </c>
      <c r="H113" s="63" t="s">
        <v>28</v>
      </c>
      <c r="I113" s="63" t="s">
        <v>28</v>
      </c>
      <c r="J113" s="63" t="s">
        <v>28</v>
      </c>
      <c r="K113" s="63" t="s">
        <v>28</v>
      </c>
      <c r="L113" s="63" t="s">
        <v>28</v>
      </c>
      <c r="M113" s="63" t="s">
        <v>28</v>
      </c>
      <c r="N113" s="63" t="s">
        <v>28</v>
      </c>
      <c r="O113" s="63" t="s">
        <v>28</v>
      </c>
      <c r="P113" s="63" t="s">
        <v>28</v>
      </c>
      <c r="Q113" s="63" t="s">
        <v>28</v>
      </c>
      <c r="R113" s="63" t="s">
        <v>28</v>
      </c>
      <c r="S113" s="63" t="s">
        <v>28</v>
      </c>
      <c r="T113" s="63" t="s">
        <v>28</v>
      </c>
      <c r="U113" s="63" t="s">
        <v>28</v>
      </c>
      <c r="V113" s="63" t="s">
        <v>28</v>
      </c>
      <c r="W113" s="63" t="s">
        <v>28</v>
      </c>
      <c r="X113" s="63" t="s">
        <v>28</v>
      </c>
      <c r="Y113" s="63" t="s">
        <v>28</v>
      </c>
      <c r="Z113" s="63" t="s">
        <v>28</v>
      </c>
      <c r="AA113" s="75">
        <v>0</v>
      </c>
      <c r="AB113" s="75">
        <v>0</v>
      </c>
      <c r="AC113" s="0">
        <v>0</v>
      </c>
      <c r="AD113" s="0">
        <v>0</v>
      </c>
      <c r="AE113" s="0">
        <v>0</v>
      </c>
      <c r="AF113" s="0">
        <v>0</v>
      </c>
    </row>
    <row r="114" spans="2:32" x14ac:dyDescent="0.25">
      <c r="B114" t="s" s="0">
        <v>229</v>
      </c>
      <c r="C114" t="s" s="0">
        <v>62</v>
      </c>
      <c r="D114" s="1" t="s">
        <v>66</v>
      </c>
      <c r="E114" s="1">
        <v>0</v>
      </c>
      <c r="F114" s="1">
        <v>0</v>
      </c>
      <c r="G114" s="63" t="s">
        <v>28</v>
      </c>
      <c r="H114" s="63" t="s">
        <v>28</v>
      </c>
      <c r="I114" s="63" t="s">
        <v>28</v>
      </c>
      <c r="J114" s="63" t="s">
        <v>28</v>
      </c>
      <c r="K114" s="63" t="s">
        <v>28</v>
      </c>
      <c r="L114" s="63" t="s">
        <v>28</v>
      </c>
      <c r="M114" s="63" t="s">
        <v>28</v>
      </c>
      <c r="N114" s="63" t="s">
        <v>28</v>
      </c>
      <c r="O114" s="63" t="s">
        <v>28</v>
      </c>
      <c r="P114" s="63" t="s">
        <v>28</v>
      </c>
      <c r="Q114" s="63" t="s">
        <v>28</v>
      </c>
      <c r="R114" s="63" t="s">
        <v>28</v>
      </c>
      <c r="S114" s="63" t="s">
        <v>28</v>
      </c>
      <c r="T114" s="63" t="s">
        <v>28</v>
      </c>
      <c r="U114" s="63" t="s">
        <v>28</v>
      </c>
      <c r="V114" s="63" t="s">
        <v>28</v>
      </c>
      <c r="W114" s="63" t="s">
        <v>28</v>
      </c>
      <c r="X114" s="63" t="s">
        <v>28</v>
      </c>
      <c r="Y114" s="63" t="s">
        <v>28</v>
      </c>
      <c r="Z114" s="63" t="s">
        <v>28</v>
      </c>
      <c r="AA114" s="75">
        <v>0</v>
      </c>
      <c r="AB114" s="75">
        <v>0</v>
      </c>
      <c r="AC114" s="0">
        <v>0</v>
      </c>
      <c r="AD114" s="0">
        <v>1</v>
      </c>
      <c r="AE114" s="0">
        <v>0</v>
      </c>
      <c r="AF114" s="0">
        <v>1</v>
      </c>
    </row>
    <row r="115" spans="2:32" x14ac:dyDescent="0.25">
      <c r="B115" t="s" s="0">
        <v>229</v>
      </c>
      <c r="C115" t="s" s="0">
        <v>62</v>
      </c>
      <c r="D115" s="1" t="s">
        <v>66</v>
      </c>
      <c r="E115" s="1">
        <v>0</v>
      </c>
      <c r="F115" s="1">
        <v>0</v>
      </c>
      <c r="G115" s="63" t="s">
        <v>28</v>
      </c>
      <c r="H115" s="63" t="s">
        <v>28</v>
      </c>
      <c r="I115" s="63" t="s">
        <v>28</v>
      </c>
      <c r="J115" s="63" t="s">
        <v>28</v>
      </c>
      <c r="K115" s="63" t="s">
        <v>28</v>
      </c>
      <c r="L115" s="63" t="s">
        <v>28</v>
      </c>
      <c r="M115" s="63" t="s">
        <v>28</v>
      </c>
      <c r="N115" s="63" t="s">
        <v>28</v>
      </c>
      <c r="O115" s="63" t="s">
        <v>28</v>
      </c>
      <c r="P115" s="63" t="s">
        <v>28</v>
      </c>
      <c r="Q115" s="63" t="s">
        <v>28</v>
      </c>
      <c r="R115" s="63" t="s">
        <v>28</v>
      </c>
      <c r="S115" s="63" t="s">
        <v>28</v>
      </c>
      <c r="T115" s="63" t="s">
        <v>28</v>
      </c>
      <c r="U115" s="63" t="s">
        <v>28</v>
      </c>
      <c r="V115" s="63" t="s">
        <v>28</v>
      </c>
      <c r="W115" s="63" t="s">
        <v>28</v>
      </c>
      <c r="X115" s="63" t="s">
        <v>28</v>
      </c>
      <c r="Y115" s="63" t="s">
        <v>28</v>
      </c>
      <c r="Z115" s="63" t="s">
        <v>28</v>
      </c>
      <c r="AA115" s="75">
        <v>0</v>
      </c>
      <c r="AB115" s="75">
        <v>0</v>
      </c>
      <c r="AC115" s="0">
        <v>0</v>
      </c>
      <c r="AD115" s="0">
        <v>0</v>
      </c>
      <c r="AE115" s="0">
        <v>0</v>
      </c>
      <c r="AF115" s="0">
        <v>0</v>
      </c>
    </row>
    <row r="116" spans="2:32" x14ac:dyDescent="0.25">
      <c r="B116" t="s" s="0">
        <v>229</v>
      </c>
      <c r="C116" t="s" s="0">
        <v>62</v>
      </c>
      <c r="D116" s="1" t="s">
        <v>67</v>
      </c>
      <c r="E116" s="1">
        <v>0</v>
      </c>
      <c r="F116" s="1">
        <v>0</v>
      </c>
      <c r="G116" s="63" t="s">
        <v>28</v>
      </c>
      <c r="H116" s="63" t="s">
        <v>28</v>
      </c>
      <c r="I116" s="63" t="s">
        <v>28</v>
      </c>
      <c r="J116" s="63" t="s">
        <v>28</v>
      </c>
      <c r="K116" s="63" t="s">
        <v>28</v>
      </c>
      <c r="L116" s="63" t="s">
        <v>28</v>
      </c>
      <c r="M116" s="63" t="s">
        <v>28</v>
      </c>
      <c r="N116" s="63" t="s">
        <v>28</v>
      </c>
      <c r="O116" s="63" t="s">
        <v>28</v>
      </c>
      <c r="P116" s="63" t="s">
        <v>28</v>
      </c>
      <c r="Q116" s="63" t="s">
        <v>28</v>
      </c>
      <c r="R116" s="63" t="s">
        <v>28</v>
      </c>
      <c r="S116" s="63" t="s">
        <v>28</v>
      </c>
      <c r="T116" s="63" t="s">
        <v>28</v>
      </c>
      <c r="U116" s="63" t="s">
        <v>28</v>
      </c>
      <c r="V116" s="63" t="s">
        <v>28</v>
      </c>
      <c r="W116" s="63" t="s">
        <v>28</v>
      </c>
      <c r="X116" s="63" t="s">
        <v>28</v>
      </c>
      <c r="Y116" s="63" t="s">
        <v>28</v>
      </c>
      <c r="Z116" s="63" t="s">
        <v>28</v>
      </c>
      <c r="AA116" s="75">
        <v>0</v>
      </c>
      <c r="AB116" s="75">
        <v>0</v>
      </c>
      <c r="AC116" s="0">
        <v>0</v>
      </c>
      <c r="AD116" s="0">
        <v>1</v>
      </c>
      <c r="AE116" s="0">
        <v>0</v>
      </c>
      <c r="AF116" s="0">
        <v>1</v>
      </c>
    </row>
    <row r="117" spans="2:32" x14ac:dyDescent="0.25">
      <c r="B117" t="s" s="0">
        <v>229</v>
      </c>
      <c r="C117" t="s" s="0">
        <v>62</v>
      </c>
      <c r="D117" s="1" t="s">
        <v>67</v>
      </c>
      <c r="E117" s="1">
        <v>0</v>
      </c>
      <c r="F117" s="1">
        <v>0</v>
      </c>
      <c r="G117" s="63" t="s">
        <v>28</v>
      </c>
      <c r="H117" s="63" t="s">
        <v>28</v>
      </c>
      <c r="I117" s="63" t="s">
        <v>28</v>
      </c>
      <c r="J117" s="63" t="s">
        <v>28</v>
      </c>
      <c r="K117" s="63" t="s">
        <v>28</v>
      </c>
      <c r="L117" s="63" t="s">
        <v>28</v>
      </c>
      <c r="M117" s="63" t="s">
        <v>28</v>
      </c>
      <c r="N117" s="63" t="s">
        <v>28</v>
      </c>
      <c r="O117" s="63" t="s">
        <v>28</v>
      </c>
      <c r="P117" s="63" t="s">
        <v>28</v>
      </c>
      <c r="Q117" s="63" t="s">
        <v>28</v>
      </c>
      <c r="R117" s="63" t="s">
        <v>28</v>
      </c>
      <c r="S117" s="63" t="s">
        <v>28</v>
      </c>
      <c r="T117" s="63" t="s">
        <v>28</v>
      </c>
      <c r="U117" s="63" t="s">
        <v>28</v>
      </c>
      <c r="V117" s="63" t="s">
        <v>28</v>
      </c>
      <c r="W117" s="63" t="s">
        <v>28</v>
      </c>
      <c r="X117" s="63" t="s">
        <v>28</v>
      </c>
      <c r="Y117" s="63" t="s">
        <v>28</v>
      </c>
      <c r="Z117" s="63" t="s">
        <v>28</v>
      </c>
      <c r="AA117" s="75">
        <v>0</v>
      </c>
      <c r="AB117" s="75">
        <v>0</v>
      </c>
      <c r="AC117" s="0">
        <v>0</v>
      </c>
      <c r="AD117" s="0">
        <v>0</v>
      </c>
      <c r="AE117" s="0">
        <v>0</v>
      </c>
      <c r="AF117" s="0">
        <v>0</v>
      </c>
    </row>
    <row r="118" spans="2:32" x14ac:dyDescent="0.25">
      <c r="B118" t="s" s="0">
        <v>229</v>
      </c>
      <c r="C118" t="s" s="0">
        <v>62</v>
      </c>
      <c r="D118" s="1" t="s">
        <v>68</v>
      </c>
      <c r="E118" s="1">
        <v>0</v>
      </c>
      <c r="F118" s="1">
        <v>0</v>
      </c>
      <c r="G118" s="63" t="s">
        <v>28</v>
      </c>
      <c r="H118" s="63" t="s">
        <v>28</v>
      </c>
      <c r="I118" s="63" t="s">
        <v>28</v>
      </c>
      <c r="J118" s="63" t="s">
        <v>28</v>
      </c>
      <c r="K118" s="63" t="s">
        <v>28</v>
      </c>
      <c r="L118" s="63" t="s">
        <v>28</v>
      </c>
      <c r="M118" s="63" t="s">
        <v>28</v>
      </c>
      <c r="N118" s="63" t="s">
        <v>28</v>
      </c>
      <c r="O118" s="63" t="s">
        <v>28</v>
      </c>
      <c r="P118" s="63" t="s">
        <v>28</v>
      </c>
      <c r="Q118" s="63" t="s">
        <v>28</v>
      </c>
      <c r="R118" s="63" t="s">
        <v>28</v>
      </c>
      <c r="S118" s="63" t="s">
        <v>28</v>
      </c>
      <c r="T118" s="63" t="s">
        <v>28</v>
      </c>
      <c r="U118" s="63" t="s">
        <v>28</v>
      </c>
      <c r="V118" s="63" t="s">
        <v>28</v>
      </c>
      <c r="W118" s="63" t="s">
        <v>28</v>
      </c>
      <c r="X118" s="63" t="s">
        <v>28</v>
      </c>
      <c r="Y118" s="63" t="s">
        <v>28</v>
      </c>
      <c r="Z118" s="63" t="s">
        <v>28</v>
      </c>
      <c r="AA118" s="75">
        <v>0</v>
      </c>
      <c r="AB118" s="75">
        <v>0</v>
      </c>
      <c r="AC118" s="0">
        <v>0</v>
      </c>
      <c r="AD118" s="0">
        <v>1</v>
      </c>
      <c r="AE118" s="0">
        <v>0</v>
      </c>
      <c r="AF118" s="0">
        <v>1</v>
      </c>
    </row>
    <row r="119" spans="2:32" x14ac:dyDescent="0.25">
      <c r="B119" t="s" s="0">
        <v>229</v>
      </c>
      <c r="C119" t="s" s="0">
        <v>62</v>
      </c>
      <c r="D119" s="1" t="s">
        <v>68</v>
      </c>
      <c r="E119" s="1">
        <v>0</v>
      </c>
      <c r="F119" s="1">
        <v>0</v>
      </c>
      <c r="G119" s="63" t="s">
        <v>28</v>
      </c>
      <c r="H119" s="63" t="s">
        <v>28</v>
      </c>
      <c r="I119" s="63" t="s">
        <v>28</v>
      </c>
      <c r="J119" s="63" t="s">
        <v>28</v>
      </c>
      <c r="K119" s="63" t="s">
        <v>28</v>
      </c>
      <c r="L119" s="63" t="s">
        <v>28</v>
      </c>
      <c r="M119" s="63" t="s">
        <v>28</v>
      </c>
      <c r="N119" s="63" t="s">
        <v>28</v>
      </c>
      <c r="O119" s="63" t="s">
        <v>28</v>
      </c>
      <c r="P119" s="63" t="s">
        <v>28</v>
      </c>
      <c r="Q119" s="63" t="s">
        <v>28</v>
      </c>
      <c r="R119" s="63" t="s">
        <v>28</v>
      </c>
      <c r="S119" s="63" t="s">
        <v>28</v>
      </c>
      <c r="T119" s="63" t="s">
        <v>28</v>
      </c>
      <c r="U119" s="63" t="s">
        <v>28</v>
      </c>
      <c r="V119" s="63" t="s">
        <v>28</v>
      </c>
      <c r="W119" s="63" t="s">
        <v>28</v>
      </c>
      <c r="X119" s="63" t="s">
        <v>28</v>
      </c>
      <c r="Y119" s="63" t="s">
        <v>28</v>
      </c>
      <c r="Z119" s="63" t="s">
        <v>28</v>
      </c>
      <c r="AA119" s="75">
        <v>0</v>
      </c>
      <c r="AB119" s="75">
        <v>0</v>
      </c>
      <c r="AC119" s="0">
        <v>0</v>
      </c>
      <c r="AD119" s="0">
        <v>0</v>
      </c>
      <c r="AE119" s="0">
        <v>0</v>
      </c>
      <c r="AF119" s="0">
        <v>0</v>
      </c>
    </row>
    <row r="120" spans="2:32" x14ac:dyDescent="0.25">
      <c r="B120" t="s" s="0">
        <v>229</v>
      </c>
      <c r="C120" t="s" s="0">
        <v>89</v>
      </c>
      <c r="D120" s="1" t="s">
        <v>89</v>
      </c>
      <c r="E120" s="1">
        <v>0</v>
      </c>
      <c r="F120" s="1">
        <v>0</v>
      </c>
      <c r="G120" s="63" t="s">
        <v>28</v>
      </c>
      <c r="H120" s="63" t="s">
        <v>28</v>
      </c>
      <c r="I120" s="63" t="s">
        <v>28</v>
      </c>
      <c r="J120" s="63" t="s">
        <v>28</v>
      </c>
      <c r="K120" s="63" t="s">
        <v>28</v>
      </c>
      <c r="L120" s="63" t="s">
        <v>28</v>
      </c>
      <c r="M120" s="63" t="s">
        <v>28</v>
      </c>
      <c r="N120" s="63" t="s">
        <v>28</v>
      </c>
      <c r="O120" s="63" t="s">
        <v>28</v>
      </c>
      <c r="P120" s="63" t="s">
        <v>28</v>
      </c>
      <c r="Q120" s="63" t="s">
        <v>28</v>
      </c>
      <c r="R120" s="63" t="s">
        <v>28</v>
      </c>
      <c r="S120" s="63" t="s">
        <v>28</v>
      </c>
      <c r="T120" s="63" t="s">
        <v>28</v>
      </c>
      <c r="U120" s="63" t="s">
        <v>28</v>
      </c>
      <c r="V120" s="63" t="s">
        <v>28</v>
      </c>
      <c r="W120" s="63" t="s">
        <v>28</v>
      </c>
      <c r="X120" s="63" t="s">
        <v>28</v>
      </c>
      <c r="Y120" s="63" t="s">
        <v>28</v>
      </c>
      <c r="Z120" s="63" t="s">
        <v>28</v>
      </c>
      <c r="AA120" s="75">
        <v>0</v>
      </c>
      <c r="AB120" s="75">
        <v>0</v>
      </c>
      <c r="AC120" s="0">
        <v>1</v>
      </c>
      <c r="AD120" s="0">
        <v>1</v>
      </c>
      <c r="AE120" s="0">
        <v>1</v>
      </c>
      <c r="AF120" s="0">
        <v>1</v>
      </c>
    </row>
    <row r="121" spans="2:32" x14ac:dyDescent="0.25">
      <c r="B121" t="s" s="0">
        <v>229</v>
      </c>
      <c r="C121" t="s" s="0">
        <v>89</v>
      </c>
      <c r="D121" s="1" t="s">
        <v>82</v>
      </c>
      <c r="E121" s="1">
        <v>0</v>
      </c>
      <c r="F121" s="1">
        <v>0</v>
      </c>
      <c r="G121" s="63" t="s">
        <v>28</v>
      </c>
      <c r="H121" s="63" t="s">
        <v>28</v>
      </c>
      <c r="I121" s="63" t="s">
        <v>28</v>
      </c>
      <c r="J121" s="63" t="s">
        <v>28</v>
      </c>
      <c r="K121" s="63" t="s">
        <v>28</v>
      </c>
      <c r="L121" s="63" t="s">
        <v>28</v>
      </c>
      <c r="M121" s="63" t="s">
        <v>28</v>
      </c>
      <c r="N121" s="63" t="s">
        <v>28</v>
      </c>
      <c r="O121" s="63" t="s">
        <v>28</v>
      </c>
      <c r="P121" s="63" t="s">
        <v>28</v>
      </c>
      <c r="Q121" s="63" t="s">
        <v>28</v>
      </c>
      <c r="R121" s="63" t="s">
        <v>28</v>
      </c>
      <c r="S121" s="63" t="s">
        <v>28</v>
      </c>
      <c r="T121" s="63" t="s">
        <v>28</v>
      </c>
      <c r="U121" s="63" t="s">
        <v>28</v>
      </c>
      <c r="V121" s="63" t="s">
        <v>28</v>
      </c>
      <c r="W121" s="63" t="s">
        <v>28</v>
      </c>
      <c r="X121" s="63" t="s">
        <v>28</v>
      </c>
      <c r="Y121" s="63" t="s">
        <v>28</v>
      </c>
      <c r="Z121" s="63" t="s">
        <v>28</v>
      </c>
      <c r="AA121" s="75">
        <v>0</v>
      </c>
      <c r="AB121" s="75">
        <v>0</v>
      </c>
      <c r="AC121" s="0">
        <v>0</v>
      </c>
      <c r="AD121" s="0">
        <v>1</v>
      </c>
      <c r="AE121" s="0">
        <v>0</v>
      </c>
      <c r="AF121" s="0">
        <v>1</v>
      </c>
    </row>
    <row r="122" spans="2:32" x14ac:dyDescent="0.25">
      <c r="B122" t="s" s="0">
        <v>229</v>
      </c>
      <c r="C122" t="s" s="0">
        <v>89</v>
      </c>
      <c r="D122" s="1" t="s">
        <v>82</v>
      </c>
      <c r="E122" s="1">
        <v>0</v>
      </c>
      <c r="F122" s="1">
        <v>0</v>
      </c>
      <c r="G122" s="63" t="s">
        <v>28</v>
      </c>
      <c r="H122" s="63" t="s">
        <v>28</v>
      </c>
      <c r="I122" s="63" t="s">
        <v>28</v>
      </c>
      <c r="J122" s="63" t="s">
        <v>28</v>
      </c>
      <c r="K122" s="63" t="s">
        <v>28</v>
      </c>
      <c r="L122" s="63" t="s">
        <v>28</v>
      </c>
      <c r="M122" s="63" t="s">
        <v>28</v>
      </c>
      <c r="N122" s="63" t="s">
        <v>28</v>
      </c>
      <c r="O122" s="63" t="s">
        <v>28</v>
      </c>
      <c r="P122" s="63" t="s">
        <v>28</v>
      </c>
      <c r="Q122" s="63" t="s">
        <v>28</v>
      </c>
      <c r="R122" s="63" t="s">
        <v>28</v>
      </c>
      <c r="S122" s="63" t="s">
        <v>28</v>
      </c>
      <c r="T122" s="63" t="s">
        <v>28</v>
      </c>
      <c r="U122" s="63" t="s">
        <v>28</v>
      </c>
      <c r="V122" s="63" t="s">
        <v>28</v>
      </c>
      <c r="W122" s="63" t="s">
        <v>28</v>
      </c>
      <c r="X122" s="63" t="s">
        <v>28</v>
      </c>
      <c r="Y122" s="63" t="s">
        <v>28</v>
      </c>
      <c r="Z122" s="63" t="s">
        <v>28</v>
      </c>
      <c r="AA122" s="75">
        <v>0</v>
      </c>
      <c r="AB122" s="75">
        <v>0</v>
      </c>
      <c r="AC122" s="0">
        <v>0</v>
      </c>
      <c r="AD122" s="0">
        <v>0</v>
      </c>
      <c r="AE122" s="0">
        <v>0</v>
      </c>
      <c r="AF122" s="0">
        <v>0</v>
      </c>
    </row>
    <row r="123" spans="2:32" x14ac:dyDescent="0.25">
      <c r="B123" t="s" s="0">
        <v>229</v>
      </c>
      <c r="C123" t="s" s="0">
        <v>89</v>
      </c>
      <c r="D123" s="1" t="s">
        <v>84</v>
      </c>
      <c r="E123" s="1">
        <v>0</v>
      </c>
      <c r="F123" s="1">
        <v>0</v>
      </c>
      <c r="G123" s="63" t="s">
        <v>28</v>
      </c>
      <c r="H123" s="63" t="s">
        <v>28</v>
      </c>
      <c r="I123" s="63" t="s">
        <v>28</v>
      </c>
      <c r="J123" s="63" t="s">
        <v>28</v>
      </c>
      <c r="K123" s="63" t="s">
        <v>28</v>
      </c>
      <c r="L123" s="63" t="s">
        <v>28</v>
      </c>
      <c r="M123" s="63" t="s">
        <v>28</v>
      </c>
      <c r="N123" s="63" t="s">
        <v>28</v>
      </c>
      <c r="O123" s="63" t="s">
        <v>28</v>
      </c>
      <c r="P123" s="63" t="s">
        <v>28</v>
      </c>
      <c r="Q123" s="63" t="s">
        <v>28</v>
      </c>
      <c r="R123" s="63" t="s">
        <v>28</v>
      </c>
      <c r="S123" s="63" t="s">
        <v>28</v>
      </c>
      <c r="T123" s="63" t="s">
        <v>28</v>
      </c>
      <c r="U123" s="63" t="s">
        <v>28</v>
      </c>
      <c r="V123" s="63" t="s">
        <v>28</v>
      </c>
      <c r="W123" s="63" t="s">
        <v>28</v>
      </c>
      <c r="X123" s="63" t="s">
        <v>28</v>
      </c>
      <c r="Y123" s="63" t="s">
        <v>28</v>
      </c>
      <c r="Z123" s="63" t="s">
        <v>28</v>
      </c>
      <c r="AA123" s="75">
        <v>0</v>
      </c>
      <c r="AB123" s="75">
        <v>0</v>
      </c>
      <c r="AC123" s="0">
        <v>0</v>
      </c>
      <c r="AD123" s="0">
        <v>1</v>
      </c>
      <c r="AE123" s="0">
        <v>1</v>
      </c>
      <c r="AF123" s="0">
        <v>1</v>
      </c>
    </row>
    <row r="124" spans="2:32" x14ac:dyDescent="0.25">
      <c r="B124" t="s" s="0">
        <v>229</v>
      </c>
      <c r="C124" t="s" s="0">
        <v>89</v>
      </c>
      <c r="D124" s="1" t="s">
        <v>84</v>
      </c>
      <c r="E124" s="1">
        <v>0</v>
      </c>
      <c r="F124" s="1">
        <v>0</v>
      </c>
      <c r="G124" s="63" t="s">
        <v>28</v>
      </c>
      <c r="H124" s="63" t="s">
        <v>28</v>
      </c>
      <c r="I124" s="63" t="s">
        <v>28</v>
      </c>
      <c r="J124" s="63" t="s">
        <v>28</v>
      </c>
      <c r="K124" s="63" t="s">
        <v>28</v>
      </c>
      <c r="L124" s="63" t="s">
        <v>28</v>
      </c>
      <c r="M124" s="63" t="s">
        <v>28</v>
      </c>
      <c r="N124" s="63" t="s">
        <v>28</v>
      </c>
      <c r="O124" s="63" t="s">
        <v>28</v>
      </c>
      <c r="P124" s="63" t="s">
        <v>28</v>
      </c>
      <c r="Q124" s="63" t="s">
        <v>28</v>
      </c>
      <c r="R124" s="63" t="s">
        <v>28</v>
      </c>
      <c r="S124" s="63" t="s">
        <v>28</v>
      </c>
      <c r="T124" s="63" t="s">
        <v>28</v>
      </c>
      <c r="U124" s="63" t="s">
        <v>28</v>
      </c>
      <c r="V124" s="63" t="s">
        <v>28</v>
      </c>
      <c r="W124" s="63" t="s">
        <v>28</v>
      </c>
      <c r="X124" s="63" t="s">
        <v>28</v>
      </c>
      <c r="Y124" s="63" t="s">
        <v>28</v>
      </c>
      <c r="Z124" s="63" t="s">
        <v>28</v>
      </c>
      <c r="AA124" s="75">
        <v>0</v>
      </c>
      <c r="AB124" s="75">
        <v>0</v>
      </c>
      <c r="AC124" s="0">
        <v>0</v>
      </c>
      <c r="AD124" s="0">
        <v>0</v>
      </c>
      <c r="AE124" s="0">
        <v>0</v>
      </c>
      <c r="AF124" s="0">
        <v>1</v>
      </c>
    </row>
    <row r="125" spans="2:32" x14ac:dyDescent="0.25">
      <c r="B125" t="s" s="0">
        <v>229</v>
      </c>
      <c r="C125" t="s" s="0">
        <v>89</v>
      </c>
      <c r="D125" s="1" t="s">
        <v>88</v>
      </c>
      <c r="E125" s="1">
        <v>0</v>
      </c>
      <c r="F125" s="1">
        <v>0</v>
      </c>
      <c r="G125" s="63" t="s">
        <v>28</v>
      </c>
      <c r="H125" s="63" t="s">
        <v>28</v>
      </c>
      <c r="I125" s="63" t="s">
        <v>28</v>
      </c>
      <c r="J125" s="63" t="s">
        <v>28</v>
      </c>
      <c r="K125" s="63" t="s">
        <v>28</v>
      </c>
      <c r="L125" s="63" t="s">
        <v>28</v>
      </c>
      <c r="M125" s="63" t="s">
        <v>28</v>
      </c>
      <c r="N125" s="63" t="s">
        <v>28</v>
      </c>
      <c r="O125" s="63" t="s">
        <v>28</v>
      </c>
      <c r="P125" s="63" t="s">
        <v>28</v>
      </c>
      <c r="Q125" s="63" t="s">
        <v>28</v>
      </c>
      <c r="R125" s="63" t="s">
        <v>28</v>
      </c>
      <c r="S125" s="63" t="s">
        <v>28</v>
      </c>
      <c r="T125" s="63" t="s">
        <v>28</v>
      </c>
      <c r="U125" s="63" t="s">
        <v>28</v>
      </c>
      <c r="V125" s="63" t="s">
        <v>28</v>
      </c>
      <c r="W125" s="63" t="s">
        <v>28</v>
      </c>
      <c r="X125" s="63" t="s">
        <v>28</v>
      </c>
      <c r="Y125" s="63" t="s">
        <v>28</v>
      </c>
      <c r="Z125" s="63" t="s">
        <v>28</v>
      </c>
      <c r="AA125" s="75">
        <v>0</v>
      </c>
      <c r="AB125" s="75">
        <v>0</v>
      </c>
      <c r="AC125" s="0">
        <v>0</v>
      </c>
      <c r="AD125" s="0">
        <v>1</v>
      </c>
      <c r="AE125" s="0">
        <v>0</v>
      </c>
      <c r="AF125" s="0">
        <v>0</v>
      </c>
    </row>
    <row r="126" spans="2:32" x14ac:dyDescent="0.25">
      <c r="B126" t="s" s="0">
        <v>229</v>
      </c>
      <c r="C126" t="s" s="0">
        <v>89</v>
      </c>
      <c r="D126" s="1" t="s">
        <v>88</v>
      </c>
      <c r="E126" s="1">
        <v>0</v>
      </c>
      <c r="F126" s="1">
        <v>0</v>
      </c>
      <c r="G126" s="63" t="s">
        <v>28</v>
      </c>
      <c r="H126" s="63" t="s">
        <v>28</v>
      </c>
      <c r="I126" s="63" t="s">
        <v>28</v>
      </c>
      <c r="J126" s="63" t="s">
        <v>28</v>
      </c>
      <c r="K126" s="63" t="s">
        <v>28</v>
      </c>
      <c r="L126" s="63" t="s">
        <v>28</v>
      </c>
      <c r="M126" s="63" t="s">
        <v>28</v>
      </c>
      <c r="N126" s="63" t="s">
        <v>28</v>
      </c>
      <c r="O126" s="63" t="s">
        <v>28</v>
      </c>
      <c r="P126" s="63" t="s">
        <v>28</v>
      </c>
      <c r="Q126" s="63" t="s">
        <v>28</v>
      </c>
      <c r="R126" s="63" t="s">
        <v>28</v>
      </c>
      <c r="S126" s="63" t="s">
        <v>28</v>
      </c>
      <c r="T126" s="63" t="s">
        <v>28</v>
      </c>
      <c r="U126" s="63" t="s">
        <v>28</v>
      </c>
      <c r="V126" s="63" t="s">
        <v>28</v>
      </c>
      <c r="W126" s="63" t="s">
        <v>28</v>
      </c>
      <c r="X126" s="63" t="s">
        <v>28</v>
      </c>
      <c r="Y126" s="63" t="s">
        <v>28</v>
      </c>
      <c r="Z126" s="63" t="s">
        <v>28</v>
      </c>
      <c r="AA126" s="75">
        <v>0</v>
      </c>
      <c r="AB126" s="75">
        <v>0</v>
      </c>
      <c r="AC126" s="0">
        <v>0</v>
      </c>
      <c r="AD126" s="0">
        <v>0</v>
      </c>
      <c r="AE126" s="0">
        <v>0</v>
      </c>
      <c r="AF126" s="0">
        <v>1</v>
      </c>
    </row>
    <row r="127" spans="2:32" x14ac:dyDescent="0.25">
      <c r="B127" t="s" s="0">
        <v>229</v>
      </c>
      <c r="C127" t="s" s="0">
        <v>89</v>
      </c>
      <c r="D127" s="1" t="s">
        <v>92</v>
      </c>
      <c r="E127" s="1">
        <v>0</v>
      </c>
      <c r="F127" s="1">
        <v>0</v>
      </c>
      <c r="G127" s="63" t="s">
        <v>28</v>
      </c>
      <c r="H127" s="63" t="s">
        <v>28</v>
      </c>
      <c r="I127" s="63" t="s">
        <v>28</v>
      </c>
      <c r="J127" s="63" t="s">
        <v>28</v>
      </c>
      <c r="K127" s="63" t="s">
        <v>28</v>
      </c>
      <c r="L127" s="63" t="s">
        <v>28</v>
      </c>
      <c r="M127" s="63" t="s">
        <v>28</v>
      </c>
      <c r="N127" s="63" t="s">
        <v>28</v>
      </c>
      <c r="O127" s="63" t="s">
        <v>28</v>
      </c>
      <c r="P127" s="63" t="s">
        <v>28</v>
      </c>
      <c r="Q127" s="63" t="s">
        <v>28</v>
      </c>
      <c r="R127" s="63" t="s">
        <v>28</v>
      </c>
      <c r="S127" s="63" t="s">
        <v>28</v>
      </c>
      <c r="T127" s="63" t="s">
        <v>28</v>
      </c>
      <c r="U127" s="63" t="s">
        <v>28</v>
      </c>
      <c r="V127" s="63" t="s">
        <v>28</v>
      </c>
      <c r="W127" s="63" t="s">
        <v>28</v>
      </c>
      <c r="X127" s="63" t="s">
        <v>28</v>
      </c>
      <c r="Y127" s="63" t="s">
        <v>28</v>
      </c>
      <c r="Z127" s="63" t="s">
        <v>28</v>
      </c>
      <c r="AA127" s="75">
        <v>0</v>
      </c>
      <c r="AB127" s="75">
        <v>0</v>
      </c>
      <c r="AC127" s="0">
        <v>0</v>
      </c>
      <c r="AD127" s="0">
        <v>1</v>
      </c>
      <c r="AE127" s="0">
        <v>0</v>
      </c>
      <c r="AF127" s="0">
        <v>0</v>
      </c>
    </row>
    <row r="128" spans="2:32" x14ac:dyDescent="0.25">
      <c r="B128" t="s" s="0">
        <v>229</v>
      </c>
      <c r="C128" t="s" s="0">
        <v>89</v>
      </c>
      <c r="D128" s="1" t="s">
        <v>92</v>
      </c>
      <c r="E128" s="1">
        <v>0</v>
      </c>
      <c r="F128" s="1">
        <v>0</v>
      </c>
      <c r="G128" s="63" t="s">
        <v>28</v>
      </c>
      <c r="H128" s="63" t="s">
        <v>28</v>
      </c>
      <c r="I128" s="63" t="s">
        <v>28</v>
      </c>
      <c r="J128" s="63" t="s">
        <v>28</v>
      </c>
      <c r="K128" s="63" t="s">
        <v>28</v>
      </c>
      <c r="L128" s="63" t="s">
        <v>28</v>
      </c>
      <c r="M128" s="63" t="s">
        <v>28</v>
      </c>
      <c r="N128" s="63" t="s">
        <v>28</v>
      </c>
      <c r="O128" s="63" t="s">
        <v>28</v>
      </c>
      <c r="P128" s="63" t="s">
        <v>28</v>
      </c>
      <c r="Q128" s="63" t="s">
        <v>28</v>
      </c>
      <c r="R128" s="63" t="s">
        <v>28</v>
      </c>
      <c r="S128" s="63" t="s">
        <v>28</v>
      </c>
      <c r="T128" s="63" t="s">
        <v>28</v>
      </c>
      <c r="U128" s="63" t="s">
        <v>28</v>
      </c>
      <c r="V128" s="63" t="s">
        <v>28</v>
      </c>
      <c r="W128" s="63" t="s">
        <v>28</v>
      </c>
      <c r="X128" s="63" t="s">
        <v>28</v>
      </c>
      <c r="Y128" s="63" t="s">
        <v>28</v>
      </c>
      <c r="Z128" s="63" t="s">
        <v>28</v>
      </c>
      <c r="AA128" s="75">
        <v>0</v>
      </c>
      <c r="AB128" s="75">
        <v>0</v>
      </c>
      <c r="AC128" s="0">
        <v>0</v>
      </c>
      <c r="AD128" s="0">
        <v>0</v>
      </c>
      <c r="AE128" s="0">
        <v>0</v>
      </c>
      <c r="AF128" s="0">
        <v>1</v>
      </c>
    </row>
    <row r="129" spans="2:32" x14ac:dyDescent="0.25">
      <c r="B129" t="s" s="0">
        <v>229</v>
      </c>
      <c r="C129" t="s" s="0">
        <v>89</v>
      </c>
      <c r="D129" s="1" t="s">
        <v>93</v>
      </c>
      <c r="E129" s="1">
        <v>0</v>
      </c>
      <c r="F129" s="1">
        <v>0</v>
      </c>
      <c r="G129" s="63" t="s">
        <v>28</v>
      </c>
      <c r="H129" s="63" t="s">
        <v>28</v>
      </c>
      <c r="I129" s="63" t="s">
        <v>28</v>
      </c>
      <c r="J129" s="63" t="s">
        <v>28</v>
      </c>
      <c r="K129" s="63" t="s">
        <v>28</v>
      </c>
      <c r="L129" s="63" t="s">
        <v>28</v>
      </c>
      <c r="M129" s="63" t="s">
        <v>28</v>
      </c>
      <c r="N129" s="63" t="s">
        <v>28</v>
      </c>
      <c r="O129" s="63" t="s">
        <v>28</v>
      </c>
      <c r="P129" s="63" t="s">
        <v>28</v>
      </c>
      <c r="Q129" s="63" t="s">
        <v>28</v>
      </c>
      <c r="R129" s="63" t="s">
        <v>28</v>
      </c>
      <c r="S129" s="63" t="s">
        <v>28</v>
      </c>
      <c r="T129" s="63" t="s">
        <v>28</v>
      </c>
      <c r="U129" s="63" t="s">
        <v>28</v>
      </c>
      <c r="V129" s="63" t="s">
        <v>28</v>
      </c>
      <c r="W129" s="63" t="s">
        <v>28</v>
      </c>
      <c r="X129" s="63" t="s">
        <v>28</v>
      </c>
      <c r="Y129" s="63" t="s">
        <v>28</v>
      </c>
      <c r="Z129" s="63" t="s">
        <v>28</v>
      </c>
      <c r="AA129" s="75">
        <v>0</v>
      </c>
      <c r="AB129" s="75">
        <v>0</v>
      </c>
      <c r="AC129" s="0">
        <v>0</v>
      </c>
      <c r="AD129" s="0">
        <v>1</v>
      </c>
      <c r="AE129" s="0">
        <v>0</v>
      </c>
      <c r="AF129" s="0">
        <v>0</v>
      </c>
    </row>
    <row r="130" spans="2:32" x14ac:dyDescent="0.25">
      <c r="B130" t="s" s="0">
        <v>229</v>
      </c>
      <c r="C130" t="s" s="0">
        <v>89</v>
      </c>
      <c r="D130" s="1" t="s">
        <v>93</v>
      </c>
      <c r="E130" s="1">
        <v>0</v>
      </c>
      <c r="F130" s="1">
        <v>0</v>
      </c>
      <c r="G130" s="63" t="s">
        <v>28</v>
      </c>
      <c r="H130" s="63" t="s">
        <v>28</v>
      </c>
      <c r="I130" s="63" t="s">
        <v>28</v>
      </c>
      <c r="J130" s="63" t="s">
        <v>28</v>
      </c>
      <c r="K130" s="63" t="s">
        <v>28</v>
      </c>
      <c r="L130" s="63" t="s">
        <v>28</v>
      </c>
      <c r="M130" s="63" t="s">
        <v>28</v>
      </c>
      <c r="N130" s="63" t="s">
        <v>28</v>
      </c>
      <c r="O130" s="63" t="s">
        <v>28</v>
      </c>
      <c r="P130" s="63" t="s">
        <v>28</v>
      </c>
      <c r="Q130" s="63" t="s">
        <v>28</v>
      </c>
      <c r="R130" s="63" t="s">
        <v>28</v>
      </c>
      <c r="S130" s="63" t="s">
        <v>28</v>
      </c>
      <c r="T130" s="63" t="s">
        <v>28</v>
      </c>
      <c r="U130" s="63" t="s">
        <v>28</v>
      </c>
      <c r="V130" s="63" t="s">
        <v>28</v>
      </c>
      <c r="W130" s="63" t="s">
        <v>28</v>
      </c>
      <c r="X130" s="63" t="s">
        <v>28</v>
      </c>
      <c r="Y130" s="63" t="s">
        <v>28</v>
      </c>
      <c r="Z130" s="63" t="s">
        <v>28</v>
      </c>
      <c r="AA130" s="75">
        <v>0</v>
      </c>
      <c r="AB130" s="75">
        <v>0</v>
      </c>
      <c r="AC130" s="0">
        <v>0</v>
      </c>
      <c r="AD130" s="0">
        <v>0</v>
      </c>
      <c r="AE130" s="0">
        <v>0</v>
      </c>
      <c r="AF130" s="0">
        <v>1</v>
      </c>
    </row>
    <row r="131" spans="2:32" x14ac:dyDescent="0.25">
      <c r="B131" t="s" s="0">
        <v>229</v>
      </c>
      <c r="C131" t="s" s="0">
        <v>89</v>
      </c>
      <c r="D131" s="1" t="s">
        <v>90</v>
      </c>
      <c r="E131" s="1">
        <v>0</v>
      </c>
      <c r="F131" s="1">
        <v>0</v>
      </c>
      <c r="G131" s="63" t="s">
        <v>28</v>
      </c>
      <c r="H131" s="63" t="s">
        <v>28</v>
      </c>
      <c r="I131" s="63" t="s">
        <v>28</v>
      </c>
      <c r="J131" s="63" t="s">
        <v>28</v>
      </c>
      <c r="K131" s="63" t="s">
        <v>28</v>
      </c>
      <c r="L131" s="63" t="s">
        <v>28</v>
      </c>
      <c r="M131" s="63" t="s">
        <v>28</v>
      </c>
      <c r="N131" s="63" t="s">
        <v>28</v>
      </c>
      <c r="O131" s="63" t="s">
        <v>28</v>
      </c>
      <c r="P131" s="63" t="s">
        <v>28</v>
      </c>
      <c r="Q131" s="63" t="s">
        <v>28</v>
      </c>
      <c r="R131" s="63" t="s">
        <v>28</v>
      </c>
      <c r="S131" s="63" t="s">
        <v>28</v>
      </c>
      <c r="T131" s="63" t="s">
        <v>28</v>
      </c>
      <c r="U131" s="63" t="s">
        <v>28</v>
      </c>
      <c r="V131" s="63" t="s">
        <v>28</v>
      </c>
      <c r="W131" s="63" t="s">
        <v>28</v>
      </c>
      <c r="X131" s="63" t="s">
        <v>28</v>
      </c>
      <c r="Y131" s="63" t="s">
        <v>28</v>
      </c>
      <c r="Z131" s="63" t="s">
        <v>28</v>
      </c>
      <c r="AA131" s="75">
        <v>0</v>
      </c>
      <c r="AB131" s="75">
        <v>0</v>
      </c>
      <c r="AC131" s="0">
        <v>0</v>
      </c>
      <c r="AD131" s="0">
        <v>1</v>
      </c>
      <c r="AE131" s="0">
        <v>0</v>
      </c>
      <c r="AF131" s="0">
        <v>0</v>
      </c>
    </row>
    <row r="132" spans="2:32" x14ac:dyDescent="0.25">
      <c r="B132" t="s" s="0">
        <v>229</v>
      </c>
      <c r="C132" t="s" s="0">
        <v>89</v>
      </c>
      <c r="D132" s="1" t="s">
        <v>90</v>
      </c>
      <c r="E132" s="1">
        <v>0</v>
      </c>
      <c r="F132" s="1">
        <v>0</v>
      </c>
      <c r="G132" s="63" t="s">
        <v>28</v>
      </c>
      <c r="H132" s="63" t="s">
        <v>28</v>
      </c>
      <c r="I132" s="63" t="s">
        <v>28</v>
      </c>
      <c r="J132" s="63" t="s">
        <v>28</v>
      </c>
      <c r="K132" s="63" t="s">
        <v>28</v>
      </c>
      <c r="L132" s="63" t="s">
        <v>28</v>
      </c>
      <c r="M132" s="63" t="s">
        <v>28</v>
      </c>
      <c r="N132" s="63" t="s">
        <v>28</v>
      </c>
      <c r="O132" s="63" t="s">
        <v>28</v>
      </c>
      <c r="P132" s="63" t="s">
        <v>28</v>
      </c>
      <c r="Q132" s="63" t="s">
        <v>28</v>
      </c>
      <c r="R132" s="63" t="s">
        <v>28</v>
      </c>
      <c r="S132" s="63" t="s">
        <v>28</v>
      </c>
      <c r="T132" s="63" t="s">
        <v>28</v>
      </c>
      <c r="U132" s="63" t="s">
        <v>28</v>
      </c>
      <c r="V132" s="63" t="s">
        <v>28</v>
      </c>
      <c r="W132" s="63" t="s">
        <v>28</v>
      </c>
      <c r="X132" s="63" t="s">
        <v>28</v>
      </c>
      <c r="Y132" s="63" t="s">
        <v>28</v>
      </c>
      <c r="Z132" s="63" t="s">
        <v>28</v>
      </c>
      <c r="AA132" s="75">
        <v>0</v>
      </c>
      <c r="AB132" s="75">
        <v>0</v>
      </c>
      <c r="AC132" s="0">
        <v>0</v>
      </c>
      <c r="AD132" s="0">
        <v>0</v>
      </c>
      <c r="AE132" s="0">
        <v>0</v>
      </c>
      <c r="AF132" s="0">
        <v>0</v>
      </c>
    </row>
    <row r="133" spans="2:32" x14ac:dyDescent="0.25">
      <c r="B133" t="s" s="0">
        <v>229</v>
      </c>
      <c r="C133" t="s" s="0">
        <v>89</v>
      </c>
      <c r="D133" s="1" t="s">
        <v>91</v>
      </c>
      <c r="E133" s="1">
        <v>0</v>
      </c>
      <c r="F133" s="1">
        <v>0</v>
      </c>
      <c r="G133" s="63" t="s">
        <v>28</v>
      </c>
      <c r="H133" s="63" t="s">
        <v>28</v>
      </c>
      <c r="I133" s="63" t="s">
        <v>28</v>
      </c>
      <c r="J133" s="63" t="s">
        <v>28</v>
      </c>
      <c r="K133" s="63" t="s">
        <v>28</v>
      </c>
      <c r="L133" s="63" t="s">
        <v>28</v>
      </c>
      <c r="M133" s="63" t="s">
        <v>28</v>
      </c>
      <c r="N133" s="63" t="s">
        <v>28</v>
      </c>
      <c r="O133" s="63" t="s">
        <v>28</v>
      </c>
      <c r="P133" s="63" t="s">
        <v>28</v>
      </c>
      <c r="Q133" s="63" t="s">
        <v>28</v>
      </c>
      <c r="R133" s="63" t="s">
        <v>28</v>
      </c>
      <c r="S133" s="63" t="s">
        <v>28</v>
      </c>
      <c r="T133" s="63" t="s">
        <v>28</v>
      </c>
      <c r="U133" s="63" t="s">
        <v>28</v>
      </c>
      <c r="V133" s="63" t="s">
        <v>28</v>
      </c>
      <c r="W133" s="63" t="s">
        <v>28</v>
      </c>
      <c r="X133" s="63" t="s">
        <v>28</v>
      </c>
      <c r="Y133" s="63" t="s">
        <v>28</v>
      </c>
      <c r="Z133" s="63" t="s">
        <v>28</v>
      </c>
      <c r="AA133" s="75">
        <v>0</v>
      </c>
      <c r="AB133" s="75">
        <v>0</v>
      </c>
      <c r="AC133" s="0">
        <v>0</v>
      </c>
      <c r="AD133" s="0">
        <v>1</v>
      </c>
      <c r="AE133" s="0">
        <v>0</v>
      </c>
      <c r="AF133" s="0">
        <v>1</v>
      </c>
    </row>
    <row r="134" spans="2:32" x14ac:dyDescent="0.25">
      <c r="B134" t="s" s="0">
        <v>229</v>
      </c>
      <c r="C134" t="s" s="0">
        <v>89</v>
      </c>
      <c r="D134" s="1" t="s">
        <v>91</v>
      </c>
      <c r="E134" s="1">
        <v>0</v>
      </c>
      <c r="F134" s="1">
        <v>0</v>
      </c>
      <c r="G134" s="63" t="s">
        <v>28</v>
      </c>
      <c r="H134" s="63" t="s">
        <v>28</v>
      </c>
      <c r="I134" s="63" t="s">
        <v>28</v>
      </c>
      <c r="J134" s="63" t="s">
        <v>28</v>
      </c>
      <c r="K134" s="63" t="s">
        <v>28</v>
      </c>
      <c r="L134" s="63" t="s">
        <v>28</v>
      </c>
      <c r="M134" s="63" t="s">
        <v>28</v>
      </c>
      <c r="N134" s="63" t="s">
        <v>28</v>
      </c>
      <c r="O134" s="63" t="s">
        <v>28</v>
      </c>
      <c r="P134" s="63" t="s">
        <v>28</v>
      </c>
      <c r="Q134" s="63" t="s">
        <v>28</v>
      </c>
      <c r="R134" s="63" t="s">
        <v>28</v>
      </c>
      <c r="S134" s="63" t="s">
        <v>28</v>
      </c>
      <c r="T134" s="63" t="s">
        <v>28</v>
      </c>
      <c r="U134" s="63" t="s">
        <v>28</v>
      </c>
      <c r="V134" s="63" t="s">
        <v>28</v>
      </c>
      <c r="W134" s="63" t="s">
        <v>28</v>
      </c>
      <c r="X134" s="63" t="s">
        <v>28</v>
      </c>
      <c r="Y134" s="63" t="s">
        <v>28</v>
      </c>
      <c r="Z134" s="63" t="s">
        <v>28</v>
      </c>
      <c r="AA134" s="75">
        <v>0</v>
      </c>
      <c r="AB134" s="75">
        <v>0</v>
      </c>
      <c r="AC134" s="0">
        <v>0</v>
      </c>
      <c r="AD134" s="0">
        <v>0</v>
      </c>
      <c r="AE134" s="0">
        <v>0</v>
      </c>
      <c r="AF134" s="0">
        <v>0</v>
      </c>
    </row>
    <row r="135" spans="2:32" x14ac:dyDescent="0.25">
      <c r="B135" t="s" s="0">
        <v>229</v>
      </c>
      <c r="C135" t="s" s="0">
        <v>89</v>
      </c>
      <c r="D135" s="1" t="s">
        <v>85</v>
      </c>
      <c r="E135" s="1">
        <v>0</v>
      </c>
      <c r="F135" s="1">
        <v>0</v>
      </c>
      <c r="G135" s="63" t="s">
        <v>28</v>
      </c>
      <c r="H135" s="63" t="s">
        <v>28</v>
      </c>
      <c r="I135" s="63" t="s">
        <v>28</v>
      </c>
      <c r="J135" s="63" t="s">
        <v>28</v>
      </c>
      <c r="K135" s="63" t="s">
        <v>28</v>
      </c>
      <c r="L135" s="63" t="s">
        <v>28</v>
      </c>
      <c r="M135" s="63" t="s">
        <v>28</v>
      </c>
      <c r="N135" s="63" t="s">
        <v>28</v>
      </c>
      <c r="O135" s="63" t="s">
        <v>28</v>
      </c>
      <c r="P135" s="63" t="s">
        <v>28</v>
      </c>
      <c r="Q135" s="63" t="s">
        <v>28</v>
      </c>
      <c r="R135" s="63" t="s">
        <v>28</v>
      </c>
      <c r="S135" s="63" t="s">
        <v>28</v>
      </c>
      <c r="T135" s="63" t="s">
        <v>28</v>
      </c>
      <c r="U135" s="63" t="s">
        <v>28</v>
      </c>
      <c r="V135" s="63" t="s">
        <v>28</v>
      </c>
      <c r="W135" s="63" t="s">
        <v>28</v>
      </c>
      <c r="X135" s="63" t="s">
        <v>28</v>
      </c>
      <c r="Y135" s="63" t="s">
        <v>28</v>
      </c>
      <c r="Z135" s="63" t="s">
        <v>28</v>
      </c>
      <c r="AA135" s="75">
        <v>0</v>
      </c>
      <c r="AB135" s="75">
        <v>0</v>
      </c>
      <c r="AC135" s="0">
        <v>0</v>
      </c>
      <c r="AD135" s="0">
        <v>1</v>
      </c>
      <c r="AE135" s="0">
        <v>0</v>
      </c>
      <c r="AF135" s="0">
        <v>1</v>
      </c>
    </row>
    <row r="136" spans="2:32" x14ac:dyDescent="0.25">
      <c r="B136" t="s" s="0">
        <v>229</v>
      </c>
      <c r="C136" t="s" s="0">
        <v>89</v>
      </c>
      <c r="D136" s="1" t="s">
        <v>85</v>
      </c>
      <c r="E136" s="1">
        <v>0</v>
      </c>
      <c r="F136" s="1">
        <v>0</v>
      </c>
      <c r="G136" s="63" t="s">
        <v>28</v>
      </c>
      <c r="H136" s="63" t="s">
        <v>28</v>
      </c>
      <c r="I136" s="63" t="s">
        <v>28</v>
      </c>
      <c r="J136" s="63" t="s">
        <v>28</v>
      </c>
      <c r="K136" s="63" t="s">
        <v>28</v>
      </c>
      <c r="L136" s="63" t="s">
        <v>28</v>
      </c>
      <c r="M136" s="63" t="s">
        <v>28</v>
      </c>
      <c r="N136" s="63" t="s">
        <v>28</v>
      </c>
      <c r="O136" s="63" t="s">
        <v>28</v>
      </c>
      <c r="P136" s="63" t="s">
        <v>28</v>
      </c>
      <c r="Q136" s="63" t="s">
        <v>28</v>
      </c>
      <c r="R136" s="63" t="s">
        <v>28</v>
      </c>
      <c r="S136" s="63" t="s">
        <v>28</v>
      </c>
      <c r="T136" s="63" t="s">
        <v>28</v>
      </c>
      <c r="U136" s="63" t="s">
        <v>28</v>
      </c>
      <c r="V136" s="63" t="s">
        <v>28</v>
      </c>
      <c r="W136" s="63" t="s">
        <v>28</v>
      </c>
      <c r="X136" s="63" t="s">
        <v>28</v>
      </c>
      <c r="Y136" s="63" t="s">
        <v>28</v>
      </c>
      <c r="Z136" s="63" t="s">
        <v>28</v>
      </c>
      <c r="AA136" s="75">
        <v>0</v>
      </c>
      <c r="AB136" s="75">
        <v>0</v>
      </c>
      <c r="AC136" s="0">
        <v>0</v>
      </c>
      <c r="AD136" s="0">
        <v>0</v>
      </c>
      <c r="AE136" s="0">
        <v>0</v>
      </c>
      <c r="AF136" s="0">
        <v>0</v>
      </c>
    </row>
    <row r="137" spans="2:32" x14ac:dyDescent="0.25">
      <c r="B137" t="s" s="0">
        <v>229</v>
      </c>
      <c r="C137" t="s" s="0">
        <v>89</v>
      </c>
      <c r="D137" s="1" t="s">
        <v>89</v>
      </c>
      <c r="E137" s="1">
        <v>0</v>
      </c>
      <c r="F137" s="1">
        <v>0</v>
      </c>
      <c r="G137" s="63">
        <v>0</v>
      </c>
      <c r="H137" s="63">
        <v>66464</v>
      </c>
      <c r="I137" s="63" t="s">
        <v>28</v>
      </c>
      <c r="J137" s="63" t="s">
        <v>28</v>
      </c>
      <c r="K137" s="63" t="s">
        <v>28</v>
      </c>
      <c r="L137" s="63" t="s">
        <v>28</v>
      </c>
      <c r="M137" s="63" t="s">
        <v>28</v>
      </c>
      <c r="N137" s="63" t="s">
        <v>28</v>
      </c>
      <c r="O137" s="63" t="s">
        <v>28</v>
      </c>
      <c r="P137" s="63" t="s">
        <v>28</v>
      </c>
      <c r="Q137" s="63" t="s">
        <v>28</v>
      </c>
      <c r="R137" s="63" t="s">
        <v>28</v>
      </c>
      <c r="S137" s="63" t="s">
        <v>28</v>
      </c>
      <c r="T137" s="63" t="s">
        <v>28</v>
      </c>
      <c r="U137" s="63" t="s">
        <v>28</v>
      </c>
      <c r="V137" s="63" t="s">
        <v>28</v>
      </c>
      <c r="W137" s="63" t="s">
        <v>28</v>
      </c>
      <c r="X137" s="63" t="s">
        <v>28</v>
      </c>
      <c r="Y137" s="63" t="s">
        <v>28</v>
      </c>
      <c r="Z137" s="63" t="s">
        <v>28</v>
      </c>
      <c r="AA137" s="75">
        <v>0</v>
      </c>
      <c r="AB137" s="75">
        <v>0</v>
      </c>
      <c r="AC137" s="0">
        <v>1</v>
      </c>
      <c r="AD137" s="0">
        <v>1</v>
      </c>
      <c r="AE137" s="0">
        <v>1</v>
      </c>
      <c r="AF137" s="0">
        <v>1</v>
      </c>
    </row>
    <row r="138" spans="2:32" x14ac:dyDescent="0.25">
      <c r="B138" t="s" s="0">
        <v>229</v>
      </c>
      <c r="C138" t="s" s="0">
        <v>89</v>
      </c>
      <c r="D138" s="1" t="s">
        <v>92</v>
      </c>
      <c r="E138" s="1">
        <v>0</v>
      </c>
      <c r="F138" s="1">
        <v>0</v>
      </c>
      <c r="G138" s="63" t="s">
        <v>28</v>
      </c>
      <c r="H138" s="63" t="s">
        <v>28</v>
      </c>
      <c r="I138" s="63" t="s">
        <v>28</v>
      </c>
      <c r="J138" s="63" t="s">
        <v>28</v>
      </c>
      <c r="K138" s="63" t="s">
        <v>28</v>
      </c>
      <c r="L138" s="63" t="s">
        <v>28</v>
      </c>
      <c r="M138" s="63" t="s">
        <v>28</v>
      </c>
      <c r="N138" s="63" t="s">
        <v>28</v>
      </c>
      <c r="O138" s="63" t="s">
        <v>28</v>
      </c>
      <c r="P138" s="63" t="s">
        <v>28</v>
      </c>
      <c r="Q138" s="63" t="s">
        <v>28</v>
      </c>
      <c r="R138" s="63" t="s">
        <v>28</v>
      </c>
      <c r="S138" s="63" t="s">
        <v>28</v>
      </c>
      <c r="T138" s="63" t="s">
        <v>28</v>
      </c>
      <c r="U138" s="63" t="s">
        <v>28</v>
      </c>
      <c r="V138" s="63" t="s">
        <v>28</v>
      </c>
      <c r="W138" s="63" t="s">
        <v>28</v>
      </c>
      <c r="X138" s="63" t="s">
        <v>28</v>
      </c>
      <c r="Y138" s="63" t="s">
        <v>28</v>
      </c>
      <c r="Z138" s="63" t="s">
        <v>28</v>
      </c>
      <c r="AA138" s="75">
        <v>0</v>
      </c>
      <c r="AB138" s="75">
        <v>0</v>
      </c>
      <c r="AC138" s="0">
        <v>0</v>
      </c>
      <c r="AD138" s="0">
        <v>1</v>
      </c>
      <c r="AE138" s="0">
        <v>0</v>
      </c>
      <c r="AF138" s="0">
        <v>1</v>
      </c>
    </row>
    <row r="139" spans="2:32" x14ac:dyDescent="0.25">
      <c r="B139" t="s" s="0">
        <v>229</v>
      </c>
      <c r="C139" t="s" s="0">
        <v>89</v>
      </c>
      <c r="D139" s="1" t="s">
        <v>92</v>
      </c>
      <c r="E139" s="1">
        <v>0</v>
      </c>
      <c r="F139" s="1">
        <v>0</v>
      </c>
      <c r="G139" s="63" t="s">
        <v>28</v>
      </c>
      <c r="H139" s="63" t="s">
        <v>28</v>
      </c>
      <c r="I139" s="63" t="s">
        <v>28</v>
      </c>
      <c r="J139" s="63" t="s">
        <v>28</v>
      </c>
      <c r="K139" s="63" t="s">
        <v>28</v>
      </c>
      <c r="L139" s="63" t="s">
        <v>28</v>
      </c>
      <c r="M139" s="63" t="s">
        <v>28</v>
      </c>
      <c r="N139" s="63" t="s">
        <v>28</v>
      </c>
      <c r="O139" s="63" t="s">
        <v>28</v>
      </c>
      <c r="P139" s="63" t="s">
        <v>28</v>
      </c>
      <c r="Q139" s="63" t="s">
        <v>28</v>
      </c>
      <c r="R139" s="63" t="s">
        <v>28</v>
      </c>
      <c r="S139" s="63" t="s">
        <v>28</v>
      </c>
      <c r="T139" s="63" t="s">
        <v>28</v>
      </c>
      <c r="U139" s="63" t="s">
        <v>28</v>
      </c>
      <c r="V139" s="63" t="s">
        <v>28</v>
      </c>
      <c r="W139" s="63" t="s">
        <v>28</v>
      </c>
      <c r="X139" s="63" t="s">
        <v>28</v>
      </c>
      <c r="Y139" s="63" t="s">
        <v>28</v>
      </c>
      <c r="Z139" s="63" t="s">
        <v>28</v>
      </c>
      <c r="AA139" s="75">
        <v>0</v>
      </c>
      <c r="AB139" s="75">
        <v>0</v>
      </c>
      <c r="AC139" s="0">
        <v>0</v>
      </c>
      <c r="AD139" s="0">
        <v>0</v>
      </c>
      <c r="AE139" s="0">
        <v>0</v>
      </c>
      <c r="AF139" s="0">
        <v>0</v>
      </c>
    </row>
    <row r="140" spans="2:32" x14ac:dyDescent="0.25">
      <c r="B140" t="s" s="0">
        <v>229</v>
      </c>
      <c r="C140" t="s" s="0">
        <v>89</v>
      </c>
      <c r="D140" s="1" t="s">
        <v>93</v>
      </c>
      <c r="E140" s="1">
        <v>0</v>
      </c>
      <c r="F140" s="1">
        <v>0</v>
      </c>
      <c r="G140" s="63">
        <v>0</v>
      </c>
      <c r="H140" s="63">
        <v>66464</v>
      </c>
      <c r="I140" s="63" t="s">
        <v>28</v>
      </c>
      <c r="J140" s="63" t="s">
        <v>28</v>
      </c>
      <c r="K140" s="63" t="s">
        <v>28</v>
      </c>
      <c r="L140" s="63" t="s">
        <v>28</v>
      </c>
      <c r="M140" s="63" t="s">
        <v>28</v>
      </c>
      <c r="N140" s="63" t="s">
        <v>28</v>
      </c>
      <c r="O140" s="63" t="s">
        <v>28</v>
      </c>
      <c r="P140" s="63" t="s">
        <v>28</v>
      </c>
      <c r="Q140" s="63" t="s">
        <v>28</v>
      </c>
      <c r="R140" s="63" t="s">
        <v>28</v>
      </c>
      <c r="S140" s="63" t="s">
        <v>28</v>
      </c>
      <c r="T140" s="63" t="s">
        <v>28</v>
      </c>
      <c r="U140" s="63" t="s">
        <v>28</v>
      </c>
      <c r="V140" s="63" t="s">
        <v>28</v>
      </c>
      <c r="W140" s="63" t="s">
        <v>28</v>
      </c>
      <c r="X140" s="63" t="s">
        <v>28</v>
      </c>
      <c r="Y140" s="63" t="s">
        <v>28</v>
      </c>
      <c r="Z140" s="63" t="s">
        <v>28</v>
      </c>
      <c r="AA140" s="75">
        <v>0</v>
      </c>
      <c r="AB140" s="75">
        <v>0</v>
      </c>
      <c r="AC140" s="0">
        <v>0</v>
      </c>
      <c r="AD140" s="0">
        <v>1</v>
      </c>
      <c r="AE140" s="0">
        <v>0</v>
      </c>
      <c r="AF140" s="0">
        <v>1</v>
      </c>
    </row>
    <row r="141" spans="2:32" x14ac:dyDescent="0.25">
      <c r="B141" t="s" s="0">
        <v>229</v>
      </c>
      <c r="C141" t="s" s="0">
        <v>89</v>
      </c>
      <c r="D141" s="1" t="s">
        <v>93</v>
      </c>
      <c r="E141" s="1">
        <v>16548</v>
      </c>
      <c r="F141" s="1">
        <v>0</v>
      </c>
      <c r="G141" s="63">
        <v>0</v>
      </c>
      <c r="H141" s="63">
        <v>66464</v>
      </c>
      <c r="I141" s="63" t="s">
        <v>28</v>
      </c>
      <c r="J141" s="63" t="s">
        <v>28</v>
      </c>
      <c r="K141" s="63" t="s">
        <v>28</v>
      </c>
      <c r="L141" s="63" t="s">
        <v>28</v>
      </c>
      <c r="M141" s="63" t="s">
        <v>28</v>
      </c>
      <c r="N141" s="63" t="s">
        <v>28</v>
      </c>
      <c r="O141" s="63" t="s">
        <v>28</v>
      </c>
      <c r="P141" s="63" t="s">
        <v>28</v>
      </c>
      <c r="Q141" s="63" t="s">
        <v>28</v>
      </c>
      <c r="R141" s="63" t="s">
        <v>28</v>
      </c>
      <c r="S141" s="63" t="s">
        <v>28</v>
      </c>
      <c r="T141" s="63" t="s">
        <v>28</v>
      </c>
      <c r="U141" s="63" t="s">
        <v>28</v>
      </c>
      <c r="V141" s="63" t="s">
        <v>28</v>
      </c>
      <c r="W141" s="63" t="s">
        <v>28</v>
      </c>
      <c r="X141" s="63" t="s">
        <v>28</v>
      </c>
      <c r="Y141" s="63" t="s">
        <v>28</v>
      </c>
      <c r="Z141" s="63" t="s">
        <v>28</v>
      </c>
      <c r="AA141" s="75">
        <v>0</v>
      </c>
      <c r="AB141" s="75">
        <v>0</v>
      </c>
      <c r="AC141" s="0">
        <v>0</v>
      </c>
      <c r="AD141" s="0">
        <v>0</v>
      </c>
      <c r="AE141" s="0">
        <v>0</v>
      </c>
      <c r="AF141" s="0">
        <v>0</v>
      </c>
    </row>
    <row r="142" spans="2:32" x14ac:dyDescent="0.25">
      <c r="B142" t="s" s="0">
        <v>229</v>
      </c>
      <c r="C142" t="s" s="0">
        <v>89</v>
      </c>
      <c r="D142" s="1" t="s">
        <v>90</v>
      </c>
      <c r="E142" s="1">
        <v>0</v>
      </c>
      <c r="F142" s="1">
        <v>0</v>
      </c>
      <c r="G142" s="63" t="s">
        <v>28</v>
      </c>
      <c r="H142" s="63" t="s">
        <v>28</v>
      </c>
      <c r="I142" s="63" t="s">
        <v>28</v>
      </c>
      <c r="J142" s="63" t="s">
        <v>28</v>
      </c>
      <c r="K142" s="63" t="s">
        <v>28</v>
      </c>
      <c r="L142" s="63" t="s">
        <v>28</v>
      </c>
      <c r="M142" s="63" t="s">
        <v>28</v>
      </c>
      <c r="N142" s="63" t="s">
        <v>28</v>
      </c>
      <c r="O142" s="63" t="s">
        <v>28</v>
      </c>
      <c r="P142" s="63" t="s">
        <v>28</v>
      </c>
      <c r="Q142" s="63" t="s">
        <v>28</v>
      </c>
      <c r="R142" s="63" t="s">
        <v>28</v>
      </c>
      <c r="S142" s="63" t="s">
        <v>28</v>
      </c>
      <c r="T142" s="63" t="s">
        <v>28</v>
      </c>
      <c r="U142" s="63" t="s">
        <v>28</v>
      </c>
      <c r="V142" s="63" t="s">
        <v>28</v>
      </c>
      <c r="W142" s="63" t="s">
        <v>28</v>
      </c>
      <c r="X142" s="63" t="s">
        <v>28</v>
      </c>
      <c r="Y142" s="63" t="s">
        <v>28</v>
      </c>
      <c r="Z142" s="63" t="s">
        <v>28</v>
      </c>
      <c r="AA142" s="75">
        <v>0</v>
      </c>
      <c r="AB142" s="75">
        <v>0</v>
      </c>
      <c r="AC142" s="0">
        <v>0</v>
      </c>
      <c r="AD142" s="0">
        <v>1</v>
      </c>
      <c r="AE142" s="0">
        <v>0</v>
      </c>
      <c r="AF142" s="0">
        <v>1</v>
      </c>
    </row>
    <row r="143" spans="2:32" x14ac:dyDescent="0.25">
      <c r="B143" t="s" s="0">
        <v>229</v>
      </c>
      <c r="C143" t="s" s="0">
        <v>89</v>
      </c>
      <c r="D143" s="1" t="s">
        <v>90</v>
      </c>
      <c r="E143" s="1">
        <v>0</v>
      </c>
      <c r="F143" s="1">
        <v>0</v>
      </c>
      <c r="G143" s="63" t="s">
        <v>28</v>
      </c>
      <c r="H143" s="63" t="s">
        <v>28</v>
      </c>
      <c r="I143" s="63" t="s">
        <v>28</v>
      </c>
      <c r="J143" s="63" t="s">
        <v>28</v>
      </c>
      <c r="K143" s="63" t="s">
        <v>28</v>
      </c>
      <c r="L143" s="63" t="s">
        <v>28</v>
      </c>
      <c r="M143" s="63" t="s">
        <v>28</v>
      </c>
      <c r="N143" s="63" t="s">
        <v>28</v>
      </c>
      <c r="O143" s="63" t="s">
        <v>28</v>
      </c>
      <c r="P143" s="63" t="s">
        <v>28</v>
      </c>
      <c r="Q143" s="63" t="s">
        <v>28</v>
      </c>
      <c r="R143" s="63" t="s">
        <v>28</v>
      </c>
      <c r="S143" s="63" t="s">
        <v>28</v>
      </c>
      <c r="T143" s="63" t="s">
        <v>28</v>
      </c>
      <c r="U143" s="63" t="s">
        <v>28</v>
      </c>
      <c r="V143" s="63" t="s">
        <v>28</v>
      </c>
      <c r="W143" s="63" t="s">
        <v>28</v>
      </c>
      <c r="X143" s="63" t="s">
        <v>28</v>
      </c>
      <c r="Y143" s="63" t="s">
        <v>28</v>
      </c>
      <c r="Z143" s="63" t="s">
        <v>28</v>
      </c>
      <c r="AA143" s="75">
        <v>0</v>
      </c>
      <c r="AB143" s="75">
        <v>0</v>
      </c>
      <c r="AC143" s="0">
        <v>0</v>
      </c>
      <c r="AD143" s="0">
        <v>0</v>
      </c>
      <c r="AE143" s="0">
        <v>0</v>
      </c>
      <c r="AF143" s="0">
        <v>0</v>
      </c>
    </row>
    <row r="144" spans="2:32" x14ac:dyDescent="0.25">
      <c r="B144" t="s" s="0">
        <v>229</v>
      </c>
      <c r="C144" t="s" s="0">
        <v>89</v>
      </c>
      <c r="D144" s="1" t="s">
        <v>91</v>
      </c>
      <c r="E144" s="1">
        <v>0</v>
      </c>
      <c r="F144" s="1">
        <v>0</v>
      </c>
      <c r="G144" s="63" t="s">
        <v>28</v>
      </c>
      <c r="H144" s="63" t="s">
        <v>28</v>
      </c>
      <c r="I144" s="63" t="s">
        <v>28</v>
      </c>
      <c r="J144" s="63" t="s">
        <v>28</v>
      </c>
      <c r="K144" s="63" t="s">
        <v>28</v>
      </c>
      <c r="L144" s="63" t="s">
        <v>28</v>
      </c>
      <c r="M144" s="63" t="s">
        <v>28</v>
      </c>
      <c r="N144" s="63" t="s">
        <v>28</v>
      </c>
      <c r="O144" s="63" t="s">
        <v>28</v>
      </c>
      <c r="P144" s="63" t="s">
        <v>28</v>
      </c>
      <c r="Q144" s="63" t="s">
        <v>28</v>
      </c>
      <c r="R144" s="63" t="s">
        <v>28</v>
      </c>
      <c r="S144" s="63" t="s">
        <v>28</v>
      </c>
      <c r="T144" s="63" t="s">
        <v>28</v>
      </c>
      <c r="U144" s="63" t="s">
        <v>28</v>
      </c>
      <c r="V144" s="63" t="s">
        <v>28</v>
      </c>
      <c r="W144" s="63" t="s">
        <v>28</v>
      </c>
      <c r="X144" s="63" t="s">
        <v>28</v>
      </c>
      <c r="Y144" s="63" t="s">
        <v>28</v>
      </c>
      <c r="Z144" s="63" t="s">
        <v>28</v>
      </c>
      <c r="AA144" s="75">
        <v>0</v>
      </c>
      <c r="AB144" s="75">
        <v>0</v>
      </c>
      <c r="AC144" s="0">
        <v>0</v>
      </c>
      <c r="AD144" s="0">
        <v>1</v>
      </c>
      <c r="AE144" s="0">
        <v>0</v>
      </c>
      <c r="AF144" s="0">
        <v>1</v>
      </c>
    </row>
    <row r="145" spans="2:32" x14ac:dyDescent="0.25">
      <c r="B145" t="s" s="0">
        <v>229</v>
      </c>
      <c r="C145" t="s" s="0">
        <v>89</v>
      </c>
      <c r="D145" s="1" t="s">
        <v>91</v>
      </c>
      <c r="E145" s="1">
        <v>0</v>
      </c>
      <c r="F145" s="1">
        <v>0</v>
      </c>
      <c r="G145" s="63" t="s">
        <v>28</v>
      </c>
      <c r="H145" s="63" t="s">
        <v>28</v>
      </c>
      <c r="I145" s="63" t="s">
        <v>28</v>
      </c>
      <c r="J145" s="63" t="s">
        <v>28</v>
      </c>
      <c r="K145" s="63" t="s">
        <v>28</v>
      </c>
      <c r="L145" s="63" t="s">
        <v>28</v>
      </c>
      <c r="M145" s="63" t="s">
        <v>28</v>
      </c>
      <c r="N145" s="63" t="s">
        <v>28</v>
      </c>
      <c r="O145" s="63" t="s">
        <v>28</v>
      </c>
      <c r="P145" s="63" t="s">
        <v>28</v>
      </c>
      <c r="Q145" s="63" t="s">
        <v>28</v>
      </c>
      <c r="R145" s="63" t="s">
        <v>28</v>
      </c>
      <c r="S145" s="63" t="s">
        <v>28</v>
      </c>
      <c r="T145" s="63" t="s">
        <v>28</v>
      </c>
      <c r="U145" s="63" t="s">
        <v>28</v>
      </c>
      <c r="V145" s="63" t="s">
        <v>28</v>
      </c>
      <c r="W145" s="63" t="s">
        <v>28</v>
      </c>
      <c r="X145" s="63" t="s">
        <v>28</v>
      </c>
      <c r="Y145" s="63" t="s">
        <v>28</v>
      </c>
      <c r="Z145" s="63" t="s">
        <v>28</v>
      </c>
      <c r="AA145" s="75">
        <v>0</v>
      </c>
      <c r="AB145" s="75">
        <v>0</v>
      </c>
      <c r="AC145" s="0">
        <v>0</v>
      </c>
      <c r="AD145" s="0">
        <v>0</v>
      </c>
      <c r="AE145" s="0">
        <v>0</v>
      </c>
      <c r="AF145" s="0">
        <v>0</v>
      </c>
    </row>
  </sheetData>
  <mergeCells count="28">
    <mergeCell ref="U6:U7"/>
    <mergeCell ref="W6:W7"/>
    <mergeCell ref="D5:D7"/>
    <mergeCell ref="E5:E7"/>
    <mergeCell ref="F5:G5"/>
    <mergeCell ref="F6:F7"/>
    <mergeCell ref="G6:G7"/>
    <mergeCell ref="H5:O5"/>
    <mergeCell ref="M6:M7"/>
    <mergeCell ref="N6:O6"/>
    <mergeCell ref="P5:V5"/>
    <mergeCell ref="V6:V7"/>
    <mergeCell ref="X6:X7"/>
    <mergeCell ref="W5:X5"/>
    <mergeCell ref="I2:Z2"/>
    <mergeCell ref="H6:H7"/>
    <mergeCell ref="I6:I7"/>
    <mergeCell ref="J6:J7"/>
    <mergeCell ref="K6:K7"/>
    <mergeCell ref="L6:L7"/>
    <mergeCell ref="P6:P7"/>
    <mergeCell ref="Q6:Q7"/>
    <mergeCell ref="R6:R7"/>
    <mergeCell ref="S6:S7"/>
    <mergeCell ref="Y5:Z5"/>
    <mergeCell ref="Y6:Y7"/>
    <mergeCell ref="Z6:Z7"/>
    <mergeCell ref="T6:T7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85"/>
  <sheetViews>
    <sheetView workbookViewId="0" tabSelected="false"/>
  </sheetViews>
  <sheetFormatPr defaultRowHeight="15" x14ac:dyDescent="0.25"/>
  <cols>
    <col min="2" max="2" customWidth="true" hidden="true" width="2.0"/>
    <col min="3" max="3" customWidth="true" width="16.5703125"/>
    <col min="4" max="4" customWidth="true" width="20.85546875"/>
    <col min="5" max="5" bestFit="true" customWidth="true" width="25.28515625"/>
    <col min="6" max="33" style="7" width="9.140625"/>
    <col min="34" max="34" customWidth="true" style="7" width="12.28515625"/>
    <col min="35" max="35" customWidth="true" width="4.85546875"/>
    <col min="36" max="36" customWidth="true" width="5.140625"/>
    <col min="37" max="37" customWidth="true" width="5.7109375"/>
    <col min="38" max="38" customWidth="true" width="5.42578125"/>
    <col min="39" max="39" customWidth="true" width="6.5703125"/>
    <col min="41" max="41" customWidth="true" width="6.140625"/>
    <col min="42" max="42" bestFit="true" customWidth="true" width="3.0"/>
    <col min="43" max="43" customWidth="true" width="5.85546875"/>
    <col min="44" max="44" bestFit="true" customWidth="true" width="6.85546875"/>
    <col min="45" max="45" bestFit="true" customWidth="true" width="10.5703125"/>
  </cols>
  <sheetData>
    <row r="1" spans="2:45" x14ac:dyDescent="0.25">
      <c r="G1" s="158" t="s">
        <v>138</v>
      </c>
      <c r="H1" s="158"/>
      <c r="I1" s="158"/>
      <c r="J1" s="158"/>
      <c r="K1" s="158"/>
      <c r="L1" s="158"/>
      <c r="M1" s="34"/>
      <c r="N1" s="34"/>
    </row>
    <row r="2" spans="2:45" x14ac:dyDescent="0.25">
      <c r="G2" s="158"/>
      <c r="H2" s="158"/>
      <c r="I2" s="158"/>
      <c r="J2" s="158"/>
      <c r="K2" s="158"/>
      <c r="L2" s="158"/>
    </row>
    <row r="3" spans="2:45" x14ac:dyDescent="0.25">
      <c r="D3" s="4"/>
      <c r="E3" s="4"/>
      <c r="F3" s="6"/>
      <c r="G3" s="6"/>
      <c r="H3" s="6"/>
      <c r="I3" s="6"/>
    </row>
    <row r="5" spans="2:45" x14ac:dyDescent="0.25">
      <c r="AP5" s="5"/>
      <c r="AQ5" s="5"/>
      <c r="AR5" s="5"/>
      <c r="AS5" s="5"/>
    </row>
    <row r="6" spans="2:45" x14ac:dyDescent="0.25">
      <c r="F6" s="147" t="s">
        <v>103</v>
      </c>
      <c r="G6" s="147"/>
      <c r="H6" s="147"/>
      <c r="AS6" s="35"/>
    </row>
    <row r="7">
      <c r="I7" t="s" s="7">
        <v>26</v>
      </c>
      <c r="J7" t="s" s="7">
        <v>26</v>
      </c>
      <c r="K7" t="s">
        <v>26</v>
      </c>
      <c r="L7" t="s">
        <v>26</v>
      </c>
      <c r="M7" t="s">
        <v>26</v>
      </c>
      <c r="N7" t="s">
        <v>26</v>
      </c>
      <c r="O7" t="s">
        <v>26</v>
      </c>
      <c r="P7" t="s">
        <v>26</v>
      </c>
      <c r="Q7" t="s">
        <v>26</v>
      </c>
      <c r="R7" t="s">
        <v>26</v>
      </c>
      <c r="S7" t="s">
        <v>26</v>
      </c>
      <c r="T7" t="s">
        <v>26</v>
      </c>
      <c r="U7" t="s">
        <v>26</v>
      </c>
      <c r="V7" t="s">
        <v>27</v>
      </c>
      <c r="W7" t="s">
        <v>27</v>
      </c>
      <c r="X7" t="s">
        <v>27</v>
      </c>
      <c r="Y7" t="s">
        <v>27</v>
      </c>
      <c r="Z7" t="s">
        <v>27</v>
      </c>
      <c r="AA7" t="s">
        <v>27</v>
      </c>
      <c r="AB7" t="s">
        <v>27</v>
      </c>
      <c r="AC7" t="s">
        <v>27</v>
      </c>
      <c r="AD7" t="s">
        <v>27</v>
      </c>
      <c r="AE7" t="s">
        <v>27</v>
      </c>
      <c r="AF7" t="s">
        <v>27</v>
      </c>
      <c r="AG7" t="s">
        <v>27</v>
      </c>
      <c r="AH7" t="s">
        <v>27</v>
      </c>
    </row>
    <row r="8">
      <c r="I8" t="s" s="7">
        <v>94</v>
      </c>
      <c r="J8" t="s" s="7">
        <v>0</v>
      </c>
      <c r="K8" t="s">
        <v>95</v>
      </c>
      <c r="L8" t="s">
        <v>96</v>
      </c>
      <c r="M8" t="s">
        <v>97</v>
      </c>
      <c r="N8" t="s">
        <v>1</v>
      </c>
      <c r="O8" t="s">
        <v>98</v>
      </c>
      <c r="P8" t="s">
        <v>2</v>
      </c>
      <c r="Q8" t="s">
        <v>99</v>
      </c>
      <c r="R8" t="s">
        <v>3</v>
      </c>
      <c r="S8" t="s">
        <v>100</v>
      </c>
      <c r="T8" t="s">
        <v>101</v>
      </c>
      <c r="U8" t="s">
        <v>102</v>
      </c>
      <c r="V8" t="s">
        <v>94</v>
      </c>
      <c r="W8" t="s">
        <v>0</v>
      </c>
      <c r="X8" t="s">
        <v>95</v>
      </c>
      <c r="Y8" t="s">
        <v>96</v>
      </c>
      <c r="Z8" t="s">
        <v>97</v>
      </c>
      <c r="AA8" t="s">
        <v>1</v>
      </c>
      <c r="AB8" t="s">
        <v>98</v>
      </c>
      <c r="AC8" t="s">
        <v>2</v>
      </c>
      <c r="AD8" t="s">
        <v>99</v>
      </c>
      <c r="AE8" t="s">
        <v>3</v>
      </c>
      <c r="AF8" t="s">
        <v>100</v>
      </c>
      <c r="AG8" t="s">
        <v>101</v>
      </c>
      <c r="AH8" t="s">
        <v>102</v>
      </c>
    </row>
    <row r="9">
      <c r="B9" t="s" s="0">
        <v>28</v>
      </c>
      <c r="C9" t="s" s="0">
        <v>28</v>
      </c>
      <c r="D9" t="s" s="0">
        <v>28</v>
      </c>
      <c r="E9" t="s" s="0">
        <v>28</v>
      </c>
      <c r="F9" t="n" s="7">
        <v>606.0</v>
      </c>
      <c r="G9" t="n" s="7">
        <v>0.0</v>
      </c>
      <c r="H9" t="n" s="7">
        <v>606.0</v>
      </c>
      <c r="I9" t="n" s="7">
        <v>0.0</v>
      </c>
      <c r="J9" t="n" s="7">
        <v>0.0</v>
      </c>
      <c r="K9" t="n" s="7">
        <v>0.0</v>
      </c>
      <c r="L9" t="n" s="7">
        <v>0.0</v>
      </c>
      <c r="M9" t="n" s="7">
        <v>0.0</v>
      </c>
      <c r="N9" t="n" s="7">
        <v>0.0</v>
      </c>
      <c r="O9" t="n" s="7">
        <v>0.0</v>
      </c>
      <c r="P9" t="n" s="7">
        <v>0.0</v>
      </c>
      <c r="Q9" t="n" s="7">
        <v>0.0</v>
      </c>
      <c r="R9" t="n" s="7">
        <v>0.0</v>
      </c>
      <c r="S9" t="n" s="7">
        <v>42.0</v>
      </c>
      <c r="T9" t="n" s="7">
        <v>0.0</v>
      </c>
      <c r="U9" t="n" s="7">
        <v>0.0</v>
      </c>
      <c r="V9" t="n" s="7">
        <v>0.0</v>
      </c>
      <c r="W9" t="n" s="7">
        <v>0.0</v>
      </c>
      <c r="X9" t="n" s="7">
        <v>0.0</v>
      </c>
      <c r="Y9" t="n" s="7">
        <v>0.0</v>
      </c>
      <c r="Z9" t="n" s="7">
        <v>0.0</v>
      </c>
      <c r="AA9" t="n" s="7">
        <v>0.0</v>
      </c>
      <c r="AB9" t="n" s="7">
        <v>0.0</v>
      </c>
      <c r="AC9" t="n" s="7">
        <v>0.0</v>
      </c>
      <c r="AD9" t="n" s="7">
        <v>0.0</v>
      </c>
      <c r="AE9" t="n" s="7">
        <v>0.0</v>
      </c>
      <c r="AF9" t="n" s="7">
        <v>0.0</v>
      </c>
      <c r="AG9" t="n" s="7">
        <v>0.0</v>
      </c>
      <c r="AH9" t="n" s="7">
        <v>0.0</v>
      </c>
      <c r="AI9" t="n" s="0">
        <v>2.0</v>
      </c>
      <c r="AJ9" t="n" s="0">
        <v>2.0</v>
      </c>
      <c r="AK9" t="n" s="0">
        <v>13.0</v>
      </c>
      <c r="AL9" t="n" s="0">
        <v>1.0</v>
      </c>
      <c r="AM9" t="n" s="0">
        <v>1.0</v>
      </c>
      <c r="AN9" t="n" s="0">
        <v>1.0</v>
      </c>
    </row>
    <row r="10">
      <c r="B10" t="s" s="0">
        <v>29</v>
      </c>
      <c r="C10" t="s" s="0">
        <v>119</v>
      </c>
      <c r="D10" t="s" s="0">
        <v>28</v>
      </c>
      <c r="E10" t="s" s="0">
        <v>28</v>
      </c>
      <c r="F10" t="n" s="7">
        <v>606.0</v>
      </c>
      <c r="G10" t="n" s="7">
        <v>0.0</v>
      </c>
      <c r="H10" t="n" s="7">
        <v>606.0</v>
      </c>
      <c r="I10" t="n" s="7">
        <v>0.0</v>
      </c>
      <c r="J10" t="n" s="7">
        <v>0.0</v>
      </c>
      <c r="K10" t="n" s="7">
        <v>0.0</v>
      </c>
      <c r="L10" t="n" s="7">
        <v>0.0</v>
      </c>
      <c r="M10" t="n" s="7">
        <v>0.0</v>
      </c>
      <c r="N10" t="n" s="7">
        <v>0.0</v>
      </c>
      <c r="O10" t="n" s="7">
        <v>0.0</v>
      </c>
      <c r="P10" t="n" s="7">
        <v>0.0</v>
      </c>
      <c r="Q10" t="n" s="7">
        <v>0.0</v>
      </c>
      <c r="R10" t="n" s="7">
        <v>0.0</v>
      </c>
      <c r="S10" t="n" s="7">
        <v>42.0</v>
      </c>
      <c r="T10" t="n" s="7">
        <v>0.0</v>
      </c>
      <c r="U10" t="n" s="7">
        <v>0.0</v>
      </c>
      <c r="V10" t="n" s="7">
        <v>0.0</v>
      </c>
      <c r="W10" t="n" s="7">
        <v>0.0</v>
      </c>
      <c r="X10" t="n" s="7">
        <v>0.0</v>
      </c>
      <c r="Y10" t="n" s="7">
        <v>0.0</v>
      </c>
      <c r="Z10" t="n" s="7">
        <v>0.0</v>
      </c>
      <c r="AA10" t="n" s="7">
        <v>0.0</v>
      </c>
      <c r="AB10" t="n" s="7">
        <v>0.0</v>
      </c>
      <c r="AC10" t="n" s="7">
        <v>0.0</v>
      </c>
      <c r="AD10" t="n" s="7">
        <v>0.0</v>
      </c>
      <c r="AE10" t="n" s="7">
        <v>0.0</v>
      </c>
      <c r="AF10" t="n" s="7">
        <v>0.0</v>
      </c>
      <c r="AG10" t="n" s="7">
        <v>0.0</v>
      </c>
      <c r="AH10" t="n" s="7">
        <v>0.0</v>
      </c>
      <c r="AI10" t="n" s="0">
        <v>1.0</v>
      </c>
      <c r="AJ10" t="n" s="0">
        <v>2.0</v>
      </c>
      <c r="AK10" t="n" s="0">
        <v>1.0</v>
      </c>
      <c r="AL10" t="n" s="0">
        <v>0.0</v>
      </c>
      <c r="AM10" t="n" s="0">
        <v>1.0</v>
      </c>
      <c r="AN10" t="n" s="0">
        <v>1.0</v>
      </c>
    </row>
    <row r="11">
      <c r="B11" t="s" s="0">
        <v>29</v>
      </c>
      <c r="C11" t="s" s="0">
        <v>32</v>
      </c>
      <c r="D11" t="s" s="0">
        <v>28</v>
      </c>
      <c r="E11" t="s" s="0">
        <v>28</v>
      </c>
      <c r="F11" t="n" s="7">
        <v>0.0</v>
      </c>
      <c r="G11" t="n" s="7">
        <v>0.0</v>
      </c>
      <c r="H11" t="n" s="7">
        <v>0.0</v>
      </c>
      <c r="I11" t="n" s="7">
        <v>0.0</v>
      </c>
      <c r="J11" t="n" s="7">
        <v>0.0</v>
      </c>
      <c r="K11" t="n" s="7">
        <v>0.0</v>
      </c>
      <c r="L11" t="n" s="7">
        <v>0.0</v>
      </c>
      <c r="M11" t="n" s="7">
        <v>0.0</v>
      </c>
      <c r="N11" t="n" s="7">
        <v>0.0</v>
      </c>
      <c r="O11" t="n" s="7">
        <v>0.0</v>
      </c>
      <c r="P11" t="n" s="7">
        <v>0.0</v>
      </c>
      <c r="Q11" t="n" s="7">
        <v>0.0</v>
      </c>
      <c r="R11" t="n" s="7">
        <v>0.0</v>
      </c>
      <c r="S11" t="n" s="7">
        <v>0.0</v>
      </c>
      <c r="T11" t="n" s="7">
        <v>0.0</v>
      </c>
      <c r="U11" t="n" s="7">
        <v>0.0</v>
      </c>
      <c r="V11" t="n" s="7">
        <v>0.0</v>
      </c>
      <c r="W11" t="n" s="7">
        <v>0.0</v>
      </c>
      <c r="X11" t="n" s="7">
        <v>0.0</v>
      </c>
      <c r="Y11" t="n" s="7">
        <v>0.0</v>
      </c>
      <c r="Z11" t="n" s="7">
        <v>0.0</v>
      </c>
      <c r="AA11" t="n" s="7">
        <v>0.0</v>
      </c>
      <c r="AB11" t="n" s="7">
        <v>0.0</v>
      </c>
      <c r="AC11" t="n" s="7">
        <v>0.0</v>
      </c>
      <c r="AD11" t="n" s="7">
        <v>0.0</v>
      </c>
      <c r="AE11" t="n" s="7">
        <v>0.0</v>
      </c>
      <c r="AF11" t="n" s="7">
        <v>0.0</v>
      </c>
      <c r="AG11" t="n" s="7">
        <v>0.0</v>
      </c>
      <c r="AH11" t="n" s="7">
        <v>0.0</v>
      </c>
      <c r="AI11" t="n" s="0">
        <v>1.0</v>
      </c>
      <c r="AJ11" t="n" s="0">
        <v>2.0</v>
      </c>
      <c r="AK11" t="n" s="0">
        <v>2.0</v>
      </c>
      <c r="AL11" t="n" s="0">
        <v>0.0</v>
      </c>
      <c r="AM11" t="n" s="0">
        <v>1.0</v>
      </c>
      <c r="AN11" t="n" s="0">
        <v>1.0</v>
      </c>
    </row>
    <row r="12">
      <c r="B12" t="s" s="0">
        <v>29</v>
      </c>
      <c r="C12" t="s" s="0">
        <v>34</v>
      </c>
      <c r="D12" t="s" s="0">
        <v>28</v>
      </c>
      <c r="E12" t="s" s="0">
        <v>28</v>
      </c>
      <c r="F12" t="n" s="7">
        <v>0.0</v>
      </c>
      <c r="G12" t="n" s="7">
        <v>0.0</v>
      </c>
      <c r="H12" t="n" s="7">
        <v>0.0</v>
      </c>
      <c r="I12" t="n" s="7">
        <v>0.0</v>
      </c>
      <c r="J12" t="n" s="7">
        <v>0.0</v>
      </c>
      <c r="K12" t="n" s="7">
        <v>0.0</v>
      </c>
      <c r="L12" t="n" s="7">
        <v>0.0</v>
      </c>
      <c r="M12" t="n" s="7">
        <v>0.0</v>
      </c>
      <c r="N12" t="n" s="7">
        <v>0.0</v>
      </c>
      <c r="O12" t="n" s="7">
        <v>0.0</v>
      </c>
      <c r="P12" t="n" s="7">
        <v>0.0</v>
      </c>
      <c r="Q12" t="n" s="7">
        <v>0.0</v>
      </c>
      <c r="R12" t="n" s="7">
        <v>0.0</v>
      </c>
      <c r="S12" t="n" s="7">
        <v>0.0</v>
      </c>
      <c r="T12" t="n" s="7">
        <v>0.0</v>
      </c>
      <c r="U12" t="n" s="7">
        <v>0.0</v>
      </c>
      <c r="V12" t="n" s="7">
        <v>0.0</v>
      </c>
      <c r="W12" t="n" s="7">
        <v>0.0</v>
      </c>
      <c r="X12" t="n" s="7">
        <v>0.0</v>
      </c>
      <c r="Y12" t="n" s="7">
        <v>0.0</v>
      </c>
      <c r="Z12" t="n" s="7">
        <v>0.0</v>
      </c>
      <c r="AA12" t="n" s="7">
        <v>0.0</v>
      </c>
      <c r="AB12" t="n" s="7">
        <v>0.0</v>
      </c>
      <c r="AC12" t="n" s="7">
        <v>0.0</v>
      </c>
      <c r="AD12" t="n" s="7">
        <v>0.0</v>
      </c>
      <c r="AE12" t="n" s="7">
        <v>0.0</v>
      </c>
      <c r="AF12" t="n" s="7">
        <v>0.0</v>
      </c>
      <c r="AG12" t="n" s="7">
        <v>0.0</v>
      </c>
      <c r="AH12" t="n" s="7">
        <v>0.0</v>
      </c>
      <c r="AI12" t="n" s="0">
        <v>1.0</v>
      </c>
      <c r="AJ12" t="n" s="0">
        <v>2.0</v>
      </c>
      <c r="AK12" t="n" s="0">
        <v>3.0</v>
      </c>
      <c r="AL12" t="n" s="0">
        <v>0.0</v>
      </c>
      <c r="AM12" t="n" s="0">
        <v>1.0</v>
      </c>
      <c r="AN12" t="n" s="0">
        <v>1.0</v>
      </c>
    </row>
    <row r="13">
      <c r="B13" t="s" s="0">
        <v>29</v>
      </c>
      <c r="C13" t="s" s="0">
        <v>38</v>
      </c>
      <c r="D13" t="s" s="0">
        <v>28</v>
      </c>
      <c r="E13" t="s" s="0">
        <v>28</v>
      </c>
      <c r="F13" t="n" s="7">
        <v>0.0</v>
      </c>
      <c r="G13" t="n" s="7">
        <v>0.0</v>
      </c>
      <c r="H13" t="n" s="7">
        <v>0.0</v>
      </c>
      <c r="I13" t="n" s="7">
        <v>0.0</v>
      </c>
      <c r="J13" t="n" s="7">
        <v>0.0</v>
      </c>
      <c r="K13" t="n" s="7">
        <v>0.0</v>
      </c>
      <c r="L13" t="n" s="7">
        <v>0.0</v>
      </c>
      <c r="M13" t="n" s="7">
        <v>0.0</v>
      </c>
      <c r="N13" t="n" s="7">
        <v>0.0</v>
      </c>
      <c r="O13" t="n" s="7">
        <v>0.0</v>
      </c>
      <c r="P13" t="n" s="7">
        <v>0.0</v>
      </c>
      <c r="Q13" t="n" s="7">
        <v>0.0</v>
      </c>
      <c r="R13" t="n" s="7">
        <v>0.0</v>
      </c>
      <c r="S13" t="n" s="7">
        <v>0.0</v>
      </c>
      <c r="T13" t="n" s="7">
        <v>0.0</v>
      </c>
      <c r="U13" t="n" s="7">
        <v>0.0</v>
      </c>
      <c r="V13" t="n" s="7">
        <v>0.0</v>
      </c>
      <c r="W13" t="n" s="7">
        <v>0.0</v>
      </c>
      <c r="X13" t="n" s="7">
        <v>0.0</v>
      </c>
      <c r="Y13" t="n" s="7">
        <v>0.0</v>
      </c>
      <c r="Z13" t="n" s="7">
        <v>0.0</v>
      </c>
      <c r="AA13" t="n" s="7">
        <v>0.0</v>
      </c>
      <c r="AB13" t="n" s="7">
        <v>0.0</v>
      </c>
      <c r="AC13" t="n" s="7">
        <v>0.0</v>
      </c>
      <c r="AD13" t="n" s="7">
        <v>0.0</v>
      </c>
      <c r="AE13" t="n" s="7">
        <v>0.0</v>
      </c>
      <c r="AF13" t="n" s="7">
        <v>0.0</v>
      </c>
      <c r="AG13" t="n" s="7">
        <v>0.0</v>
      </c>
      <c r="AH13" t="n" s="7">
        <v>0.0</v>
      </c>
      <c r="AI13" t="n" s="0">
        <v>1.0</v>
      </c>
      <c r="AJ13" t="n" s="0">
        <v>2.0</v>
      </c>
      <c r="AK13" t="n" s="0">
        <v>4.0</v>
      </c>
      <c r="AL13" t="n" s="0">
        <v>0.0</v>
      </c>
      <c r="AM13" t="n" s="0">
        <v>1.0</v>
      </c>
      <c r="AN13" t="n" s="0">
        <v>1.0</v>
      </c>
    </row>
    <row r="14">
      <c r="B14" t="s" s="0">
        <v>29</v>
      </c>
      <c r="C14" t="s" s="0">
        <v>28</v>
      </c>
      <c r="D14" t="s" s="0">
        <v>28</v>
      </c>
      <c r="E14" t="s" s="0">
        <v>28</v>
      </c>
      <c r="F14" t="n" s="7">
        <v>606.0</v>
      </c>
      <c r="G14" t="n" s="7">
        <v>0.0</v>
      </c>
      <c r="H14" t="n" s="7">
        <v>606.0</v>
      </c>
      <c r="I14" t="n" s="7">
        <v>0.0</v>
      </c>
      <c r="J14" t="n" s="7">
        <v>0.0</v>
      </c>
      <c r="K14" t="n" s="7">
        <v>0.0</v>
      </c>
      <c r="L14" t="n" s="7">
        <v>0.0</v>
      </c>
      <c r="M14" t="n" s="7">
        <v>0.0</v>
      </c>
      <c r="N14" t="n" s="7">
        <v>0.0</v>
      </c>
      <c r="O14" t="n" s="7">
        <v>0.0</v>
      </c>
      <c r="P14" t="n" s="7">
        <v>0.0</v>
      </c>
      <c r="Q14" t="n" s="7">
        <v>0.0</v>
      </c>
      <c r="R14" t="n" s="7">
        <v>0.0</v>
      </c>
      <c r="S14" t="n" s="7">
        <v>42.0</v>
      </c>
      <c r="T14" t="n" s="7">
        <v>0.0</v>
      </c>
      <c r="U14" t="n" s="7">
        <v>0.0</v>
      </c>
      <c r="V14" t="n" s="7">
        <v>0.0</v>
      </c>
      <c r="W14" t="n" s="7">
        <v>0.0</v>
      </c>
      <c r="X14" t="n" s="7">
        <v>0.0</v>
      </c>
      <c r="Y14" t="n" s="7">
        <v>0.0</v>
      </c>
      <c r="Z14" t="n" s="7">
        <v>0.0</v>
      </c>
      <c r="AA14" t="n" s="7">
        <v>0.0</v>
      </c>
      <c r="AB14" t="n" s="7">
        <v>0.0</v>
      </c>
      <c r="AC14" t="n" s="7">
        <v>0.0</v>
      </c>
      <c r="AD14" t="n" s="7">
        <v>0.0</v>
      </c>
      <c r="AE14" t="n" s="7">
        <v>0.0</v>
      </c>
      <c r="AF14" t="n" s="7">
        <v>0.0</v>
      </c>
      <c r="AG14" t="n" s="7">
        <v>0.0</v>
      </c>
      <c r="AH14" t="n" s="7">
        <v>0.0</v>
      </c>
      <c r="AI14" t="n" s="0">
        <v>1.0</v>
      </c>
      <c r="AJ14" t="n" s="0">
        <v>2.0</v>
      </c>
      <c r="AK14" t="n" s="0">
        <v>4.0</v>
      </c>
      <c r="AL14" t="n" s="0">
        <v>0.0</v>
      </c>
      <c r="AM14" t="n" s="0">
        <v>1.0</v>
      </c>
      <c r="AN14" t="n" s="0">
        <v>1.0</v>
      </c>
    </row>
    <row r="15">
      <c r="B15" t="s" s="0">
        <v>29</v>
      </c>
      <c r="C15" t="s" s="0">
        <v>119</v>
      </c>
      <c r="D15" t="s" s="0">
        <v>4</v>
      </c>
      <c r="E15" t="s" s="0">
        <v>4</v>
      </c>
      <c r="F15" t="n" s="7">
        <v>606.0</v>
      </c>
      <c r="G15" t="n" s="7">
        <v>0.0</v>
      </c>
      <c r="H15" t="n" s="7">
        <v>606.0</v>
      </c>
      <c r="I15" t="n" s="7">
        <v>0.0</v>
      </c>
      <c r="J15" t="n" s="7">
        <v>0.0</v>
      </c>
      <c r="K15" t="n" s="7">
        <v>0.0</v>
      </c>
      <c r="L15" t="n" s="7">
        <v>0.0</v>
      </c>
      <c r="M15" t="n" s="7">
        <v>0.0</v>
      </c>
      <c r="N15" t="n" s="7">
        <v>0.0</v>
      </c>
      <c r="O15" t="n" s="7">
        <v>0.0</v>
      </c>
      <c r="P15" t="n" s="7">
        <v>0.0</v>
      </c>
      <c r="Q15" t="n" s="7">
        <v>0.0</v>
      </c>
      <c r="R15" t="n" s="7">
        <v>0.0</v>
      </c>
      <c r="S15" t="n" s="7">
        <v>42.0</v>
      </c>
      <c r="T15" t="n" s="7">
        <v>0.0</v>
      </c>
      <c r="U15" t="n" s="7">
        <v>0.0</v>
      </c>
      <c r="V15" t="n" s="7">
        <v>0.0</v>
      </c>
      <c r="W15" t="n" s="7">
        <v>0.0</v>
      </c>
      <c r="X15" t="n" s="7">
        <v>0.0</v>
      </c>
      <c r="Y15" t="n" s="7">
        <v>0.0</v>
      </c>
      <c r="Z15" t="n" s="7">
        <v>0.0</v>
      </c>
      <c r="AA15" t="n" s="7">
        <v>0.0</v>
      </c>
      <c r="AB15" t="n" s="7">
        <v>0.0</v>
      </c>
      <c r="AC15" t="n" s="7">
        <v>0.0</v>
      </c>
      <c r="AD15" t="n" s="7">
        <v>0.0</v>
      </c>
      <c r="AE15" t="n" s="7">
        <v>0.0</v>
      </c>
      <c r="AF15" t="n" s="7">
        <v>0.0</v>
      </c>
      <c r="AG15" t="n" s="7">
        <v>0.0</v>
      </c>
      <c r="AH15" t="n" s="7">
        <v>0.0</v>
      </c>
      <c r="AI15" t="n" s="0">
        <v>1.0</v>
      </c>
      <c r="AJ15" t="n" s="0">
        <v>2.0</v>
      </c>
      <c r="AK15" t="n" s="0">
        <v>1.0</v>
      </c>
      <c r="AL15" t="n" s="0">
        <v>0.0</v>
      </c>
      <c r="AM15" t="n" s="0">
        <v>0.0</v>
      </c>
      <c r="AN15" t="n" s="0">
        <v>1.0</v>
      </c>
    </row>
    <row r="16">
      <c r="B16" t="s" s="0">
        <v>29</v>
      </c>
      <c r="C16" t="s" s="0">
        <v>119</v>
      </c>
      <c r="D16" t="s" s="0">
        <v>4</v>
      </c>
      <c r="E16" t="s" s="0">
        <v>31</v>
      </c>
      <c r="F16" t="n" s="7">
        <v>0.0</v>
      </c>
      <c r="G16" t="n" s="7">
        <v>0.0</v>
      </c>
      <c r="H16" t="n" s="7">
        <v>0.0</v>
      </c>
      <c r="I16" t="n" s="7">
        <v>0.0</v>
      </c>
      <c r="J16" t="n" s="7">
        <v>0.0</v>
      </c>
      <c r="K16" t="n" s="7">
        <v>0.0</v>
      </c>
      <c r="L16" t="n" s="7">
        <v>0.0</v>
      </c>
      <c r="M16" t="n" s="7">
        <v>0.0</v>
      </c>
      <c r="N16" t="n" s="7">
        <v>0.0</v>
      </c>
      <c r="O16" t="n" s="7">
        <v>0.0</v>
      </c>
      <c r="P16" t="n" s="7">
        <v>0.0</v>
      </c>
      <c r="Q16" t="n" s="7">
        <v>0.0</v>
      </c>
      <c r="R16" t="n" s="7">
        <v>0.0</v>
      </c>
      <c r="S16" t="n" s="7">
        <v>0.0</v>
      </c>
      <c r="T16" t="n" s="7">
        <v>0.0</v>
      </c>
      <c r="U16" t="n" s="7">
        <v>0.0</v>
      </c>
      <c r="V16" t="n" s="7">
        <v>0.0</v>
      </c>
      <c r="W16" t="n" s="7">
        <v>0.0</v>
      </c>
      <c r="X16" t="n" s="7">
        <v>0.0</v>
      </c>
      <c r="Y16" t="n" s="7">
        <v>0.0</v>
      </c>
      <c r="Z16" t="n" s="7">
        <v>0.0</v>
      </c>
      <c r="AA16" t="n" s="7">
        <v>0.0</v>
      </c>
      <c r="AB16" t="n" s="7">
        <v>0.0</v>
      </c>
      <c r="AC16" t="n" s="7">
        <v>0.0</v>
      </c>
      <c r="AD16" t="n" s="7">
        <v>0.0</v>
      </c>
      <c r="AE16" t="n" s="7">
        <v>0.0</v>
      </c>
      <c r="AF16" t="n" s="7">
        <v>0.0</v>
      </c>
      <c r="AG16" t="n" s="7">
        <v>0.0</v>
      </c>
      <c r="AH16" t="n" s="7">
        <v>0.0</v>
      </c>
      <c r="AI16" t="n" s="0">
        <v>1.0</v>
      </c>
      <c r="AJ16" t="n" s="0">
        <v>2.0</v>
      </c>
      <c r="AK16" t="n" s="0">
        <v>1.0</v>
      </c>
      <c r="AL16" t="n" s="0">
        <v>0.0</v>
      </c>
      <c r="AM16" t="n" s="0">
        <v>0.0</v>
      </c>
      <c r="AN16" t="n" s="0">
        <v>0.0</v>
      </c>
    </row>
    <row r="17">
      <c r="B17" t="s" s="0">
        <v>29</v>
      </c>
      <c r="C17" t="s" s="0">
        <v>119</v>
      </c>
      <c r="D17" t="s" s="0">
        <v>4</v>
      </c>
      <c r="E17" t="s" s="0">
        <v>30</v>
      </c>
      <c r="F17" t="n" s="7">
        <v>0.0</v>
      </c>
      <c r="G17" t="n" s="7">
        <v>0.0</v>
      </c>
      <c r="H17" t="n" s="7">
        <v>0.0</v>
      </c>
      <c r="I17" t="n" s="7">
        <v>0.0</v>
      </c>
      <c r="J17" t="n" s="7">
        <v>0.0</v>
      </c>
      <c r="K17" t="n" s="7">
        <v>0.0</v>
      </c>
      <c r="L17" t="n" s="7">
        <v>0.0</v>
      </c>
      <c r="M17" t="n" s="7">
        <v>0.0</v>
      </c>
      <c r="N17" t="n" s="7">
        <v>0.0</v>
      </c>
      <c r="O17" t="n" s="7">
        <v>0.0</v>
      </c>
      <c r="P17" t="n" s="7">
        <v>0.0</v>
      </c>
      <c r="Q17" t="n" s="7">
        <v>0.0</v>
      </c>
      <c r="R17" t="n" s="7">
        <v>0.0</v>
      </c>
      <c r="S17" t="n" s="7">
        <v>22.0</v>
      </c>
      <c r="T17" t="n" s="7">
        <v>0.0</v>
      </c>
      <c r="U17" t="n" s="7">
        <v>0.0</v>
      </c>
      <c r="V17" t="n" s="7">
        <v>0.0</v>
      </c>
      <c r="W17" t="n" s="7">
        <v>0.0</v>
      </c>
      <c r="X17" t="n" s="7">
        <v>0.0</v>
      </c>
      <c r="Y17" t="n" s="7">
        <v>0.0</v>
      </c>
      <c r="Z17" t="n" s="7">
        <v>0.0</v>
      </c>
      <c r="AA17" t="n" s="7">
        <v>0.0</v>
      </c>
      <c r="AB17" t="n" s="7">
        <v>0.0</v>
      </c>
      <c r="AC17" t="n" s="7">
        <v>0.0</v>
      </c>
      <c r="AD17" t="n" s="7">
        <v>0.0</v>
      </c>
      <c r="AE17" t="n" s="7">
        <v>0.0</v>
      </c>
      <c r="AF17" t="n" s="7">
        <v>0.0</v>
      </c>
      <c r="AG17" t="n" s="7">
        <v>0.0</v>
      </c>
      <c r="AH17" t="n" s="7">
        <v>0.0</v>
      </c>
      <c r="AI17" t="n" s="0">
        <v>1.0</v>
      </c>
      <c r="AJ17" t="n" s="0">
        <v>2.0</v>
      </c>
      <c r="AK17" t="n" s="0">
        <v>1.0</v>
      </c>
      <c r="AL17" t="n" s="0">
        <v>0.0</v>
      </c>
      <c r="AM17" t="n" s="0">
        <v>0.0</v>
      </c>
      <c r="AN17" t="n" s="0">
        <v>0.0</v>
      </c>
    </row>
    <row r="18">
      <c r="B18" t="s" s="0">
        <v>29</v>
      </c>
      <c r="C18" t="s" s="0">
        <v>119</v>
      </c>
      <c r="D18" t="s" s="0">
        <v>4</v>
      </c>
      <c r="E18" t="s" s="0">
        <v>228</v>
      </c>
      <c r="F18" t="n" s="7">
        <v>606.0</v>
      </c>
      <c r="G18" t="n" s="7">
        <v>0.0</v>
      </c>
      <c r="H18" t="n" s="7">
        <v>606.0</v>
      </c>
      <c r="I18" t="n" s="7">
        <v>0.0</v>
      </c>
      <c r="J18" t="n" s="7">
        <v>0.0</v>
      </c>
      <c r="K18" t="n" s="7">
        <v>0.0</v>
      </c>
      <c r="L18" t="n" s="7">
        <v>0.0</v>
      </c>
      <c r="M18" t="n" s="7">
        <v>0.0</v>
      </c>
      <c r="N18" t="n" s="7">
        <v>0.0</v>
      </c>
      <c r="O18" t="n" s="7">
        <v>0.0</v>
      </c>
      <c r="P18" t="n" s="7">
        <v>0.0</v>
      </c>
      <c r="Q18" t="n" s="7">
        <v>0.0</v>
      </c>
      <c r="R18" t="n" s="7">
        <v>0.0</v>
      </c>
      <c r="S18" t="n" s="7">
        <v>20.0</v>
      </c>
      <c r="T18" t="n" s="7">
        <v>0.0</v>
      </c>
      <c r="U18" t="n" s="7">
        <v>0.0</v>
      </c>
      <c r="V18" t="n" s="7">
        <v>0.0</v>
      </c>
      <c r="W18" t="n" s="7">
        <v>0.0</v>
      </c>
      <c r="X18" t="n" s="7">
        <v>0.0</v>
      </c>
      <c r="Y18" t="n" s="7">
        <v>0.0</v>
      </c>
      <c r="Z18" t="n" s="7">
        <v>0.0</v>
      </c>
      <c r="AA18" t="n" s="7">
        <v>0.0</v>
      </c>
      <c r="AB18" t="n" s="7">
        <v>0.0</v>
      </c>
      <c r="AC18" t="n" s="7">
        <v>0.0</v>
      </c>
      <c r="AD18" t="n" s="7">
        <v>0.0</v>
      </c>
      <c r="AE18" t="n" s="7">
        <v>0.0</v>
      </c>
      <c r="AF18" t="n" s="7">
        <v>0.0</v>
      </c>
      <c r="AG18" t="n" s="7">
        <v>0.0</v>
      </c>
      <c r="AH18" t="n" s="7">
        <v>0.0</v>
      </c>
      <c r="AI18" t="n" s="0">
        <v>1.0</v>
      </c>
      <c r="AJ18" t="n" s="0">
        <v>2.0</v>
      </c>
      <c r="AK18" t="n" s="0">
        <v>1.0</v>
      </c>
      <c r="AL18" t="n" s="0">
        <v>0.0</v>
      </c>
      <c r="AM18" t="n" s="0">
        <v>0.0</v>
      </c>
      <c r="AN18" t="n" s="0">
        <v>0.0</v>
      </c>
    </row>
    <row r="19">
      <c r="B19" t="s" s="0">
        <v>29</v>
      </c>
      <c r="C19" t="s" s="0">
        <v>32</v>
      </c>
      <c r="D19" t="s" s="0">
        <v>32</v>
      </c>
      <c r="E19" t="s" s="0">
        <v>32</v>
      </c>
      <c r="F19" t="n" s="7">
        <v>0.0</v>
      </c>
      <c r="G19" t="n" s="7">
        <v>0.0</v>
      </c>
      <c r="H19" t="n" s="7">
        <v>0.0</v>
      </c>
      <c r="I19" t="n" s="7">
        <v>0.0</v>
      </c>
      <c r="J19" t="n" s="7">
        <v>0.0</v>
      </c>
      <c r="K19" t="n" s="7">
        <v>0.0</v>
      </c>
      <c r="L19" t="n" s="7">
        <v>0.0</v>
      </c>
      <c r="M19" t="n" s="7">
        <v>0.0</v>
      </c>
      <c r="N19" t="n" s="7">
        <v>0.0</v>
      </c>
      <c r="O19" t="n" s="7">
        <v>0.0</v>
      </c>
      <c r="P19" t="n" s="7">
        <v>0.0</v>
      </c>
      <c r="Q19" t="n" s="7">
        <v>0.0</v>
      </c>
      <c r="R19" t="n" s="7">
        <v>0.0</v>
      </c>
      <c r="S19" t="n" s="7">
        <v>0.0</v>
      </c>
      <c r="T19" t="n" s="7">
        <v>0.0</v>
      </c>
      <c r="U19" t="n" s="7">
        <v>0.0</v>
      </c>
      <c r="V19" t="n" s="7">
        <v>0.0</v>
      </c>
      <c r="W19" t="n" s="7">
        <v>0.0</v>
      </c>
      <c r="X19" t="n" s="7">
        <v>0.0</v>
      </c>
      <c r="Y19" t="n" s="7">
        <v>0.0</v>
      </c>
      <c r="Z19" t="n" s="7">
        <v>0.0</v>
      </c>
      <c r="AA19" t="n" s="7">
        <v>0.0</v>
      </c>
      <c r="AB19" t="n" s="7">
        <v>0.0</v>
      </c>
      <c r="AC19" t="n" s="7">
        <v>0.0</v>
      </c>
      <c r="AD19" t="n" s="7">
        <v>0.0</v>
      </c>
      <c r="AE19" t="n" s="7">
        <v>0.0</v>
      </c>
      <c r="AF19" t="n" s="7">
        <v>0.0</v>
      </c>
      <c r="AG19" t="n" s="7">
        <v>0.0</v>
      </c>
      <c r="AH19" t="n" s="7">
        <v>0.0</v>
      </c>
      <c r="AI19" t="n" s="0">
        <v>1.0</v>
      </c>
      <c r="AJ19" t="n" s="0">
        <v>2.0</v>
      </c>
      <c r="AK19" t="n" s="0">
        <v>2.0</v>
      </c>
      <c r="AL19" t="n" s="0">
        <v>0.0</v>
      </c>
      <c r="AM19" t="n" s="0">
        <v>0.0</v>
      </c>
      <c r="AN19" t="n" s="0">
        <v>1.0</v>
      </c>
    </row>
    <row r="20">
      <c r="B20" t="s" s="0">
        <v>29</v>
      </c>
      <c r="C20" t="s" s="0">
        <v>32</v>
      </c>
      <c r="D20" t="s" s="0">
        <v>32</v>
      </c>
      <c r="E20" t="s" s="0">
        <v>330</v>
      </c>
      <c r="F20" t="n" s="7">
        <v>0.0</v>
      </c>
      <c r="G20" t="n" s="7">
        <v>0.0</v>
      </c>
      <c r="H20" t="n" s="7">
        <v>0.0</v>
      </c>
      <c r="I20" t="n" s="7">
        <v>0.0</v>
      </c>
      <c r="J20" t="n" s="7">
        <v>0.0</v>
      </c>
      <c r="K20" t="n" s="7">
        <v>0.0</v>
      </c>
      <c r="L20" t="n" s="7">
        <v>0.0</v>
      </c>
      <c r="M20" t="n" s="7">
        <v>0.0</v>
      </c>
      <c r="N20" t="n" s="7">
        <v>0.0</v>
      </c>
      <c r="O20" t="n" s="7">
        <v>0.0</v>
      </c>
      <c r="P20" t="n" s="7">
        <v>0.0</v>
      </c>
      <c r="Q20" t="n" s="7">
        <v>0.0</v>
      </c>
      <c r="R20" t="n" s="7">
        <v>0.0</v>
      </c>
      <c r="S20" t="n" s="7">
        <v>0.0</v>
      </c>
      <c r="T20" t="n" s="7">
        <v>0.0</v>
      </c>
      <c r="U20" t="n" s="7">
        <v>0.0</v>
      </c>
      <c r="V20" t="n" s="7">
        <v>0.0</v>
      </c>
      <c r="W20" t="n" s="7">
        <v>0.0</v>
      </c>
      <c r="X20" t="n" s="7">
        <v>0.0</v>
      </c>
      <c r="Y20" t="n" s="7">
        <v>0.0</v>
      </c>
      <c r="Z20" t="n" s="7">
        <v>0.0</v>
      </c>
      <c r="AA20" t="n" s="7">
        <v>0.0</v>
      </c>
      <c r="AB20" t="n" s="7">
        <v>0.0</v>
      </c>
      <c r="AC20" t="n" s="7">
        <v>0.0</v>
      </c>
      <c r="AD20" t="n" s="7">
        <v>0.0</v>
      </c>
      <c r="AE20" t="n" s="7">
        <v>0.0</v>
      </c>
      <c r="AF20" t="n" s="7">
        <v>0.0</v>
      </c>
      <c r="AG20" t="n" s="7">
        <v>0.0</v>
      </c>
      <c r="AH20" t="n" s="7">
        <v>0.0</v>
      </c>
      <c r="AI20" t="n" s="0">
        <v>1.0</v>
      </c>
      <c r="AJ20" t="n" s="0">
        <v>2.0</v>
      </c>
      <c r="AK20" t="n" s="0">
        <v>2.0</v>
      </c>
      <c r="AL20" t="n" s="0">
        <v>0.0</v>
      </c>
      <c r="AM20" t="n" s="0">
        <v>0.0</v>
      </c>
      <c r="AN20" t="n" s="0">
        <v>0.0</v>
      </c>
    </row>
    <row r="21">
      <c r="B21" t="s" s="0">
        <v>29</v>
      </c>
      <c r="C21" t="s" s="0">
        <v>32</v>
      </c>
      <c r="D21" t="s" s="0">
        <v>32</v>
      </c>
      <c r="E21" t="s" s="0">
        <v>33</v>
      </c>
      <c r="F21" t="n" s="7">
        <v>0.0</v>
      </c>
      <c r="G21" t="n" s="7">
        <v>0.0</v>
      </c>
      <c r="H21" t="n" s="7">
        <v>0.0</v>
      </c>
      <c r="I21" t="n" s="7">
        <v>0.0</v>
      </c>
      <c r="J21" t="n" s="7">
        <v>0.0</v>
      </c>
      <c r="K21" t="n" s="7">
        <v>0.0</v>
      </c>
      <c r="L21" t="n" s="7">
        <v>0.0</v>
      </c>
      <c r="M21" t="n" s="7">
        <v>0.0</v>
      </c>
      <c r="N21" t="n" s="7">
        <v>0.0</v>
      </c>
      <c r="O21" t="n" s="7">
        <v>0.0</v>
      </c>
      <c r="P21" t="n" s="7">
        <v>0.0</v>
      </c>
      <c r="Q21" t="n" s="7">
        <v>0.0</v>
      </c>
      <c r="R21" t="n" s="7">
        <v>0.0</v>
      </c>
      <c r="S21" t="n" s="7">
        <v>0.0</v>
      </c>
      <c r="T21" t="n" s="7">
        <v>0.0</v>
      </c>
      <c r="U21" t="n" s="7">
        <v>0.0</v>
      </c>
      <c r="V21" t="n" s="7">
        <v>0.0</v>
      </c>
      <c r="W21" t="n" s="7">
        <v>0.0</v>
      </c>
      <c r="X21" t="n" s="7">
        <v>0.0</v>
      </c>
      <c r="Y21" t="n" s="7">
        <v>0.0</v>
      </c>
      <c r="Z21" t="n" s="7">
        <v>0.0</v>
      </c>
      <c r="AA21" t="n" s="7">
        <v>0.0</v>
      </c>
      <c r="AB21" t="n" s="7">
        <v>0.0</v>
      </c>
      <c r="AC21" t="n" s="7">
        <v>0.0</v>
      </c>
      <c r="AD21" t="n" s="7">
        <v>0.0</v>
      </c>
      <c r="AE21" t="n" s="7">
        <v>0.0</v>
      </c>
      <c r="AF21" t="n" s="7">
        <v>0.0</v>
      </c>
      <c r="AG21" t="n" s="7">
        <v>0.0</v>
      </c>
      <c r="AH21" t="n" s="7">
        <v>0.0</v>
      </c>
      <c r="AI21" t="n" s="0">
        <v>1.0</v>
      </c>
      <c r="AJ21" t="n" s="0">
        <v>2.0</v>
      </c>
      <c r="AK21" t="n" s="0">
        <v>2.0</v>
      </c>
      <c r="AL21" t="n" s="0">
        <v>0.0</v>
      </c>
      <c r="AM21" t="n" s="0">
        <v>0.0</v>
      </c>
      <c r="AN21" t="n" s="0">
        <v>0.0</v>
      </c>
    </row>
    <row r="22">
      <c r="B22" t="s" s="0">
        <v>29</v>
      </c>
      <c r="C22" t="s" s="0">
        <v>34</v>
      </c>
      <c r="D22" t="s" s="0">
        <v>34</v>
      </c>
      <c r="E22" t="s" s="0">
        <v>34</v>
      </c>
      <c r="F22" t="n" s="7">
        <v>0.0</v>
      </c>
      <c r="G22" t="n" s="7">
        <v>0.0</v>
      </c>
      <c r="H22" t="n" s="7">
        <v>0.0</v>
      </c>
      <c r="I22" t="n" s="7">
        <v>0.0</v>
      </c>
      <c r="J22" t="n" s="7">
        <v>0.0</v>
      </c>
      <c r="K22" t="n" s="7">
        <v>0.0</v>
      </c>
      <c r="L22" t="n" s="7">
        <v>0.0</v>
      </c>
      <c r="M22" t="n" s="7">
        <v>0.0</v>
      </c>
      <c r="N22" t="n" s="7">
        <v>0.0</v>
      </c>
      <c r="O22" t="n" s="7">
        <v>0.0</v>
      </c>
      <c r="P22" t="n" s="7">
        <v>0.0</v>
      </c>
      <c r="Q22" t="n" s="7">
        <v>0.0</v>
      </c>
      <c r="R22" t="n" s="7">
        <v>0.0</v>
      </c>
      <c r="S22" t="n" s="7">
        <v>0.0</v>
      </c>
      <c r="T22" t="n" s="7">
        <v>0.0</v>
      </c>
      <c r="U22" t="n" s="7">
        <v>0.0</v>
      </c>
      <c r="V22" t="n" s="7">
        <v>0.0</v>
      </c>
      <c r="W22" t="n" s="7">
        <v>0.0</v>
      </c>
      <c r="X22" t="n" s="7">
        <v>0.0</v>
      </c>
      <c r="Y22" t="n" s="7">
        <v>0.0</v>
      </c>
      <c r="Z22" t="n" s="7">
        <v>0.0</v>
      </c>
      <c r="AA22" t="n" s="7">
        <v>0.0</v>
      </c>
      <c r="AB22" t="n" s="7">
        <v>0.0</v>
      </c>
      <c r="AC22" t="n" s="7">
        <v>0.0</v>
      </c>
      <c r="AD22" t="n" s="7">
        <v>0.0</v>
      </c>
      <c r="AE22" t="n" s="7">
        <v>0.0</v>
      </c>
      <c r="AF22" t="n" s="7">
        <v>0.0</v>
      </c>
      <c r="AG22" t="n" s="7">
        <v>0.0</v>
      </c>
      <c r="AH22" t="n" s="7">
        <v>0.0</v>
      </c>
      <c r="AI22" t="n" s="0">
        <v>1.0</v>
      </c>
      <c r="AJ22" t="n" s="0">
        <v>2.0</v>
      </c>
      <c r="AK22" t="n" s="0">
        <v>3.0</v>
      </c>
      <c r="AL22" t="n" s="0">
        <v>0.0</v>
      </c>
      <c r="AM22" t="n" s="0">
        <v>0.0</v>
      </c>
      <c r="AN22" t="n" s="0">
        <v>1.0</v>
      </c>
    </row>
    <row r="23">
      <c r="B23" t="s" s="0">
        <v>29</v>
      </c>
      <c r="C23" t="s" s="0">
        <v>34</v>
      </c>
      <c r="D23" t="s" s="0">
        <v>34</v>
      </c>
      <c r="E23" t="s" s="0">
        <v>36</v>
      </c>
      <c r="F23" t="n" s="7">
        <v>0.0</v>
      </c>
      <c r="G23" t="n" s="7">
        <v>0.0</v>
      </c>
      <c r="H23" t="n" s="7">
        <v>0.0</v>
      </c>
      <c r="I23" t="n" s="7">
        <v>0.0</v>
      </c>
      <c r="J23" t="n" s="7">
        <v>0.0</v>
      </c>
      <c r="K23" t="n" s="7">
        <v>0.0</v>
      </c>
      <c r="L23" t="n" s="7">
        <v>0.0</v>
      </c>
      <c r="M23" t="n" s="7">
        <v>0.0</v>
      </c>
      <c r="N23" t="n" s="7">
        <v>0.0</v>
      </c>
      <c r="O23" t="n" s="7">
        <v>0.0</v>
      </c>
      <c r="P23" t="n" s="7">
        <v>0.0</v>
      </c>
      <c r="Q23" t="n" s="7">
        <v>0.0</v>
      </c>
      <c r="R23" t="n" s="7">
        <v>0.0</v>
      </c>
      <c r="S23" t="n" s="7">
        <v>0.0</v>
      </c>
      <c r="T23" t="n" s="7">
        <v>0.0</v>
      </c>
      <c r="U23" t="n" s="7">
        <v>0.0</v>
      </c>
      <c r="V23" t="n" s="7">
        <v>0.0</v>
      </c>
      <c r="W23" t="n" s="7">
        <v>0.0</v>
      </c>
      <c r="X23" t="n" s="7">
        <v>0.0</v>
      </c>
      <c r="Y23" t="n" s="7">
        <v>0.0</v>
      </c>
      <c r="Z23" t="n" s="7">
        <v>0.0</v>
      </c>
      <c r="AA23" t="n" s="7">
        <v>0.0</v>
      </c>
      <c r="AB23" t="n" s="7">
        <v>0.0</v>
      </c>
      <c r="AC23" t="n" s="7">
        <v>0.0</v>
      </c>
      <c r="AD23" t="n" s="7">
        <v>0.0</v>
      </c>
      <c r="AE23" t="n" s="7">
        <v>0.0</v>
      </c>
      <c r="AF23" t="n" s="7">
        <v>0.0</v>
      </c>
      <c r="AG23" t="n" s="7">
        <v>0.0</v>
      </c>
      <c r="AH23" t="n" s="7">
        <v>0.0</v>
      </c>
      <c r="AI23" t="n" s="0">
        <v>1.0</v>
      </c>
      <c r="AJ23" t="n" s="0">
        <v>2.0</v>
      </c>
      <c r="AK23" t="n" s="0">
        <v>3.0</v>
      </c>
      <c r="AL23" t="n" s="0">
        <v>0.0</v>
      </c>
      <c r="AM23" t="n" s="0">
        <v>0.0</v>
      </c>
      <c r="AN23" t="n" s="0">
        <v>0.0</v>
      </c>
    </row>
    <row r="24">
      <c r="B24" t="s" s="0">
        <v>29</v>
      </c>
      <c r="C24" t="s" s="0">
        <v>34</v>
      </c>
      <c r="D24" t="s" s="0">
        <v>34</v>
      </c>
      <c r="E24" t="s" s="0">
        <v>37</v>
      </c>
      <c r="F24" t="n" s="7">
        <v>0.0</v>
      </c>
      <c r="G24" t="n" s="7">
        <v>0.0</v>
      </c>
      <c r="H24" t="n" s="7">
        <v>0.0</v>
      </c>
      <c r="I24" t="n" s="7">
        <v>0.0</v>
      </c>
      <c r="J24" t="n" s="7">
        <v>0.0</v>
      </c>
      <c r="K24" t="n" s="7">
        <v>0.0</v>
      </c>
      <c r="L24" t="n" s="7">
        <v>0.0</v>
      </c>
      <c r="M24" t="n" s="7">
        <v>0.0</v>
      </c>
      <c r="N24" t="n" s="7">
        <v>0.0</v>
      </c>
      <c r="O24" t="n" s="7">
        <v>0.0</v>
      </c>
      <c r="P24" t="n" s="7">
        <v>0.0</v>
      </c>
      <c r="Q24" t="n" s="7">
        <v>0.0</v>
      </c>
      <c r="R24" t="n" s="7">
        <v>0.0</v>
      </c>
      <c r="S24" t="n" s="7">
        <v>0.0</v>
      </c>
      <c r="T24" t="n" s="7">
        <v>0.0</v>
      </c>
      <c r="U24" t="n" s="7">
        <v>0.0</v>
      </c>
      <c r="V24" t="n" s="7">
        <v>0.0</v>
      </c>
      <c r="W24" t="n" s="7">
        <v>0.0</v>
      </c>
      <c r="X24" t="n" s="7">
        <v>0.0</v>
      </c>
      <c r="Y24" t="n" s="7">
        <v>0.0</v>
      </c>
      <c r="Z24" t="n" s="7">
        <v>0.0</v>
      </c>
      <c r="AA24" t="n" s="7">
        <v>0.0</v>
      </c>
      <c r="AB24" t="n" s="7">
        <v>0.0</v>
      </c>
      <c r="AC24" t="n" s="7">
        <v>0.0</v>
      </c>
      <c r="AD24" t="n" s="7">
        <v>0.0</v>
      </c>
      <c r="AE24" t="n" s="7">
        <v>0.0</v>
      </c>
      <c r="AF24" t="n" s="7">
        <v>0.0</v>
      </c>
      <c r="AG24" t="n" s="7">
        <v>0.0</v>
      </c>
      <c r="AH24" t="n" s="7">
        <v>0.0</v>
      </c>
      <c r="AI24" t="n" s="0">
        <v>1.0</v>
      </c>
      <c r="AJ24" t="n" s="0">
        <v>2.0</v>
      </c>
      <c r="AK24" t="n" s="0">
        <v>3.0</v>
      </c>
      <c r="AL24" t="n" s="0">
        <v>0.0</v>
      </c>
      <c r="AM24" t="n" s="0">
        <v>0.0</v>
      </c>
      <c r="AN24" t="n" s="0">
        <v>0.0</v>
      </c>
    </row>
    <row r="25">
      <c r="B25" t="s" s="0">
        <v>29</v>
      </c>
      <c r="C25" t="s" s="0">
        <v>34</v>
      </c>
      <c r="D25" t="s" s="0">
        <v>34</v>
      </c>
      <c r="E25" t="s" s="0">
        <v>35</v>
      </c>
      <c r="F25" t="n" s="7">
        <v>0.0</v>
      </c>
      <c r="G25" t="n" s="7">
        <v>0.0</v>
      </c>
      <c r="H25" t="n" s="7">
        <v>0.0</v>
      </c>
      <c r="I25" t="n" s="7">
        <v>0.0</v>
      </c>
      <c r="J25" t="n" s="7">
        <v>0.0</v>
      </c>
      <c r="K25" t="n" s="7">
        <v>0.0</v>
      </c>
      <c r="L25" t="n" s="7">
        <v>0.0</v>
      </c>
      <c r="M25" t="n" s="7">
        <v>0.0</v>
      </c>
      <c r="N25" t="n" s="7">
        <v>0.0</v>
      </c>
      <c r="O25" t="n" s="7">
        <v>0.0</v>
      </c>
      <c r="P25" t="n" s="7">
        <v>0.0</v>
      </c>
      <c r="Q25" t="n" s="7">
        <v>0.0</v>
      </c>
      <c r="R25" t="n" s="7">
        <v>0.0</v>
      </c>
      <c r="S25" t="n" s="7">
        <v>0.0</v>
      </c>
      <c r="T25" t="n" s="7">
        <v>0.0</v>
      </c>
      <c r="U25" t="n" s="7">
        <v>0.0</v>
      </c>
      <c r="V25" t="n" s="7">
        <v>0.0</v>
      </c>
      <c r="W25" t="n" s="7">
        <v>0.0</v>
      </c>
      <c r="X25" t="n" s="7">
        <v>0.0</v>
      </c>
      <c r="Y25" t="n" s="7">
        <v>0.0</v>
      </c>
      <c r="Z25" t="n" s="7">
        <v>0.0</v>
      </c>
      <c r="AA25" t="n" s="7">
        <v>0.0</v>
      </c>
      <c r="AB25" t="n" s="7">
        <v>0.0</v>
      </c>
      <c r="AC25" t="n" s="7">
        <v>0.0</v>
      </c>
      <c r="AD25" t="n" s="7">
        <v>0.0</v>
      </c>
      <c r="AE25" t="n" s="7">
        <v>0.0</v>
      </c>
      <c r="AF25" t="n" s="7">
        <v>0.0</v>
      </c>
      <c r="AG25" t="n" s="7">
        <v>0.0</v>
      </c>
      <c r="AH25" t="n" s="7">
        <v>0.0</v>
      </c>
      <c r="AI25" t="n" s="0">
        <v>1.0</v>
      </c>
      <c r="AJ25" t="n" s="0">
        <v>2.0</v>
      </c>
      <c r="AK25" t="n" s="0">
        <v>3.0</v>
      </c>
      <c r="AL25" t="n" s="0">
        <v>0.0</v>
      </c>
      <c r="AM25" t="n" s="0">
        <v>0.0</v>
      </c>
      <c r="AN25" t="n" s="0">
        <v>0.0</v>
      </c>
    </row>
    <row r="26">
      <c r="B26" t="s" s="0">
        <v>29</v>
      </c>
      <c r="C26" t="s" s="0">
        <v>38</v>
      </c>
      <c r="D26" t="s" s="0">
        <v>38</v>
      </c>
      <c r="E26" t="s" s="0">
        <v>38</v>
      </c>
      <c r="F26" t="n" s="7">
        <v>0.0</v>
      </c>
      <c r="G26" t="n" s="7">
        <v>0.0</v>
      </c>
      <c r="H26" t="n" s="7">
        <v>0.0</v>
      </c>
      <c r="I26" t="n" s="7">
        <v>0.0</v>
      </c>
      <c r="J26" t="n" s="7">
        <v>0.0</v>
      </c>
      <c r="K26" t="n" s="7">
        <v>0.0</v>
      </c>
      <c r="L26" t="n" s="7">
        <v>0.0</v>
      </c>
      <c r="M26" t="n" s="7">
        <v>0.0</v>
      </c>
      <c r="N26" t="n" s="7">
        <v>0.0</v>
      </c>
      <c r="O26" t="n" s="7">
        <v>0.0</v>
      </c>
      <c r="P26" t="n" s="7">
        <v>0.0</v>
      </c>
      <c r="Q26" t="n" s="7">
        <v>0.0</v>
      </c>
      <c r="R26" t="n" s="7">
        <v>0.0</v>
      </c>
      <c r="S26" t="n" s="7">
        <v>0.0</v>
      </c>
      <c r="T26" t="n" s="7">
        <v>0.0</v>
      </c>
      <c r="U26" t="n" s="7">
        <v>0.0</v>
      </c>
      <c r="V26" t="n" s="7">
        <v>0.0</v>
      </c>
      <c r="W26" t="n" s="7">
        <v>0.0</v>
      </c>
      <c r="X26" t="n" s="7">
        <v>0.0</v>
      </c>
      <c r="Y26" t="n" s="7">
        <v>0.0</v>
      </c>
      <c r="Z26" t="n" s="7">
        <v>0.0</v>
      </c>
      <c r="AA26" t="n" s="7">
        <v>0.0</v>
      </c>
      <c r="AB26" t="n" s="7">
        <v>0.0</v>
      </c>
      <c r="AC26" t="n" s="7">
        <v>0.0</v>
      </c>
      <c r="AD26" t="n" s="7">
        <v>0.0</v>
      </c>
      <c r="AE26" t="n" s="7">
        <v>0.0</v>
      </c>
      <c r="AF26" t="n" s="7">
        <v>0.0</v>
      </c>
      <c r="AG26" t="n" s="7">
        <v>0.0</v>
      </c>
      <c r="AH26" t="n" s="7">
        <v>0.0</v>
      </c>
      <c r="AI26" t="n" s="0">
        <v>1.0</v>
      </c>
      <c r="AJ26" t="n" s="0">
        <v>2.0</v>
      </c>
      <c r="AK26" t="n" s="0">
        <v>4.0</v>
      </c>
      <c r="AL26" t="n" s="0">
        <v>0.0</v>
      </c>
      <c r="AM26" t="n" s="0">
        <v>0.0</v>
      </c>
      <c r="AN26" t="n" s="0">
        <v>1.0</v>
      </c>
    </row>
    <row r="27">
      <c r="B27" t="s" s="0">
        <v>29</v>
      </c>
      <c r="C27" t="s" s="0">
        <v>38</v>
      </c>
      <c r="D27" t="s" s="0">
        <v>38</v>
      </c>
      <c r="E27" t="s" s="0">
        <v>40</v>
      </c>
      <c r="F27" t="n" s="7">
        <v>0.0</v>
      </c>
      <c r="G27" t="n" s="7">
        <v>0.0</v>
      </c>
      <c r="H27" t="n" s="7">
        <v>0.0</v>
      </c>
      <c r="I27" t="n" s="7">
        <v>0.0</v>
      </c>
      <c r="J27" t="n" s="7">
        <v>0.0</v>
      </c>
      <c r="K27" t="n" s="7">
        <v>0.0</v>
      </c>
      <c r="L27" t="n" s="7">
        <v>0.0</v>
      </c>
      <c r="M27" t="n" s="7">
        <v>0.0</v>
      </c>
      <c r="N27" t="n" s="7">
        <v>0.0</v>
      </c>
      <c r="O27" t="n" s="7">
        <v>0.0</v>
      </c>
      <c r="P27" t="n" s="7">
        <v>0.0</v>
      </c>
      <c r="Q27" t="n" s="7">
        <v>0.0</v>
      </c>
      <c r="R27" t="n" s="7">
        <v>0.0</v>
      </c>
      <c r="S27" t="n" s="7">
        <v>0.0</v>
      </c>
      <c r="T27" t="n" s="7">
        <v>0.0</v>
      </c>
      <c r="U27" t="n" s="7">
        <v>0.0</v>
      </c>
      <c r="V27" t="n" s="7">
        <v>0.0</v>
      </c>
      <c r="W27" t="n" s="7">
        <v>0.0</v>
      </c>
      <c r="X27" t="n" s="7">
        <v>0.0</v>
      </c>
      <c r="Y27" t="n" s="7">
        <v>0.0</v>
      </c>
      <c r="Z27" t="n" s="7">
        <v>0.0</v>
      </c>
      <c r="AA27" t="n" s="7">
        <v>0.0</v>
      </c>
      <c r="AB27" t="n" s="7">
        <v>0.0</v>
      </c>
      <c r="AC27" t="n" s="7">
        <v>0.0</v>
      </c>
      <c r="AD27" t="n" s="7">
        <v>0.0</v>
      </c>
      <c r="AE27" t="n" s="7">
        <v>0.0</v>
      </c>
      <c r="AF27" t="n" s="7">
        <v>0.0</v>
      </c>
      <c r="AG27" t="n" s="7">
        <v>0.0</v>
      </c>
      <c r="AH27" t="n" s="7">
        <v>0.0</v>
      </c>
      <c r="AI27" t="n" s="0">
        <v>1.0</v>
      </c>
      <c r="AJ27" t="n" s="0">
        <v>2.0</v>
      </c>
      <c r="AK27" t="n" s="0">
        <v>4.0</v>
      </c>
      <c r="AL27" t="n" s="0">
        <v>0.0</v>
      </c>
      <c r="AM27" t="n" s="0">
        <v>0.0</v>
      </c>
      <c r="AN27" t="n" s="0">
        <v>0.0</v>
      </c>
    </row>
    <row r="28">
      <c r="B28" t="s" s="0">
        <v>29</v>
      </c>
      <c r="C28" t="s" s="0">
        <v>38</v>
      </c>
      <c r="D28" t="s" s="0">
        <v>38</v>
      </c>
      <c r="E28" t="s" s="0">
        <v>39</v>
      </c>
      <c r="F28" t="n" s="7">
        <v>0.0</v>
      </c>
      <c r="G28" t="n" s="7">
        <v>0.0</v>
      </c>
      <c r="H28" t="n" s="7">
        <v>0.0</v>
      </c>
      <c r="I28" t="n" s="7">
        <v>0.0</v>
      </c>
      <c r="J28" t="n" s="7">
        <v>0.0</v>
      </c>
      <c r="K28" t="n" s="7">
        <v>0.0</v>
      </c>
      <c r="L28" t="n" s="7">
        <v>0.0</v>
      </c>
      <c r="M28" t="n" s="7">
        <v>0.0</v>
      </c>
      <c r="N28" t="n" s="7">
        <v>0.0</v>
      </c>
      <c r="O28" t="n" s="7">
        <v>0.0</v>
      </c>
      <c r="P28" t="n" s="7">
        <v>0.0</v>
      </c>
      <c r="Q28" t="n" s="7">
        <v>0.0</v>
      </c>
      <c r="R28" t="n" s="7">
        <v>0.0</v>
      </c>
      <c r="S28" t="n" s="7">
        <v>0.0</v>
      </c>
      <c r="T28" t="n" s="7">
        <v>0.0</v>
      </c>
      <c r="U28" t="n" s="7">
        <v>0.0</v>
      </c>
      <c r="V28" t="n" s="7">
        <v>0.0</v>
      </c>
      <c r="W28" t="n" s="7">
        <v>0.0</v>
      </c>
      <c r="X28" t="n" s="7">
        <v>0.0</v>
      </c>
      <c r="Y28" t="n" s="7">
        <v>0.0</v>
      </c>
      <c r="Z28" t="n" s="7">
        <v>0.0</v>
      </c>
      <c r="AA28" t="n" s="7">
        <v>0.0</v>
      </c>
      <c r="AB28" t="n" s="7">
        <v>0.0</v>
      </c>
      <c r="AC28" t="n" s="7">
        <v>0.0</v>
      </c>
      <c r="AD28" t="n" s="7">
        <v>0.0</v>
      </c>
      <c r="AE28" t="n" s="7">
        <v>0.0</v>
      </c>
      <c r="AF28" t="n" s="7">
        <v>0.0</v>
      </c>
      <c r="AG28" t="n" s="7">
        <v>0.0</v>
      </c>
      <c r="AH28" t="n" s="7">
        <v>0.0</v>
      </c>
      <c r="AI28" t="n" s="0">
        <v>1.0</v>
      </c>
      <c r="AJ28" t="n" s="0">
        <v>2.0</v>
      </c>
      <c r="AK28" t="n" s="0">
        <v>4.0</v>
      </c>
      <c r="AL28" t="n" s="0">
        <v>0.0</v>
      </c>
      <c r="AM28" t="n" s="0">
        <v>0.0</v>
      </c>
      <c r="AN28" t="n" s="0">
        <v>0.0</v>
      </c>
    </row>
    <row r="29">
      <c r="B29" t="s" s="0">
        <v>229</v>
      </c>
      <c r="C29" t="s" s="0">
        <v>41</v>
      </c>
      <c r="D29" t="s" s="0">
        <v>28</v>
      </c>
      <c r="E29" t="s" s="0">
        <v>28</v>
      </c>
      <c r="F29" t="n" s="7">
        <v>0.0</v>
      </c>
      <c r="G29" t="n" s="7">
        <v>0.0</v>
      </c>
      <c r="H29" t="n" s="7">
        <v>0.0</v>
      </c>
      <c r="I29" t="n" s="7">
        <v>0.0</v>
      </c>
      <c r="J29" t="n" s="7">
        <v>0.0</v>
      </c>
      <c r="K29" t="n" s="7">
        <v>0.0</v>
      </c>
      <c r="L29" t="n" s="7">
        <v>0.0</v>
      </c>
      <c r="M29" t="n" s="7">
        <v>0.0</v>
      </c>
      <c r="N29" t="n" s="7">
        <v>0.0</v>
      </c>
      <c r="O29" t="n" s="7">
        <v>0.0</v>
      </c>
      <c r="P29" t="n" s="7">
        <v>0.0</v>
      </c>
      <c r="Q29" t="n" s="7">
        <v>0.0</v>
      </c>
      <c r="R29" t="n" s="7">
        <v>0.0</v>
      </c>
      <c r="S29" t="n" s="7">
        <v>0.0</v>
      </c>
      <c r="T29" t="n" s="7">
        <v>0.0</v>
      </c>
      <c r="U29" t="n" s="7">
        <v>0.0</v>
      </c>
      <c r="V29" t="n" s="7">
        <v>0.0</v>
      </c>
      <c r="W29" t="n" s="7">
        <v>0.0</v>
      </c>
      <c r="X29" t="n" s="7">
        <v>0.0</v>
      </c>
      <c r="Y29" t="n" s="7">
        <v>0.0</v>
      </c>
      <c r="Z29" t="n" s="7">
        <v>0.0</v>
      </c>
      <c r="AA29" t="n" s="7">
        <v>0.0</v>
      </c>
      <c r="AB29" t="n" s="7">
        <v>0.0</v>
      </c>
      <c r="AC29" t="n" s="7">
        <v>0.0</v>
      </c>
      <c r="AD29" t="n" s="7">
        <v>0.0</v>
      </c>
      <c r="AE29" t="n" s="7">
        <v>0.0</v>
      </c>
      <c r="AF29" t="n" s="7">
        <v>0.0</v>
      </c>
      <c r="AG29" t="n" s="7">
        <v>0.0</v>
      </c>
      <c r="AH29" t="n" s="7">
        <v>0.0</v>
      </c>
      <c r="AI29" t="n" s="0">
        <v>2.0</v>
      </c>
      <c r="AJ29" t="n" s="0">
        <v>1.0</v>
      </c>
      <c r="AK29" t="n" s="0">
        <v>8.0</v>
      </c>
      <c r="AL29" t="n" s="0">
        <v>0.0</v>
      </c>
      <c r="AM29" t="n" s="0">
        <v>1.0</v>
      </c>
      <c r="AN29" t="n" s="0">
        <v>1.0</v>
      </c>
    </row>
    <row r="30">
      <c r="B30" t="s" s="0">
        <v>229</v>
      </c>
      <c r="C30" t="s" s="0">
        <v>28</v>
      </c>
      <c r="D30" t="s" s="0">
        <v>28</v>
      </c>
      <c r="E30" t="s" s="0">
        <v>28</v>
      </c>
      <c r="F30" t="n" s="7">
        <v>0.0</v>
      </c>
      <c r="G30" t="n" s="7">
        <v>0.0</v>
      </c>
      <c r="H30" t="n" s="7">
        <v>0.0</v>
      </c>
      <c r="I30" t="n" s="7">
        <v>0.0</v>
      </c>
      <c r="J30" t="n" s="7">
        <v>0.0</v>
      </c>
      <c r="K30" t="n" s="7">
        <v>0.0</v>
      </c>
      <c r="L30" t="n" s="7">
        <v>0.0</v>
      </c>
      <c r="M30" t="n" s="7">
        <v>0.0</v>
      </c>
      <c r="N30" t="n" s="7">
        <v>0.0</v>
      </c>
      <c r="O30" t="n" s="7">
        <v>0.0</v>
      </c>
      <c r="P30" t="n" s="7">
        <v>0.0</v>
      </c>
      <c r="Q30" t="n" s="7">
        <v>0.0</v>
      </c>
      <c r="R30" t="n" s="7">
        <v>0.0</v>
      </c>
      <c r="S30" t="n" s="7">
        <v>0.0</v>
      </c>
      <c r="T30" t="n" s="7">
        <v>0.0</v>
      </c>
      <c r="U30" t="n" s="7">
        <v>0.0</v>
      </c>
      <c r="V30" t="n" s="7">
        <v>0.0</v>
      </c>
      <c r="W30" t="n" s="7">
        <v>0.0</v>
      </c>
      <c r="X30" t="n" s="7">
        <v>0.0</v>
      </c>
      <c r="Y30" t="n" s="7">
        <v>0.0</v>
      </c>
      <c r="Z30" t="n" s="7">
        <v>0.0</v>
      </c>
      <c r="AA30" t="n" s="7">
        <v>0.0</v>
      </c>
      <c r="AB30" t="n" s="7">
        <v>0.0</v>
      </c>
      <c r="AC30" t="n" s="7">
        <v>0.0</v>
      </c>
      <c r="AD30" t="n" s="7">
        <v>0.0</v>
      </c>
      <c r="AE30" t="n" s="7">
        <v>0.0</v>
      </c>
      <c r="AF30" t="n" s="7">
        <v>0.0</v>
      </c>
      <c r="AG30" t="n" s="7">
        <v>0.0</v>
      </c>
      <c r="AH30" t="n" s="7">
        <v>0.0</v>
      </c>
      <c r="AI30" t="n" s="0">
        <v>2.0</v>
      </c>
      <c r="AJ30" t="n" s="0">
        <v>2.0</v>
      </c>
      <c r="AK30" t="n" s="0">
        <v>13.0</v>
      </c>
      <c r="AL30" t="n" s="0">
        <v>0.0</v>
      </c>
      <c r="AM30" t="n" s="0">
        <v>1.0</v>
      </c>
      <c r="AN30" t="n" s="0">
        <v>1.0</v>
      </c>
    </row>
    <row r="31">
      <c r="B31" t="s" s="0">
        <v>229</v>
      </c>
      <c r="C31" t="s" s="0">
        <v>69</v>
      </c>
      <c r="D31" t="s" s="0">
        <v>28</v>
      </c>
      <c r="E31" t="s" s="0">
        <v>28</v>
      </c>
      <c r="F31" t="n" s="7">
        <v>0.0</v>
      </c>
      <c r="G31" t="n" s="7">
        <v>0.0</v>
      </c>
      <c r="H31" t="n" s="7">
        <v>0.0</v>
      </c>
      <c r="I31" t="n" s="7">
        <v>0.0</v>
      </c>
      <c r="J31" t="n" s="7">
        <v>0.0</v>
      </c>
      <c r="K31" t="n" s="7">
        <v>0.0</v>
      </c>
      <c r="L31" t="n" s="7">
        <v>0.0</v>
      </c>
      <c r="M31" t="n" s="7">
        <v>0.0</v>
      </c>
      <c r="N31" t="n" s="7">
        <v>0.0</v>
      </c>
      <c r="O31" t="n" s="7">
        <v>0.0</v>
      </c>
      <c r="P31" t="n" s="7">
        <v>0.0</v>
      </c>
      <c r="Q31" t="n" s="7">
        <v>0.0</v>
      </c>
      <c r="R31" t="n" s="7">
        <v>0.0</v>
      </c>
      <c r="S31" t="n" s="7">
        <v>0.0</v>
      </c>
      <c r="T31" t="n" s="7">
        <v>0.0</v>
      </c>
      <c r="U31" t="n" s="7">
        <v>0.0</v>
      </c>
      <c r="V31" t="n" s="7">
        <v>0.0</v>
      </c>
      <c r="W31" t="n" s="7">
        <v>0.0</v>
      </c>
      <c r="X31" t="n" s="7">
        <v>0.0</v>
      </c>
      <c r="Y31" t="n" s="7">
        <v>0.0</v>
      </c>
      <c r="Z31" t="n" s="7">
        <v>0.0</v>
      </c>
      <c r="AA31" t="n" s="7">
        <v>0.0</v>
      </c>
      <c r="AB31" t="n" s="7">
        <v>0.0</v>
      </c>
      <c r="AC31" t="n" s="7">
        <v>0.0</v>
      </c>
      <c r="AD31" t="n" s="7">
        <v>0.0</v>
      </c>
      <c r="AE31" t="n" s="7">
        <v>0.0</v>
      </c>
      <c r="AF31" t="n" s="7">
        <v>0.0</v>
      </c>
      <c r="AG31" t="n" s="7">
        <v>0.0</v>
      </c>
      <c r="AH31" t="n" s="7">
        <v>0.0</v>
      </c>
      <c r="AI31" t="n" s="0">
        <v>2.0</v>
      </c>
      <c r="AJ31" t="n" s="0">
        <v>2.0</v>
      </c>
      <c r="AK31" t="n" s="0">
        <v>13.0</v>
      </c>
      <c r="AL31" t="n" s="0">
        <v>0.0</v>
      </c>
      <c r="AM31" t="n" s="0">
        <v>1.0</v>
      </c>
      <c r="AN31" t="n" s="0">
        <v>1.0</v>
      </c>
    </row>
    <row r="32">
      <c r="B32" t="s" s="0">
        <v>229</v>
      </c>
      <c r="C32" t="s" s="0">
        <v>41</v>
      </c>
      <c r="D32" t="s" s="0">
        <v>42</v>
      </c>
      <c r="E32" t="s" s="0">
        <v>42</v>
      </c>
      <c r="F32" t="n" s="7">
        <v>0.0</v>
      </c>
      <c r="G32" t="n" s="7">
        <v>0.0</v>
      </c>
      <c r="H32" t="n" s="7">
        <v>0.0</v>
      </c>
      <c r="I32" t="n" s="7">
        <v>0.0</v>
      </c>
      <c r="J32" t="n" s="7">
        <v>0.0</v>
      </c>
      <c r="K32" t="n" s="7">
        <v>0.0</v>
      </c>
      <c r="L32" t="n" s="7">
        <v>0.0</v>
      </c>
      <c r="M32" t="n" s="7">
        <v>0.0</v>
      </c>
      <c r="N32" t="n" s="7">
        <v>0.0</v>
      </c>
      <c r="O32" t="n" s="7">
        <v>0.0</v>
      </c>
      <c r="P32" t="n" s="7">
        <v>0.0</v>
      </c>
      <c r="Q32" t="n" s="7">
        <v>0.0</v>
      </c>
      <c r="R32" t="n" s="7">
        <v>0.0</v>
      </c>
      <c r="S32" t="n" s="7">
        <v>0.0</v>
      </c>
      <c r="T32" t="n" s="7">
        <v>0.0</v>
      </c>
      <c r="U32" t="n" s="7">
        <v>0.0</v>
      </c>
      <c r="V32" t="n" s="7">
        <v>0.0</v>
      </c>
      <c r="W32" t="n" s="7">
        <v>0.0</v>
      </c>
      <c r="X32" t="n" s="7">
        <v>0.0</v>
      </c>
      <c r="Y32" t="n" s="7">
        <v>0.0</v>
      </c>
      <c r="Z32" t="n" s="7">
        <v>0.0</v>
      </c>
      <c r="AA32" t="n" s="7">
        <v>0.0</v>
      </c>
      <c r="AB32" t="n" s="7">
        <v>0.0</v>
      </c>
      <c r="AC32" t="n" s="7">
        <v>0.0</v>
      </c>
      <c r="AD32" t="n" s="7">
        <v>0.0</v>
      </c>
      <c r="AE32" t="n" s="7">
        <v>0.0</v>
      </c>
      <c r="AF32" t="n" s="7">
        <v>0.0</v>
      </c>
      <c r="AG32" t="n" s="7">
        <v>0.0</v>
      </c>
      <c r="AH32" t="n" s="7">
        <v>0.0</v>
      </c>
      <c r="AI32" t="n" s="0">
        <v>2.0</v>
      </c>
      <c r="AJ32" t="n" s="0">
        <v>1.0</v>
      </c>
      <c r="AK32" t="n" s="0">
        <v>5.0</v>
      </c>
      <c r="AL32" t="n" s="0">
        <v>0.0</v>
      </c>
      <c r="AM32" t="n" s="0">
        <v>0.0</v>
      </c>
      <c r="AN32" t="n" s="0">
        <v>1.0</v>
      </c>
    </row>
    <row r="33">
      <c r="B33" t="s" s="0">
        <v>229</v>
      </c>
      <c r="C33" t="s" s="0">
        <v>41</v>
      </c>
      <c r="D33" t="s" s="0">
        <v>42</v>
      </c>
      <c r="E33" t="s" s="0">
        <v>51</v>
      </c>
      <c r="F33" t="n" s="7">
        <v>0.0</v>
      </c>
      <c r="G33" t="n" s="7">
        <v>0.0</v>
      </c>
      <c r="H33" t="n" s="7">
        <v>0.0</v>
      </c>
      <c r="I33" t="n" s="7">
        <v>0.0</v>
      </c>
      <c r="J33" t="n" s="7">
        <v>0.0</v>
      </c>
      <c r="K33" t="n" s="7">
        <v>0.0</v>
      </c>
      <c r="L33" t="n" s="7">
        <v>0.0</v>
      </c>
      <c r="M33" t="n" s="7">
        <v>0.0</v>
      </c>
      <c r="N33" t="n" s="7">
        <v>0.0</v>
      </c>
      <c r="O33" t="n" s="7">
        <v>0.0</v>
      </c>
      <c r="P33" t="n" s="7">
        <v>0.0</v>
      </c>
      <c r="Q33" t="n" s="7">
        <v>0.0</v>
      </c>
      <c r="R33" t="n" s="7">
        <v>0.0</v>
      </c>
      <c r="S33" t="n" s="7">
        <v>0.0</v>
      </c>
      <c r="T33" t="n" s="7">
        <v>0.0</v>
      </c>
      <c r="U33" t="n" s="7">
        <v>0.0</v>
      </c>
      <c r="V33" t="n" s="7">
        <v>0.0</v>
      </c>
      <c r="W33" t="n" s="7">
        <v>0.0</v>
      </c>
      <c r="X33" t="n" s="7">
        <v>0.0</v>
      </c>
      <c r="Y33" t="n" s="7">
        <v>0.0</v>
      </c>
      <c r="Z33" t="n" s="7">
        <v>0.0</v>
      </c>
      <c r="AA33" t="n" s="7">
        <v>0.0</v>
      </c>
      <c r="AB33" t="n" s="7">
        <v>0.0</v>
      </c>
      <c r="AC33" t="n" s="7">
        <v>0.0</v>
      </c>
      <c r="AD33" t="n" s="7">
        <v>0.0</v>
      </c>
      <c r="AE33" t="n" s="7">
        <v>0.0</v>
      </c>
      <c r="AF33" t="n" s="7">
        <v>0.0</v>
      </c>
      <c r="AG33" t="n" s="7">
        <v>0.0</v>
      </c>
      <c r="AH33" t="n" s="7">
        <v>0.0</v>
      </c>
      <c r="AI33" t="n" s="0">
        <v>2.0</v>
      </c>
      <c r="AJ33" t="n" s="0">
        <v>1.0</v>
      </c>
      <c r="AK33" t="n" s="0">
        <v>5.0</v>
      </c>
      <c r="AL33" t="n" s="0">
        <v>0.0</v>
      </c>
      <c r="AM33" t="n" s="0">
        <v>0.0</v>
      </c>
      <c r="AN33" t="n" s="0">
        <v>0.0</v>
      </c>
    </row>
    <row r="34">
      <c r="B34" t="s" s="0">
        <v>229</v>
      </c>
      <c r="C34" t="s" s="0">
        <v>41</v>
      </c>
      <c r="D34" t="s" s="0">
        <v>42</v>
      </c>
      <c r="E34" t="s" s="0">
        <v>44</v>
      </c>
      <c r="F34" t="n" s="7">
        <v>0.0</v>
      </c>
      <c r="G34" t="n" s="7">
        <v>0.0</v>
      </c>
      <c r="H34" t="n" s="7">
        <v>0.0</v>
      </c>
      <c r="I34" t="n" s="7">
        <v>0.0</v>
      </c>
      <c r="J34" t="n" s="7">
        <v>0.0</v>
      </c>
      <c r="K34" t="n" s="7">
        <v>0.0</v>
      </c>
      <c r="L34" t="n" s="7">
        <v>0.0</v>
      </c>
      <c r="M34" t="n" s="7">
        <v>0.0</v>
      </c>
      <c r="N34" t="n" s="7">
        <v>0.0</v>
      </c>
      <c r="O34" t="n" s="7">
        <v>0.0</v>
      </c>
      <c r="P34" t="n" s="7">
        <v>0.0</v>
      </c>
      <c r="Q34" t="n" s="7">
        <v>0.0</v>
      </c>
      <c r="R34" t="n" s="7">
        <v>0.0</v>
      </c>
      <c r="S34" t="n" s="7">
        <v>0.0</v>
      </c>
      <c r="T34" t="n" s="7">
        <v>0.0</v>
      </c>
      <c r="U34" t="n" s="7">
        <v>0.0</v>
      </c>
      <c r="V34" t="n" s="7">
        <v>0.0</v>
      </c>
      <c r="W34" t="n" s="7">
        <v>0.0</v>
      </c>
      <c r="X34" t="n" s="7">
        <v>0.0</v>
      </c>
      <c r="Y34" t="n" s="7">
        <v>0.0</v>
      </c>
      <c r="Z34" t="n" s="7">
        <v>0.0</v>
      </c>
      <c r="AA34" t="n" s="7">
        <v>0.0</v>
      </c>
      <c r="AB34" t="n" s="7">
        <v>0.0</v>
      </c>
      <c r="AC34" t="n" s="7">
        <v>0.0</v>
      </c>
      <c r="AD34" t="n" s="7">
        <v>0.0</v>
      </c>
      <c r="AE34" t="n" s="7">
        <v>0.0</v>
      </c>
      <c r="AF34" t="n" s="7">
        <v>0.0</v>
      </c>
      <c r="AG34" t="n" s="7">
        <v>0.0</v>
      </c>
      <c r="AH34" t="n" s="7">
        <v>0.0</v>
      </c>
      <c r="AI34" t="n" s="0">
        <v>2.0</v>
      </c>
      <c r="AJ34" t="n" s="0">
        <v>1.0</v>
      </c>
      <c r="AK34" t="n" s="0">
        <v>5.0</v>
      </c>
      <c r="AL34" t="n" s="0">
        <v>0.0</v>
      </c>
      <c r="AM34" t="n" s="0">
        <v>0.0</v>
      </c>
      <c r="AN34" t="n" s="0">
        <v>0.0</v>
      </c>
    </row>
    <row r="35">
      <c r="B35" t="s" s="0">
        <v>229</v>
      </c>
      <c r="C35" t="s" s="0">
        <v>41</v>
      </c>
      <c r="D35" t="s" s="0">
        <v>42</v>
      </c>
      <c r="E35" t="s" s="0">
        <v>43</v>
      </c>
      <c r="F35" t="n" s="7">
        <v>0.0</v>
      </c>
      <c r="G35" t="n" s="7">
        <v>0.0</v>
      </c>
      <c r="H35" t="n" s="7">
        <v>0.0</v>
      </c>
      <c r="I35" t="n" s="7">
        <v>0.0</v>
      </c>
      <c r="J35" t="n" s="7">
        <v>0.0</v>
      </c>
      <c r="K35" t="n" s="7">
        <v>0.0</v>
      </c>
      <c r="L35" t="n" s="7">
        <v>0.0</v>
      </c>
      <c r="M35" t="n" s="7">
        <v>0.0</v>
      </c>
      <c r="N35" t="n" s="7">
        <v>0.0</v>
      </c>
      <c r="O35" t="n" s="7">
        <v>0.0</v>
      </c>
      <c r="P35" t="n" s="7">
        <v>0.0</v>
      </c>
      <c r="Q35" t="n" s="7">
        <v>0.0</v>
      </c>
      <c r="R35" t="n" s="7">
        <v>0.0</v>
      </c>
      <c r="S35" t="n" s="7">
        <v>0.0</v>
      </c>
      <c r="T35" t="n" s="7">
        <v>0.0</v>
      </c>
      <c r="U35" t="n" s="7">
        <v>0.0</v>
      </c>
      <c r="V35" t="n" s="7">
        <v>0.0</v>
      </c>
      <c r="W35" t="n" s="7">
        <v>0.0</v>
      </c>
      <c r="X35" t="n" s="7">
        <v>0.0</v>
      </c>
      <c r="Y35" t="n" s="7">
        <v>0.0</v>
      </c>
      <c r="Z35" t="n" s="7">
        <v>0.0</v>
      </c>
      <c r="AA35" t="n" s="7">
        <v>0.0</v>
      </c>
      <c r="AB35" t="n" s="7">
        <v>0.0</v>
      </c>
      <c r="AC35" t="n" s="7">
        <v>0.0</v>
      </c>
      <c r="AD35" t="n" s="7">
        <v>0.0</v>
      </c>
      <c r="AE35" t="n" s="7">
        <v>0.0</v>
      </c>
      <c r="AF35" t="n" s="7">
        <v>0.0</v>
      </c>
      <c r="AG35" t="n" s="7">
        <v>0.0</v>
      </c>
      <c r="AH35" t="n" s="7">
        <v>0.0</v>
      </c>
      <c r="AI35" t="n" s="0">
        <v>2.0</v>
      </c>
      <c r="AJ35" t="n" s="0">
        <v>1.0</v>
      </c>
      <c r="AK35" t="n" s="0">
        <v>5.0</v>
      </c>
      <c r="AL35" t="n" s="0">
        <v>0.0</v>
      </c>
      <c r="AM35" t="n" s="0">
        <v>0.0</v>
      </c>
      <c r="AN35" t="n" s="0">
        <v>0.0</v>
      </c>
    </row>
    <row r="36">
      <c r="B36" t="s" s="0">
        <v>229</v>
      </c>
      <c r="C36" t="s" s="0">
        <v>41</v>
      </c>
      <c r="D36" t="s" s="0">
        <v>42</v>
      </c>
      <c r="E36" t="s" s="0">
        <v>49</v>
      </c>
      <c r="F36" t="n" s="7">
        <v>0.0</v>
      </c>
      <c r="G36" t="n" s="7">
        <v>0.0</v>
      </c>
      <c r="H36" t="n" s="7">
        <v>0.0</v>
      </c>
      <c r="I36" t="n" s="7">
        <v>0.0</v>
      </c>
      <c r="J36" t="n" s="7">
        <v>0.0</v>
      </c>
      <c r="K36" t="n" s="7">
        <v>0.0</v>
      </c>
      <c r="L36" t="n" s="7">
        <v>0.0</v>
      </c>
      <c r="M36" t="n" s="7">
        <v>0.0</v>
      </c>
      <c r="N36" t="n" s="7">
        <v>0.0</v>
      </c>
      <c r="O36" t="n" s="7">
        <v>0.0</v>
      </c>
      <c r="P36" t="n" s="7">
        <v>0.0</v>
      </c>
      <c r="Q36" t="n" s="7">
        <v>0.0</v>
      </c>
      <c r="R36" t="n" s="7">
        <v>0.0</v>
      </c>
      <c r="S36" t="n" s="7">
        <v>0.0</v>
      </c>
      <c r="T36" t="n" s="7">
        <v>0.0</v>
      </c>
      <c r="U36" t="n" s="7">
        <v>0.0</v>
      </c>
      <c r="V36" t="n" s="7">
        <v>0.0</v>
      </c>
      <c r="W36" t="n" s="7">
        <v>0.0</v>
      </c>
      <c r="X36" t="n" s="7">
        <v>0.0</v>
      </c>
      <c r="Y36" t="n" s="7">
        <v>0.0</v>
      </c>
      <c r="Z36" t="n" s="7">
        <v>0.0</v>
      </c>
      <c r="AA36" t="n" s="7">
        <v>0.0</v>
      </c>
      <c r="AB36" t="n" s="7">
        <v>0.0</v>
      </c>
      <c r="AC36" t="n" s="7">
        <v>0.0</v>
      </c>
      <c r="AD36" t="n" s="7">
        <v>0.0</v>
      </c>
      <c r="AE36" t="n" s="7">
        <v>0.0</v>
      </c>
      <c r="AF36" t="n" s="7">
        <v>0.0</v>
      </c>
      <c r="AG36" t="n" s="7">
        <v>0.0</v>
      </c>
      <c r="AH36" t="n" s="7">
        <v>0.0</v>
      </c>
      <c r="AI36" t="n" s="0">
        <v>2.0</v>
      </c>
      <c r="AJ36" t="n" s="0">
        <v>1.0</v>
      </c>
      <c r="AK36" t="n" s="0">
        <v>5.0</v>
      </c>
      <c r="AL36" t="n" s="0">
        <v>0.0</v>
      </c>
      <c r="AM36" t="n" s="0">
        <v>0.0</v>
      </c>
      <c r="AN36" t="n" s="0">
        <v>0.0</v>
      </c>
    </row>
    <row r="37">
      <c r="B37" t="s" s="0">
        <v>229</v>
      </c>
      <c r="C37" t="s" s="0">
        <v>41</v>
      </c>
      <c r="D37" t="s" s="0">
        <v>42</v>
      </c>
      <c r="E37" t="s" s="0">
        <v>48</v>
      </c>
      <c r="F37" t="n" s="7">
        <v>0.0</v>
      </c>
      <c r="G37" t="n" s="7">
        <v>0.0</v>
      </c>
      <c r="H37" t="n" s="7">
        <v>0.0</v>
      </c>
      <c r="I37" t="n" s="7">
        <v>0.0</v>
      </c>
      <c r="J37" t="n" s="7">
        <v>0.0</v>
      </c>
      <c r="K37" t="n" s="7">
        <v>0.0</v>
      </c>
      <c r="L37" t="n" s="7">
        <v>0.0</v>
      </c>
      <c r="M37" t="n" s="7">
        <v>0.0</v>
      </c>
      <c r="N37" t="n" s="7">
        <v>0.0</v>
      </c>
      <c r="O37" t="n" s="7">
        <v>0.0</v>
      </c>
      <c r="P37" t="n" s="7">
        <v>0.0</v>
      </c>
      <c r="Q37" t="n" s="7">
        <v>0.0</v>
      </c>
      <c r="R37" t="n" s="7">
        <v>0.0</v>
      </c>
      <c r="S37" t="n" s="7">
        <v>0.0</v>
      </c>
      <c r="T37" t="n" s="7">
        <v>0.0</v>
      </c>
      <c r="U37" t="n" s="7">
        <v>0.0</v>
      </c>
      <c r="V37" t="n" s="7">
        <v>0.0</v>
      </c>
      <c r="W37" t="n" s="7">
        <v>0.0</v>
      </c>
      <c r="X37" t="n" s="7">
        <v>0.0</v>
      </c>
      <c r="Y37" t="n" s="7">
        <v>0.0</v>
      </c>
      <c r="Z37" t="n" s="7">
        <v>0.0</v>
      </c>
      <c r="AA37" t="n" s="7">
        <v>0.0</v>
      </c>
      <c r="AB37" t="n" s="7">
        <v>0.0</v>
      </c>
      <c r="AC37" t="n" s="7">
        <v>0.0</v>
      </c>
      <c r="AD37" t="n" s="7">
        <v>0.0</v>
      </c>
      <c r="AE37" t="n" s="7">
        <v>0.0</v>
      </c>
      <c r="AF37" t="n" s="7">
        <v>0.0</v>
      </c>
      <c r="AG37" t="n" s="7">
        <v>0.0</v>
      </c>
      <c r="AH37" t="n" s="7">
        <v>0.0</v>
      </c>
      <c r="AI37" t="n" s="0">
        <v>2.0</v>
      </c>
      <c r="AJ37" t="n" s="0">
        <v>1.0</v>
      </c>
      <c r="AK37" t="n" s="0">
        <v>5.0</v>
      </c>
      <c r="AL37" t="n" s="0">
        <v>0.0</v>
      </c>
      <c r="AM37" t="n" s="0">
        <v>0.0</v>
      </c>
      <c r="AN37" t="n" s="0">
        <v>0.0</v>
      </c>
    </row>
    <row r="38">
      <c r="B38" t="s" s="0">
        <v>229</v>
      </c>
      <c r="C38" t="s" s="0">
        <v>41</v>
      </c>
      <c r="D38" t="s" s="0">
        <v>42</v>
      </c>
      <c r="E38" t="s" s="0">
        <v>47</v>
      </c>
      <c r="F38" t="n" s="7">
        <v>0.0</v>
      </c>
      <c r="G38" t="n" s="7">
        <v>0.0</v>
      </c>
      <c r="H38" t="n" s="7">
        <v>0.0</v>
      </c>
      <c r="I38" t="n" s="7">
        <v>0.0</v>
      </c>
      <c r="J38" t="n" s="7">
        <v>0.0</v>
      </c>
      <c r="K38" t="n" s="7">
        <v>0.0</v>
      </c>
      <c r="L38" t="n" s="7">
        <v>0.0</v>
      </c>
      <c r="M38" t="n" s="7">
        <v>0.0</v>
      </c>
      <c r="N38" t="n" s="7">
        <v>0.0</v>
      </c>
      <c r="O38" t="n" s="7">
        <v>0.0</v>
      </c>
      <c r="P38" t="n" s="7">
        <v>0.0</v>
      </c>
      <c r="Q38" t="n" s="7">
        <v>0.0</v>
      </c>
      <c r="R38" t="n" s="7">
        <v>0.0</v>
      </c>
      <c r="S38" t="n" s="7">
        <v>0.0</v>
      </c>
      <c r="T38" t="n" s="7">
        <v>0.0</v>
      </c>
      <c r="U38" t="n" s="7">
        <v>0.0</v>
      </c>
      <c r="V38" t="n" s="7">
        <v>0.0</v>
      </c>
      <c r="W38" t="n" s="7">
        <v>0.0</v>
      </c>
      <c r="X38" t="n" s="7">
        <v>0.0</v>
      </c>
      <c r="Y38" t="n" s="7">
        <v>0.0</v>
      </c>
      <c r="Z38" t="n" s="7">
        <v>0.0</v>
      </c>
      <c r="AA38" t="n" s="7">
        <v>0.0</v>
      </c>
      <c r="AB38" t="n" s="7">
        <v>0.0</v>
      </c>
      <c r="AC38" t="n" s="7">
        <v>0.0</v>
      </c>
      <c r="AD38" t="n" s="7">
        <v>0.0</v>
      </c>
      <c r="AE38" t="n" s="7">
        <v>0.0</v>
      </c>
      <c r="AF38" t="n" s="7">
        <v>0.0</v>
      </c>
      <c r="AG38" t="n" s="7">
        <v>0.0</v>
      </c>
      <c r="AH38" t="n" s="7">
        <v>0.0</v>
      </c>
      <c r="AI38" t="n" s="0">
        <v>2.0</v>
      </c>
      <c r="AJ38" t="n" s="0">
        <v>1.0</v>
      </c>
      <c r="AK38" t="n" s="0">
        <v>5.0</v>
      </c>
      <c r="AL38" t="n" s="0">
        <v>0.0</v>
      </c>
      <c r="AM38" t="n" s="0">
        <v>0.0</v>
      </c>
      <c r="AN38" t="n" s="0">
        <v>0.0</v>
      </c>
    </row>
    <row r="39">
      <c r="B39" t="s" s="0">
        <v>229</v>
      </c>
      <c r="C39" t="s" s="0">
        <v>41</v>
      </c>
      <c r="D39" t="s" s="0">
        <v>42</v>
      </c>
      <c r="E39" t="s" s="0">
        <v>52</v>
      </c>
      <c r="F39" t="n" s="7">
        <v>0.0</v>
      </c>
      <c r="G39" t="n" s="7">
        <v>0.0</v>
      </c>
      <c r="H39" t="n" s="7">
        <v>0.0</v>
      </c>
      <c r="I39" t="n" s="7">
        <v>0.0</v>
      </c>
      <c r="J39" t="n" s="7">
        <v>0.0</v>
      </c>
      <c r="K39" t="n" s="7">
        <v>0.0</v>
      </c>
      <c r="L39" t="n" s="7">
        <v>0.0</v>
      </c>
      <c r="M39" t="n" s="7">
        <v>0.0</v>
      </c>
      <c r="N39" t="n" s="7">
        <v>0.0</v>
      </c>
      <c r="O39" t="n" s="7">
        <v>0.0</v>
      </c>
      <c r="P39" t="n" s="7">
        <v>0.0</v>
      </c>
      <c r="Q39" t="n" s="7">
        <v>0.0</v>
      </c>
      <c r="R39" t="n" s="7">
        <v>0.0</v>
      </c>
      <c r="S39" t="n" s="7">
        <v>0.0</v>
      </c>
      <c r="T39" t="n" s="7">
        <v>0.0</v>
      </c>
      <c r="U39" t="n" s="7">
        <v>0.0</v>
      </c>
      <c r="V39" t="n" s="7">
        <v>0.0</v>
      </c>
      <c r="W39" t="n" s="7">
        <v>0.0</v>
      </c>
      <c r="X39" t="n" s="7">
        <v>0.0</v>
      </c>
      <c r="Y39" t="n" s="7">
        <v>0.0</v>
      </c>
      <c r="Z39" t="n" s="7">
        <v>0.0</v>
      </c>
      <c r="AA39" t="n" s="7">
        <v>0.0</v>
      </c>
      <c r="AB39" t="n" s="7">
        <v>0.0</v>
      </c>
      <c r="AC39" t="n" s="7">
        <v>0.0</v>
      </c>
      <c r="AD39" t="n" s="7">
        <v>0.0</v>
      </c>
      <c r="AE39" t="n" s="7">
        <v>0.0</v>
      </c>
      <c r="AF39" t="n" s="7">
        <v>0.0</v>
      </c>
      <c r="AG39" t="n" s="7">
        <v>0.0</v>
      </c>
      <c r="AH39" t="n" s="7">
        <v>0.0</v>
      </c>
      <c r="AI39" t="n" s="0">
        <v>2.0</v>
      </c>
      <c r="AJ39" t="n" s="0">
        <v>1.0</v>
      </c>
      <c r="AK39" t="n" s="0">
        <v>5.0</v>
      </c>
      <c r="AL39" t="n" s="0">
        <v>0.0</v>
      </c>
      <c r="AM39" t="n" s="0">
        <v>0.0</v>
      </c>
      <c r="AN39" t="n" s="0">
        <v>0.0</v>
      </c>
    </row>
    <row r="40">
      <c r="B40" t="s" s="0">
        <v>229</v>
      </c>
      <c r="C40" t="s" s="0">
        <v>41</v>
      </c>
      <c r="D40" t="s" s="0">
        <v>42</v>
      </c>
      <c r="E40" t="s" s="0">
        <v>50</v>
      </c>
      <c r="F40" t="n" s="7">
        <v>0.0</v>
      </c>
      <c r="G40" t="n" s="7">
        <v>0.0</v>
      </c>
      <c r="H40" t="n" s="7">
        <v>0.0</v>
      </c>
      <c r="I40" t="n" s="7">
        <v>0.0</v>
      </c>
      <c r="J40" t="n" s="7">
        <v>0.0</v>
      </c>
      <c r="K40" t="n" s="7">
        <v>0.0</v>
      </c>
      <c r="L40" t="n" s="7">
        <v>0.0</v>
      </c>
      <c r="M40" t="n" s="7">
        <v>0.0</v>
      </c>
      <c r="N40" t="n" s="7">
        <v>0.0</v>
      </c>
      <c r="O40" t="n" s="7">
        <v>0.0</v>
      </c>
      <c r="P40" t="n" s="7">
        <v>0.0</v>
      </c>
      <c r="Q40" t="n" s="7">
        <v>0.0</v>
      </c>
      <c r="R40" t="n" s="7">
        <v>0.0</v>
      </c>
      <c r="S40" t="n" s="7">
        <v>0.0</v>
      </c>
      <c r="T40" t="n" s="7">
        <v>0.0</v>
      </c>
      <c r="U40" t="n" s="7">
        <v>0.0</v>
      </c>
      <c r="V40" t="n" s="7">
        <v>0.0</v>
      </c>
      <c r="W40" t="n" s="7">
        <v>0.0</v>
      </c>
      <c r="X40" t="n" s="7">
        <v>0.0</v>
      </c>
      <c r="Y40" t="n" s="7">
        <v>0.0</v>
      </c>
      <c r="Z40" t="n" s="7">
        <v>0.0</v>
      </c>
      <c r="AA40" t="n" s="7">
        <v>0.0</v>
      </c>
      <c r="AB40" t="n" s="7">
        <v>0.0</v>
      </c>
      <c r="AC40" t="n" s="7">
        <v>0.0</v>
      </c>
      <c r="AD40" t="n" s="7">
        <v>0.0</v>
      </c>
      <c r="AE40" t="n" s="7">
        <v>0.0</v>
      </c>
      <c r="AF40" t="n" s="7">
        <v>0.0</v>
      </c>
      <c r="AG40" t="n" s="7">
        <v>0.0</v>
      </c>
      <c r="AH40" t="n" s="7">
        <v>0.0</v>
      </c>
      <c r="AI40" t="n" s="0">
        <v>2.0</v>
      </c>
      <c r="AJ40" t="n" s="0">
        <v>1.0</v>
      </c>
      <c r="AK40" t="n" s="0">
        <v>5.0</v>
      </c>
      <c r="AL40" t="n" s="0">
        <v>0.0</v>
      </c>
      <c r="AM40" t="n" s="0">
        <v>0.0</v>
      </c>
      <c r="AN40" t="n" s="0">
        <v>0.0</v>
      </c>
    </row>
    <row r="41">
      <c r="B41" t="s" s="0">
        <v>229</v>
      </c>
      <c r="C41" t="s" s="0">
        <v>41</v>
      </c>
      <c r="D41" t="s" s="0">
        <v>42</v>
      </c>
      <c r="E41" t="s" s="0">
        <v>46</v>
      </c>
      <c r="F41" t="n" s="7">
        <v>0.0</v>
      </c>
      <c r="G41" t="n" s="7">
        <v>0.0</v>
      </c>
      <c r="H41" t="n" s="7">
        <v>0.0</v>
      </c>
      <c r="I41" t="n" s="7">
        <v>0.0</v>
      </c>
      <c r="J41" t="n" s="7">
        <v>0.0</v>
      </c>
      <c r="K41" t="n" s="7">
        <v>0.0</v>
      </c>
      <c r="L41" t="n" s="7">
        <v>0.0</v>
      </c>
      <c r="M41" t="n" s="7">
        <v>0.0</v>
      </c>
      <c r="N41" t="n" s="7">
        <v>0.0</v>
      </c>
      <c r="O41" t="n" s="7">
        <v>0.0</v>
      </c>
      <c r="P41" t="n" s="7">
        <v>0.0</v>
      </c>
      <c r="Q41" t="n" s="7">
        <v>0.0</v>
      </c>
      <c r="R41" t="n" s="7">
        <v>0.0</v>
      </c>
      <c r="S41" t="n" s="7">
        <v>0.0</v>
      </c>
      <c r="T41" t="n" s="7">
        <v>0.0</v>
      </c>
      <c r="U41" t="n" s="7">
        <v>0.0</v>
      </c>
      <c r="V41" t="n" s="7">
        <v>0.0</v>
      </c>
      <c r="W41" t="n" s="7">
        <v>0.0</v>
      </c>
      <c r="X41" t="n" s="7">
        <v>0.0</v>
      </c>
      <c r="Y41" t="n" s="7">
        <v>0.0</v>
      </c>
      <c r="Z41" t="n" s="7">
        <v>0.0</v>
      </c>
      <c r="AA41" t="n" s="7">
        <v>0.0</v>
      </c>
      <c r="AB41" t="n" s="7">
        <v>0.0</v>
      </c>
      <c r="AC41" t="n" s="7">
        <v>0.0</v>
      </c>
      <c r="AD41" t="n" s="7">
        <v>0.0</v>
      </c>
      <c r="AE41" t="n" s="7">
        <v>0.0</v>
      </c>
      <c r="AF41" t="n" s="7">
        <v>0.0</v>
      </c>
      <c r="AG41" t="n" s="7">
        <v>0.0</v>
      </c>
      <c r="AH41" t="n" s="7">
        <v>0.0</v>
      </c>
      <c r="AI41" t="n" s="0">
        <v>2.0</v>
      </c>
      <c r="AJ41" t="n" s="0">
        <v>1.0</v>
      </c>
      <c r="AK41" t="n" s="0">
        <v>5.0</v>
      </c>
      <c r="AL41" t="n" s="0">
        <v>0.0</v>
      </c>
      <c r="AM41" t="n" s="0">
        <v>0.0</v>
      </c>
      <c r="AN41" t="n" s="0">
        <v>0.0</v>
      </c>
    </row>
    <row r="42">
      <c r="B42" t="s" s="0">
        <v>229</v>
      </c>
      <c r="C42" t="s" s="0">
        <v>41</v>
      </c>
      <c r="D42" t="s" s="0">
        <v>42</v>
      </c>
      <c r="E42" t="s" s="0">
        <v>45</v>
      </c>
      <c r="F42" t="n" s="7">
        <v>0.0</v>
      </c>
      <c r="G42" t="n" s="7">
        <v>0.0</v>
      </c>
      <c r="H42" t="n" s="7">
        <v>0.0</v>
      </c>
      <c r="I42" t="n" s="7">
        <v>0.0</v>
      </c>
      <c r="J42" t="n" s="7">
        <v>0.0</v>
      </c>
      <c r="K42" t="n" s="7">
        <v>0.0</v>
      </c>
      <c r="L42" t="n" s="7">
        <v>0.0</v>
      </c>
      <c r="M42" t="n" s="7">
        <v>0.0</v>
      </c>
      <c r="N42" t="n" s="7">
        <v>0.0</v>
      </c>
      <c r="O42" t="n" s="7">
        <v>0.0</v>
      </c>
      <c r="P42" t="n" s="7">
        <v>0.0</v>
      </c>
      <c r="Q42" t="n" s="7">
        <v>0.0</v>
      </c>
      <c r="R42" t="n" s="7">
        <v>0.0</v>
      </c>
      <c r="S42" t="n" s="7">
        <v>0.0</v>
      </c>
      <c r="T42" t="n" s="7">
        <v>0.0</v>
      </c>
      <c r="U42" t="n" s="7">
        <v>0.0</v>
      </c>
      <c r="V42" t="n" s="7">
        <v>0.0</v>
      </c>
      <c r="W42" t="n" s="7">
        <v>0.0</v>
      </c>
      <c r="X42" t="n" s="7">
        <v>0.0</v>
      </c>
      <c r="Y42" t="n" s="7">
        <v>0.0</v>
      </c>
      <c r="Z42" t="n" s="7">
        <v>0.0</v>
      </c>
      <c r="AA42" t="n" s="7">
        <v>0.0</v>
      </c>
      <c r="AB42" t="n" s="7">
        <v>0.0</v>
      </c>
      <c r="AC42" t="n" s="7">
        <v>0.0</v>
      </c>
      <c r="AD42" t="n" s="7">
        <v>0.0</v>
      </c>
      <c r="AE42" t="n" s="7">
        <v>0.0</v>
      </c>
      <c r="AF42" t="n" s="7">
        <v>0.0</v>
      </c>
      <c r="AG42" t="n" s="7">
        <v>0.0</v>
      </c>
      <c r="AH42" t="n" s="7">
        <v>0.0</v>
      </c>
      <c r="AI42" t="n" s="0">
        <v>2.0</v>
      </c>
      <c r="AJ42" t="n" s="0">
        <v>1.0</v>
      </c>
      <c r="AK42" t="n" s="0">
        <v>5.0</v>
      </c>
      <c r="AL42" t="n" s="0">
        <v>0.0</v>
      </c>
      <c r="AM42" t="n" s="0">
        <v>0.0</v>
      </c>
      <c r="AN42" t="n" s="0">
        <v>0.0</v>
      </c>
    </row>
    <row r="43">
      <c r="B43" t="s" s="0">
        <v>229</v>
      </c>
      <c r="C43" t="s" s="0">
        <v>41</v>
      </c>
      <c r="D43" t="s" s="0">
        <v>53</v>
      </c>
      <c r="E43" t="s" s="0">
        <v>53</v>
      </c>
      <c r="F43" t="n" s="7">
        <v>0.0</v>
      </c>
      <c r="G43" t="n" s="7">
        <v>0.0</v>
      </c>
      <c r="H43" t="n" s="7">
        <v>0.0</v>
      </c>
      <c r="I43" t="n" s="7">
        <v>0.0</v>
      </c>
      <c r="J43" t="n" s="7">
        <v>0.0</v>
      </c>
      <c r="K43" t="n" s="7">
        <v>0.0</v>
      </c>
      <c r="L43" t="n" s="7">
        <v>0.0</v>
      </c>
      <c r="M43" t="n" s="7">
        <v>0.0</v>
      </c>
      <c r="N43" t="n" s="7">
        <v>0.0</v>
      </c>
      <c r="O43" t="n" s="7">
        <v>0.0</v>
      </c>
      <c r="P43" t="n" s="7">
        <v>0.0</v>
      </c>
      <c r="Q43" t="n" s="7">
        <v>0.0</v>
      </c>
      <c r="R43" t="n" s="7">
        <v>0.0</v>
      </c>
      <c r="S43" t="n" s="7">
        <v>0.0</v>
      </c>
      <c r="T43" t="n" s="7">
        <v>0.0</v>
      </c>
      <c r="U43" t="n" s="7">
        <v>0.0</v>
      </c>
      <c r="V43" t="n" s="7">
        <v>0.0</v>
      </c>
      <c r="W43" t="n" s="7">
        <v>0.0</v>
      </c>
      <c r="X43" t="n" s="7">
        <v>0.0</v>
      </c>
      <c r="Y43" t="n" s="7">
        <v>0.0</v>
      </c>
      <c r="Z43" t="n" s="7">
        <v>0.0</v>
      </c>
      <c r="AA43" t="n" s="7">
        <v>0.0</v>
      </c>
      <c r="AB43" t="n" s="7">
        <v>0.0</v>
      </c>
      <c r="AC43" t="n" s="7">
        <v>0.0</v>
      </c>
      <c r="AD43" t="n" s="7">
        <v>0.0</v>
      </c>
      <c r="AE43" t="n" s="7">
        <v>0.0</v>
      </c>
      <c r="AF43" t="n" s="7">
        <v>0.0</v>
      </c>
      <c r="AG43" t="n" s="7">
        <v>0.0</v>
      </c>
      <c r="AH43" t="n" s="7">
        <v>0.0</v>
      </c>
      <c r="AI43" t="n" s="0">
        <v>2.0</v>
      </c>
      <c r="AJ43" t="n" s="0">
        <v>1.0</v>
      </c>
      <c r="AK43" t="n" s="0">
        <v>6.0</v>
      </c>
      <c r="AL43" t="n" s="0">
        <v>0.0</v>
      </c>
      <c r="AM43" t="n" s="0">
        <v>0.0</v>
      </c>
      <c r="AN43" t="n" s="0">
        <v>1.0</v>
      </c>
    </row>
    <row r="44">
      <c r="B44" t="s" s="0">
        <v>229</v>
      </c>
      <c r="C44" t="s" s="0">
        <v>41</v>
      </c>
      <c r="D44" t="s" s="0">
        <v>53</v>
      </c>
      <c r="E44" t="s" s="0">
        <v>58</v>
      </c>
      <c r="F44" t="n" s="7">
        <v>0.0</v>
      </c>
      <c r="G44" t="n" s="7">
        <v>0.0</v>
      </c>
      <c r="H44" t="n" s="7">
        <v>0.0</v>
      </c>
      <c r="I44" t="n" s="7">
        <v>0.0</v>
      </c>
      <c r="J44" t="n" s="7">
        <v>0.0</v>
      </c>
      <c r="K44" t="n" s="7">
        <v>0.0</v>
      </c>
      <c r="L44" t="n" s="7">
        <v>0.0</v>
      </c>
      <c r="M44" t="n" s="7">
        <v>0.0</v>
      </c>
      <c r="N44" t="n" s="7">
        <v>0.0</v>
      </c>
      <c r="O44" t="n" s="7">
        <v>0.0</v>
      </c>
      <c r="P44" t="n" s="7">
        <v>0.0</v>
      </c>
      <c r="Q44" t="n" s="7">
        <v>0.0</v>
      </c>
      <c r="R44" t="n" s="7">
        <v>0.0</v>
      </c>
      <c r="S44" t="n" s="7">
        <v>0.0</v>
      </c>
      <c r="T44" t="n" s="7">
        <v>0.0</v>
      </c>
      <c r="U44" t="n" s="7">
        <v>0.0</v>
      </c>
      <c r="V44" t="n" s="7">
        <v>0.0</v>
      </c>
      <c r="W44" t="n" s="7">
        <v>0.0</v>
      </c>
      <c r="X44" t="n" s="7">
        <v>0.0</v>
      </c>
      <c r="Y44" t="n" s="7">
        <v>0.0</v>
      </c>
      <c r="Z44" t="n" s="7">
        <v>0.0</v>
      </c>
      <c r="AA44" t="n" s="7">
        <v>0.0</v>
      </c>
      <c r="AB44" t="n" s="7">
        <v>0.0</v>
      </c>
      <c r="AC44" t="n" s="7">
        <v>0.0</v>
      </c>
      <c r="AD44" t="n" s="7">
        <v>0.0</v>
      </c>
      <c r="AE44" t="n" s="7">
        <v>0.0</v>
      </c>
      <c r="AF44" t="n" s="7">
        <v>0.0</v>
      </c>
      <c r="AG44" t="n" s="7">
        <v>0.0</v>
      </c>
      <c r="AH44" t="n" s="7">
        <v>0.0</v>
      </c>
      <c r="AI44" t="n" s="0">
        <v>2.0</v>
      </c>
      <c r="AJ44" t="n" s="0">
        <v>1.0</v>
      </c>
      <c r="AK44" t="n" s="0">
        <v>6.0</v>
      </c>
      <c r="AL44" t="n" s="0">
        <v>0.0</v>
      </c>
      <c r="AM44" t="n" s="0">
        <v>0.0</v>
      </c>
      <c r="AN44" t="n" s="0">
        <v>0.0</v>
      </c>
    </row>
    <row r="45">
      <c r="B45" t="s" s="0">
        <v>229</v>
      </c>
      <c r="C45" t="s" s="0">
        <v>41</v>
      </c>
      <c r="D45" t="s" s="0">
        <v>53</v>
      </c>
      <c r="E45" t="s" s="0">
        <v>55</v>
      </c>
      <c r="F45" t="n" s="7">
        <v>0.0</v>
      </c>
      <c r="G45" t="n" s="7">
        <v>0.0</v>
      </c>
      <c r="H45" t="n" s="7">
        <v>0.0</v>
      </c>
      <c r="I45" t="n" s="7">
        <v>0.0</v>
      </c>
      <c r="J45" t="n" s="7">
        <v>0.0</v>
      </c>
      <c r="K45" t="n" s="7">
        <v>0.0</v>
      </c>
      <c r="L45" t="n" s="7">
        <v>0.0</v>
      </c>
      <c r="M45" t="n" s="7">
        <v>0.0</v>
      </c>
      <c r="N45" t="n" s="7">
        <v>0.0</v>
      </c>
      <c r="O45" t="n" s="7">
        <v>0.0</v>
      </c>
      <c r="P45" t="n" s="7">
        <v>0.0</v>
      </c>
      <c r="Q45" t="n" s="7">
        <v>0.0</v>
      </c>
      <c r="R45" t="n" s="7">
        <v>0.0</v>
      </c>
      <c r="S45" t="n" s="7">
        <v>0.0</v>
      </c>
      <c r="T45" t="n" s="7">
        <v>0.0</v>
      </c>
      <c r="U45" t="n" s="7">
        <v>0.0</v>
      </c>
      <c r="V45" t="n" s="7">
        <v>0.0</v>
      </c>
      <c r="W45" t="n" s="7">
        <v>0.0</v>
      </c>
      <c r="X45" t="n" s="7">
        <v>0.0</v>
      </c>
      <c r="Y45" t="n" s="7">
        <v>0.0</v>
      </c>
      <c r="Z45" t="n" s="7">
        <v>0.0</v>
      </c>
      <c r="AA45" t="n" s="7">
        <v>0.0</v>
      </c>
      <c r="AB45" t="n" s="7">
        <v>0.0</v>
      </c>
      <c r="AC45" t="n" s="7">
        <v>0.0</v>
      </c>
      <c r="AD45" t="n" s="7">
        <v>0.0</v>
      </c>
      <c r="AE45" t="n" s="7">
        <v>0.0</v>
      </c>
      <c r="AF45" t="n" s="7">
        <v>0.0</v>
      </c>
      <c r="AG45" t="n" s="7">
        <v>0.0</v>
      </c>
      <c r="AH45" t="n" s="7">
        <v>0.0</v>
      </c>
      <c r="AI45" t="n" s="0">
        <v>2.0</v>
      </c>
      <c r="AJ45" t="n" s="0">
        <v>1.0</v>
      </c>
      <c r="AK45" t="n" s="0">
        <v>6.0</v>
      </c>
      <c r="AL45" t="n" s="0">
        <v>0.0</v>
      </c>
      <c r="AM45" t="n" s="0">
        <v>0.0</v>
      </c>
      <c r="AN45" t="n" s="0">
        <v>0.0</v>
      </c>
    </row>
    <row r="46">
      <c r="B46" t="s" s="0">
        <v>229</v>
      </c>
      <c r="C46" t="s" s="0">
        <v>41</v>
      </c>
      <c r="D46" t="s" s="0">
        <v>53</v>
      </c>
      <c r="E46" t="s" s="0">
        <v>54</v>
      </c>
      <c r="F46" t="n" s="7">
        <v>0.0</v>
      </c>
      <c r="G46" t="n" s="7">
        <v>0.0</v>
      </c>
      <c r="H46" t="n" s="7">
        <v>0.0</v>
      </c>
      <c r="I46" t="n" s="7">
        <v>0.0</v>
      </c>
      <c r="J46" t="n" s="7">
        <v>0.0</v>
      </c>
      <c r="K46" t="n" s="7">
        <v>0.0</v>
      </c>
      <c r="L46" t="n" s="7">
        <v>0.0</v>
      </c>
      <c r="M46" t="n" s="7">
        <v>0.0</v>
      </c>
      <c r="N46" t="n" s="7">
        <v>0.0</v>
      </c>
      <c r="O46" t="n" s="7">
        <v>0.0</v>
      </c>
      <c r="P46" t="n" s="7">
        <v>0.0</v>
      </c>
      <c r="Q46" t="n" s="7">
        <v>0.0</v>
      </c>
      <c r="R46" t="n" s="7">
        <v>0.0</v>
      </c>
      <c r="S46" t="n" s="7">
        <v>0.0</v>
      </c>
      <c r="T46" t="n" s="7">
        <v>0.0</v>
      </c>
      <c r="U46" t="n" s="7">
        <v>0.0</v>
      </c>
      <c r="V46" t="n" s="7">
        <v>0.0</v>
      </c>
      <c r="W46" t="n" s="7">
        <v>0.0</v>
      </c>
      <c r="X46" t="n" s="7">
        <v>0.0</v>
      </c>
      <c r="Y46" t="n" s="7">
        <v>0.0</v>
      </c>
      <c r="Z46" t="n" s="7">
        <v>0.0</v>
      </c>
      <c r="AA46" t="n" s="7">
        <v>0.0</v>
      </c>
      <c r="AB46" t="n" s="7">
        <v>0.0</v>
      </c>
      <c r="AC46" t="n" s="7">
        <v>0.0</v>
      </c>
      <c r="AD46" t="n" s="7">
        <v>0.0</v>
      </c>
      <c r="AE46" t="n" s="7">
        <v>0.0</v>
      </c>
      <c r="AF46" t="n" s="7">
        <v>0.0</v>
      </c>
      <c r="AG46" t="n" s="7">
        <v>0.0</v>
      </c>
      <c r="AH46" t="n" s="7">
        <v>0.0</v>
      </c>
      <c r="AI46" t="n" s="0">
        <v>2.0</v>
      </c>
      <c r="AJ46" t="n" s="0">
        <v>1.0</v>
      </c>
      <c r="AK46" t="n" s="0">
        <v>6.0</v>
      </c>
      <c r="AL46" t="n" s="0">
        <v>0.0</v>
      </c>
      <c r="AM46" t="n" s="0">
        <v>0.0</v>
      </c>
      <c r="AN46" t="n" s="0">
        <v>0.0</v>
      </c>
    </row>
    <row r="47">
      <c r="B47" t="s" s="0">
        <v>229</v>
      </c>
      <c r="C47" t="s" s="0">
        <v>41</v>
      </c>
      <c r="D47" t="s" s="0">
        <v>53</v>
      </c>
      <c r="E47" t="s" s="0">
        <v>56</v>
      </c>
      <c r="F47" t="n" s="7">
        <v>0.0</v>
      </c>
      <c r="G47" t="n" s="7">
        <v>0.0</v>
      </c>
      <c r="H47" t="n" s="7">
        <v>0.0</v>
      </c>
      <c r="I47" t="n" s="7">
        <v>0.0</v>
      </c>
      <c r="J47" t="n" s="7">
        <v>0.0</v>
      </c>
      <c r="K47" t="n" s="7">
        <v>0.0</v>
      </c>
      <c r="L47" t="n" s="7">
        <v>0.0</v>
      </c>
      <c r="M47" t="n" s="7">
        <v>0.0</v>
      </c>
      <c r="N47" t="n" s="7">
        <v>0.0</v>
      </c>
      <c r="O47" t="n" s="7">
        <v>0.0</v>
      </c>
      <c r="P47" t="n" s="7">
        <v>0.0</v>
      </c>
      <c r="Q47" t="n" s="7">
        <v>0.0</v>
      </c>
      <c r="R47" t="n" s="7">
        <v>0.0</v>
      </c>
      <c r="S47" t="n" s="7">
        <v>0.0</v>
      </c>
      <c r="T47" t="n" s="7">
        <v>0.0</v>
      </c>
      <c r="U47" t="n" s="7">
        <v>0.0</v>
      </c>
      <c r="V47" t="n" s="7">
        <v>0.0</v>
      </c>
      <c r="W47" t="n" s="7">
        <v>0.0</v>
      </c>
      <c r="X47" t="n" s="7">
        <v>0.0</v>
      </c>
      <c r="Y47" t="n" s="7">
        <v>0.0</v>
      </c>
      <c r="Z47" t="n" s="7">
        <v>0.0</v>
      </c>
      <c r="AA47" t="n" s="7">
        <v>0.0</v>
      </c>
      <c r="AB47" t="n" s="7">
        <v>0.0</v>
      </c>
      <c r="AC47" t="n" s="7">
        <v>0.0</v>
      </c>
      <c r="AD47" t="n" s="7">
        <v>0.0</v>
      </c>
      <c r="AE47" t="n" s="7">
        <v>0.0</v>
      </c>
      <c r="AF47" t="n" s="7">
        <v>0.0</v>
      </c>
      <c r="AG47" t="n" s="7">
        <v>0.0</v>
      </c>
      <c r="AH47" t="n" s="7">
        <v>0.0</v>
      </c>
      <c r="AI47" t="n" s="0">
        <v>2.0</v>
      </c>
      <c r="AJ47" t="n" s="0">
        <v>1.0</v>
      </c>
      <c r="AK47" t="n" s="0">
        <v>6.0</v>
      </c>
      <c r="AL47" t="n" s="0">
        <v>0.0</v>
      </c>
      <c r="AM47" t="n" s="0">
        <v>0.0</v>
      </c>
      <c r="AN47" t="n" s="0">
        <v>0.0</v>
      </c>
    </row>
    <row r="48">
      <c r="B48" t="s" s="0">
        <v>229</v>
      </c>
      <c r="C48" t="s" s="0">
        <v>41</v>
      </c>
      <c r="D48" t="s" s="0">
        <v>53</v>
      </c>
      <c r="E48" t="s" s="0">
        <v>57</v>
      </c>
      <c r="F48" t="n" s="7">
        <v>0.0</v>
      </c>
      <c r="G48" t="n" s="7">
        <v>0.0</v>
      </c>
      <c r="H48" t="n" s="7">
        <v>0.0</v>
      </c>
      <c r="I48" t="n" s="7">
        <v>0.0</v>
      </c>
      <c r="J48" t="n" s="7">
        <v>0.0</v>
      </c>
      <c r="K48" t="n" s="7">
        <v>0.0</v>
      </c>
      <c r="L48" t="n" s="7">
        <v>0.0</v>
      </c>
      <c r="M48" t="n" s="7">
        <v>0.0</v>
      </c>
      <c r="N48" t="n" s="7">
        <v>0.0</v>
      </c>
      <c r="O48" t="n" s="7">
        <v>0.0</v>
      </c>
      <c r="P48" t="n" s="7">
        <v>0.0</v>
      </c>
      <c r="Q48" t="n" s="7">
        <v>0.0</v>
      </c>
      <c r="R48" t="n" s="7">
        <v>0.0</v>
      </c>
      <c r="S48" t="n" s="7">
        <v>0.0</v>
      </c>
      <c r="T48" t="n" s="7">
        <v>0.0</v>
      </c>
      <c r="U48" t="n" s="7">
        <v>0.0</v>
      </c>
      <c r="V48" t="n" s="7">
        <v>0.0</v>
      </c>
      <c r="W48" t="n" s="7">
        <v>0.0</v>
      </c>
      <c r="X48" t="n" s="7">
        <v>0.0</v>
      </c>
      <c r="Y48" t="n" s="7">
        <v>0.0</v>
      </c>
      <c r="Z48" t="n" s="7">
        <v>0.0</v>
      </c>
      <c r="AA48" t="n" s="7">
        <v>0.0</v>
      </c>
      <c r="AB48" t="n" s="7">
        <v>0.0</v>
      </c>
      <c r="AC48" t="n" s="7">
        <v>0.0</v>
      </c>
      <c r="AD48" t="n" s="7">
        <v>0.0</v>
      </c>
      <c r="AE48" t="n" s="7">
        <v>0.0</v>
      </c>
      <c r="AF48" t="n" s="7">
        <v>0.0</v>
      </c>
      <c r="AG48" t="n" s="7">
        <v>0.0</v>
      </c>
      <c r="AH48" t="n" s="7">
        <v>0.0</v>
      </c>
      <c r="AI48" t="n" s="0">
        <v>2.0</v>
      </c>
      <c r="AJ48" t="n" s="0">
        <v>1.0</v>
      </c>
      <c r="AK48" t="n" s="0">
        <v>6.0</v>
      </c>
      <c r="AL48" t="n" s="0">
        <v>0.0</v>
      </c>
      <c r="AM48" t="n" s="0">
        <v>0.0</v>
      </c>
      <c r="AN48" t="n" s="0">
        <v>0.0</v>
      </c>
    </row>
    <row r="49">
      <c r="B49" t="s" s="0">
        <v>229</v>
      </c>
      <c r="C49" t="s" s="0">
        <v>41</v>
      </c>
      <c r="D49" t="s" s="0">
        <v>59</v>
      </c>
      <c r="E49" t="s" s="0">
        <v>59</v>
      </c>
      <c r="F49" t="n" s="7">
        <v>0.0</v>
      </c>
      <c r="G49" t="n" s="7">
        <v>0.0</v>
      </c>
      <c r="H49" t="n" s="7">
        <v>0.0</v>
      </c>
      <c r="I49" t="n" s="7">
        <v>0.0</v>
      </c>
      <c r="J49" t="n" s="7">
        <v>0.0</v>
      </c>
      <c r="K49" t="n" s="7">
        <v>0.0</v>
      </c>
      <c r="L49" t="n" s="7">
        <v>0.0</v>
      </c>
      <c r="M49" t="n" s="7">
        <v>0.0</v>
      </c>
      <c r="N49" t="n" s="7">
        <v>0.0</v>
      </c>
      <c r="O49" t="n" s="7">
        <v>0.0</v>
      </c>
      <c r="P49" t="n" s="7">
        <v>0.0</v>
      </c>
      <c r="Q49" t="n" s="7">
        <v>0.0</v>
      </c>
      <c r="R49" t="n" s="7">
        <v>0.0</v>
      </c>
      <c r="S49" t="n" s="7">
        <v>0.0</v>
      </c>
      <c r="T49" t="n" s="7">
        <v>0.0</v>
      </c>
      <c r="U49" t="n" s="7">
        <v>0.0</v>
      </c>
      <c r="V49" t="n" s="7">
        <v>0.0</v>
      </c>
      <c r="W49" t="n" s="7">
        <v>0.0</v>
      </c>
      <c r="X49" t="n" s="7">
        <v>0.0</v>
      </c>
      <c r="Y49" t="n" s="7">
        <v>0.0</v>
      </c>
      <c r="Z49" t="n" s="7">
        <v>0.0</v>
      </c>
      <c r="AA49" t="n" s="7">
        <v>0.0</v>
      </c>
      <c r="AB49" t="n" s="7">
        <v>0.0</v>
      </c>
      <c r="AC49" t="n" s="7">
        <v>0.0</v>
      </c>
      <c r="AD49" t="n" s="7">
        <v>0.0</v>
      </c>
      <c r="AE49" t="n" s="7">
        <v>0.0</v>
      </c>
      <c r="AF49" t="n" s="7">
        <v>0.0</v>
      </c>
      <c r="AG49" t="n" s="7">
        <v>0.0</v>
      </c>
      <c r="AH49" t="n" s="7">
        <v>0.0</v>
      </c>
      <c r="AI49" t="n" s="0">
        <v>2.0</v>
      </c>
      <c r="AJ49" t="n" s="0">
        <v>1.0</v>
      </c>
      <c r="AK49" t="n" s="0">
        <v>7.0</v>
      </c>
      <c r="AL49" t="n" s="0">
        <v>0.0</v>
      </c>
      <c r="AM49" t="n" s="0">
        <v>0.0</v>
      </c>
      <c r="AN49" t="n" s="0">
        <v>1.0</v>
      </c>
    </row>
    <row r="50">
      <c r="B50" t="s" s="0">
        <v>229</v>
      </c>
      <c r="C50" t="s" s="0">
        <v>41</v>
      </c>
      <c r="D50" t="s" s="0">
        <v>59</v>
      </c>
      <c r="E50" t="s" s="0">
        <v>60</v>
      </c>
      <c r="F50" t="n" s="7">
        <v>0.0</v>
      </c>
      <c r="G50" t="n" s="7">
        <v>0.0</v>
      </c>
      <c r="H50" t="n" s="7">
        <v>0.0</v>
      </c>
      <c r="I50" t="n" s="7">
        <v>0.0</v>
      </c>
      <c r="J50" t="n" s="7">
        <v>0.0</v>
      </c>
      <c r="K50" t="n" s="7">
        <v>0.0</v>
      </c>
      <c r="L50" t="n" s="7">
        <v>0.0</v>
      </c>
      <c r="M50" t="n" s="7">
        <v>0.0</v>
      </c>
      <c r="N50" t="n" s="7">
        <v>0.0</v>
      </c>
      <c r="O50" t="n" s="7">
        <v>0.0</v>
      </c>
      <c r="P50" t="n" s="7">
        <v>0.0</v>
      </c>
      <c r="Q50" t="n" s="7">
        <v>0.0</v>
      </c>
      <c r="R50" t="n" s="7">
        <v>0.0</v>
      </c>
      <c r="S50" t="n" s="7">
        <v>0.0</v>
      </c>
      <c r="T50" t="n" s="7">
        <v>0.0</v>
      </c>
      <c r="U50" t="n" s="7">
        <v>0.0</v>
      </c>
      <c r="V50" t="n" s="7">
        <v>0.0</v>
      </c>
      <c r="W50" t="n" s="7">
        <v>0.0</v>
      </c>
      <c r="X50" t="n" s="7">
        <v>0.0</v>
      </c>
      <c r="Y50" t="n" s="7">
        <v>0.0</v>
      </c>
      <c r="Z50" t="n" s="7">
        <v>0.0</v>
      </c>
      <c r="AA50" t="n" s="7">
        <v>0.0</v>
      </c>
      <c r="AB50" t="n" s="7">
        <v>0.0</v>
      </c>
      <c r="AC50" t="n" s="7">
        <v>0.0</v>
      </c>
      <c r="AD50" t="n" s="7">
        <v>0.0</v>
      </c>
      <c r="AE50" t="n" s="7">
        <v>0.0</v>
      </c>
      <c r="AF50" t="n" s="7">
        <v>0.0</v>
      </c>
      <c r="AG50" t="n" s="7">
        <v>0.0</v>
      </c>
      <c r="AH50" t="n" s="7">
        <v>0.0</v>
      </c>
      <c r="AI50" t="n" s="0">
        <v>2.0</v>
      </c>
      <c r="AJ50" t="n" s="0">
        <v>1.0</v>
      </c>
      <c r="AK50" t="n" s="0">
        <v>7.0</v>
      </c>
      <c r="AL50" t="n" s="0">
        <v>0.0</v>
      </c>
      <c r="AM50" t="n" s="0">
        <v>0.0</v>
      </c>
      <c r="AN50" t="n" s="0">
        <v>0.0</v>
      </c>
    </row>
    <row r="51">
      <c r="B51" t="s" s="0">
        <v>229</v>
      </c>
      <c r="C51" t="s" s="0">
        <v>41</v>
      </c>
      <c r="D51" t="s" s="0">
        <v>59</v>
      </c>
      <c r="E51" t="s" s="0">
        <v>61</v>
      </c>
      <c r="F51" t="n" s="7">
        <v>0.0</v>
      </c>
      <c r="G51" t="n" s="7">
        <v>0.0</v>
      </c>
      <c r="H51" t="n" s="7">
        <v>0.0</v>
      </c>
      <c r="I51" t="n" s="7">
        <v>0.0</v>
      </c>
      <c r="J51" t="n" s="7">
        <v>0.0</v>
      </c>
      <c r="K51" t="n" s="7">
        <v>0.0</v>
      </c>
      <c r="L51" t="n" s="7">
        <v>0.0</v>
      </c>
      <c r="M51" t="n" s="7">
        <v>0.0</v>
      </c>
      <c r="N51" t="n" s="7">
        <v>0.0</v>
      </c>
      <c r="O51" t="n" s="7">
        <v>0.0</v>
      </c>
      <c r="P51" t="n" s="7">
        <v>0.0</v>
      </c>
      <c r="Q51" t="n" s="7">
        <v>0.0</v>
      </c>
      <c r="R51" t="n" s="7">
        <v>0.0</v>
      </c>
      <c r="S51" t="n" s="7">
        <v>0.0</v>
      </c>
      <c r="T51" t="n" s="7">
        <v>0.0</v>
      </c>
      <c r="U51" t="n" s="7">
        <v>0.0</v>
      </c>
      <c r="V51" t="n" s="7">
        <v>0.0</v>
      </c>
      <c r="W51" t="n" s="7">
        <v>0.0</v>
      </c>
      <c r="X51" t="n" s="7">
        <v>0.0</v>
      </c>
      <c r="Y51" t="n" s="7">
        <v>0.0</v>
      </c>
      <c r="Z51" t="n" s="7">
        <v>0.0</v>
      </c>
      <c r="AA51" t="n" s="7">
        <v>0.0</v>
      </c>
      <c r="AB51" t="n" s="7">
        <v>0.0</v>
      </c>
      <c r="AC51" t="n" s="7">
        <v>0.0</v>
      </c>
      <c r="AD51" t="n" s="7">
        <v>0.0</v>
      </c>
      <c r="AE51" t="n" s="7">
        <v>0.0</v>
      </c>
      <c r="AF51" t="n" s="7">
        <v>0.0</v>
      </c>
      <c r="AG51" t="n" s="7">
        <v>0.0</v>
      </c>
      <c r="AH51" t="n" s="7">
        <v>0.0</v>
      </c>
      <c r="AI51" t="n" s="0">
        <v>2.0</v>
      </c>
      <c r="AJ51" t="n" s="0">
        <v>1.0</v>
      </c>
      <c r="AK51" t="n" s="0">
        <v>7.0</v>
      </c>
      <c r="AL51" t="n" s="0">
        <v>0.0</v>
      </c>
      <c r="AM51" t="n" s="0">
        <v>0.0</v>
      </c>
      <c r="AN51" t="n" s="0">
        <v>0.0</v>
      </c>
    </row>
    <row r="52">
      <c r="B52" t="s" s="0">
        <v>229</v>
      </c>
      <c r="C52" t="s" s="0">
        <v>41</v>
      </c>
      <c r="D52" t="s" s="0">
        <v>62</v>
      </c>
      <c r="E52" t="s" s="0">
        <v>62</v>
      </c>
      <c r="F52" t="n" s="7">
        <v>0.0</v>
      </c>
      <c r="G52" t="n" s="7">
        <v>0.0</v>
      </c>
      <c r="H52" t="n" s="7">
        <v>0.0</v>
      </c>
      <c r="I52" t="n" s="7">
        <v>0.0</v>
      </c>
      <c r="J52" t="n" s="7">
        <v>0.0</v>
      </c>
      <c r="K52" t="n" s="7">
        <v>0.0</v>
      </c>
      <c r="L52" t="n" s="7">
        <v>0.0</v>
      </c>
      <c r="M52" t="n" s="7">
        <v>0.0</v>
      </c>
      <c r="N52" t="n" s="7">
        <v>0.0</v>
      </c>
      <c r="O52" t="n" s="7">
        <v>0.0</v>
      </c>
      <c r="P52" t="n" s="7">
        <v>0.0</v>
      </c>
      <c r="Q52" t="n" s="7">
        <v>0.0</v>
      </c>
      <c r="R52" t="n" s="7">
        <v>0.0</v>
      </c>
      <c r="S52" t="n" s="7">
        <v>0.0</v>
      </c>
      <c r="T52" t="n" s="7">
        <v>0.0</v>
      </c>
      <c r="U52" t="n" s="7">
        <v>0.0</v>
      </c>
      <c r="V52" t="n" s="7">
        <v>0.0</v>
      </c>
      <c r="W52" t="n" s="7">
        <v>0.0</v>
      </c>
      <c r="X52" t="n" s="7">
        <v>0.0</v>
      </c>
      <c r="Y52" t="n" s="7">
        <v>0.0</v>
      </c>
      <c r="Z52" t="n" s="7">
        <v>0.0</v>
      </c>
      <c r="AA52" t="n" s="7">
        <v>0.0</v>
      </c>
      <c r="AB52" t="n" s="7">
        <v>0.0</v>
      </c>
      <c r="AC52" t="n" s="7">
        <v>0.0</v>
      </c>
      <c r="AD52" t="n" s="7">
        <v>0.0</v>
      </c>
      <c r="AE52" t="n" s="7">
        <v>0.0</v>
      </c>
      <c r="AF52" t="n" s="7">
        <v>0.0</v>
      </c>
      <c r="AG52" t="n" s="7">
        <v>0.0</v>
      </c>
      <c r="AH52" t="n" s="7">
        <v>0.0</v>
      </c>
      <c r="AI52" t="n" s="0">
        <v>2.0</v>
      </c>
      <c r="AJ52" t="n" s="0">
        <v>1.0</v>
      </c>
      <c r="AK52" t="n" s="0">
        <v>8.0</v>
      </c>
      <c r="AL52" t="n" s="0">
        <v>0.0</v>
      </c>
      <c r="AM52" t="n" s="0">
        <v>0.0</v>
      </c>
      <c r="AN52" t="n" s="0">
        <v>1.0</v>
      </c>
    </row>
    <row r="53">
      <c r="B53" t="s" s="0">
        <v>229</v>
      </c>
      <c r="C53" t="s" s="0">
        <v>41</v>
      </c>
      <c r="D53" t="s" s="0">
        <v>62</v>
      </c>
      <c r="E53" t="s" s="0">
        <v>66</v>
      </c>
      <c r="F53" t="n" s="7">
        <v>0.0</v>
      </c>
      <c r="G53" t="n" s="7">
        <v>0.0</v>
      </c>
      <c r="H53" t="n" s="7">
        <v>0.0</v>
      </c>
      <c r="I53" t="n" s="7">
        <v>0.0</v>
      </c>
      <c r="J53" t="n" s="7">
        <v>0.0</v>
      </c>
      <c r="K53" t="n" s="7">
        <v>0.0</v>
      </c>
      <c r="L53" t="n" s="7">
        <v>0.0</v>
      </c>
      <c r="M53" t="n" s="7">
        <v>0.0</v>
      </c>
      <c r="N53" t="n" s="7">
        <v>0.0</v>
      </c>
      <c r="O53" t="n" s="7">
        <v>0.0</v>
      </c>
      <c r="P53" t="n" s="7">
        <v>0.0</v>
      </c>
      <c r="Q53" t="n" s="7">
        <v>0.0</v>
      </c>
      <c r="R53" t="n" s="7">
        <v>0.0</v>
      </c>
      <c r="S53" t="n" s="7">
        <v>0.0</v>
      </c>
      <c r="T53" t="n" s="7">
        <v>0.0</v>
      </c>
      <c r="U53" t="n" s="7">
        <v>0.0</v>
      </c>
      <c r="V53" t="n" s="7">
        <v>0.0</v>
      </c>
      <c r="W53" t="n" s="7">
        <v>0.0</v>
      </c>
      <c r="X53" t="n" s="7">
        <v>0.0</v>
      </c>
      <c r="Y53" t="n" s="7">
        <v>0.0</v>
      </c>
      <c r="Z53" t="n" s="7">
        <v>0.0</v>
      </c>
      <c r="AA53" t="n" s="7">
        <v>0.0</v>
      </c>
      <c r="AB53" t="n" s="7">
        <v>0.0</v>
      </c>
      <c r="AC53" t="n" s="7">
        <v>0.0</v>
      </c>
      <c r="AD53" t="n" s="7">
        <v>0.0</v>
      </c>
      <c r="AE53" t="n" s="7">
        <v>0.0</v>
      </c>
      <c r="AF53" t="n" s="7">
        <v>0.0</v>
      </c>
      <c r="AG53" t="n" s="7">
        <v>0.0</v>
      </c>
      <c r="AH53" t="n" s="7">
        <v>0.0</v>
      </c>
      <c r="AI53" t="n" s="0">
        <v>2.0</v>
      </c>
      <c r="AJ53" t="n" s="0">
        <v>1.0</v>
      </c>
      <c r="AK53" t="n" s="0">
        <v>8.0</v>
      </c>
      <c r="AL53" t="n" s="0">
        <v>0.0</v>
      </c>
      <c r="AM53" t="n" s="0">
        <v>0.0</v>
      </c>
      <c r="AN53" t="n" s="0">
        <v>0.0</v>
      </c>
    </row>
    <row r="54">
      <c r="B54" t="s" s="0">
        <v>229</v>
      </c>
      <c r="C54" t="s" s="0">
        <v>41</v>
      </c>
      <c r="D54" t="s" s="0">
        <v>62</v>
      </c>
      <c r="E54" t="s" s="0">
        <v>67</v>
      </c>
      <c r="F54" t="n" s="7">
        <v>0.0</v>
      </c>
      <c r="G54" t="n" s="7">
        <v>0.0</v>
      </c>
      <c r="H54" t="n" s="7">
        <v>0.0</v>
      </c>
      <c r="I54" t="n" s="7">
        <v>0.0</v>
      </c>
      <c r="J54" t="n" s="7">
        <v>0.0</v>
      </c>
      <c r="K54" t="n" s="7">
        <v>0.0</v>
      </c>
      <c r="L54" t="n" s="7">
        <v>0.0</v>
      </c>
      <c r="M54" t="n" s="7">
        <v>0.0</v>
      </c>
      <c r="N54" t="n" s="7">
        <v>0.0</v>
      </c>
      <c r="O54" t="n" s="7">
        <v>0.0</v>
      </c>
      <c r="P54" t="n" s="7">
        <v>0.0</v>
      </c>
      <c r="Q54" t="n" s="7">
        <v>0.0</v>
      </c>
      <c r="R54" t="n" s="7">
        <v>0.0</v>
      </c>
      <c r="S54" t="n" s="7">
        <v>0.0</v>
      </c>
      <c r="T54" t="n" s="7">
        <v>0.0</v>
      </c>
      <c r="U54" t="n" s="7">
        <v>0.0</v>
      </c>
      <c r="V54" t="n" s="7">
        <v>0.0</v>
      </c>
      <c r="W54" t="n" s="7">
        <v>0.0</v>
      </c>
      <c r="X54" t="n" s="7">
        <v>0.0</v>
      </c>
      <c r="Y54" t="n" s="7">
        <v>0.0</v>
      </c>
      <c r="Z54" t="n" s="7">
        <v>0.0</v>
      </c>
      <c r="AA54" t="n" s="7">
        <v>0.0</v>
      </c>
      <c r="AB54" t="n" s="7">
        <v>0.0</v>
      </c>
      <c r="AC54" t="n" s="7">
        <v>0.0</v>
      </c>
      <c r="AD54" t="n" s="7">
        <v>0.0</v>
      </c>
      <c r="AE54" t="n" s="7">
        <v>0.0</v>
      </c>
      <c r="AF54" t="n" s="7">
        <v>0.0</v>
      </c>
      <c r="AG54" t="n" s="7">
        <v>0.0</v>
      </c>
      <c r="AH54" t="n" s="7">
        <v>0.0</v>
      </c>
      <c r="AI54" t="n" s="0">
        <v>2.0</v>
      </c>
      <c r="AJ54" t="n" s="0">
        <v>1.0</v>
      </c>
      <c r="AK54" t="n" s="0">
        <v>8.0</v>
      </c>
      <c r="AL54" t="n" s="0">
        <v>0.0</v>
      </c>
      <c r="AM54" t="n" s="0">
        <v>0.0</v>
      </c>
      <c r="AN54" t="n" s="0">
        <v>0.0</v>
      </c>
    </row>
    <row r="55">
      <c r="B55" t="s" s="0">
        <v>229</v>
      </c>
      <c r="C55" t="s" s="0">
        <v>41</v>
      </c>
      <c r="D55" t="s" s="0">
        <v>62</v>
      </c>
      <c r="E55" t="s" s="0">
        <v>68</v>
      </c>
      <c r="F55" t="n" s="7">
        <v>0.0</v>
      </c>
      <c r="G55" t="n" s="7">
        <v>0.0</v>
      </c>
      <c r="H55" t="n" s="7">
        <v>0.0</v>
      </c>
      <c r="I55" t="n" s="7">
        <v>0.0</v>
      </c>
      <c r="J55" t="n" s="7">
        <v>0.0</v>
      </c>
      <c r="K55" t="n" s="7">
        <v>0.0</v>
      </c>
      <c r="L55" t="n" s="7">
        <v>0.0</v>
      </c>
      <c r="M55" t="n" s="7">
        <v>0.0</v>
      </c>
      <c r="N55" t="n" s="7">
        <v>0.0</v>
      </c>
      <c r="O55" t="n" s="7">
        <v>0.0</v>
      </c>
      <c r="P55" t="n" s="7">
        <v>0.0</v>
      </c>
      <c r="Q55" t="n" s="7">
        <v>0.0</v>
      </c>
      <c r="R55" t="n" s="7">
        <v>0.0</v>
      </c>
      <c r="S55" t="n" s="7">
        <v>0.0</v>
      </c>
      <c r="T55" t="n" s="7">
        <v>0.0</v>
      </c>
      <c r="U55" t="n" s="7">
        <v>0.0</v>
      </c>
      <c r="V55" t="n" s="7">
        <v>0.0</v>
      </c>
      <c r="W55" t="n" s="7">
        <v>0.0</v>
      </c>
      <c r="X55" t="n" s="7">
        <v>0.0</v>
      </c>
      <c r="Y55" t="n" s="7">
        <v>0.0</v>
      </c>
      <c r="Z55" t="n" s="7">
        <v>0.0</v>
      </c>
      <c r="AA55" t="n" s="7">
        <v>0.0</v>
      </c>
      <c r="AB55" t="n" s="7">
        <v>0.0</v>
      </c>
      <c r="AC55" t="n" s="7">
        <v>0.0</v>
      </c>
      <c r="AD55" t="n" s="7">
        <v>0.0</v>
      </c>
      <c r="AE55" t="n" s="7">
        <v>0.0</v>
      </c>
      <c r="AF55" t="n" s="7">
        <v>0.0</v>
      </c>
      <c r="AG55" t="n" s="7">
        <v>0.0</v>
      </c>
      <c r="AH55" t="n" s="7">
        <v>0.0</v>
      </c>
      <c r="AI55" t="n" s="0">
        <v>2.0</v>
      </c>
      <c r="AJ55" t="n" s="0">
        <v>1.0</v>
      </c>
      <c r="AK55" t="n" s="0">
        <v>8.0</v>
      </c>
      <c r="AL55" t="n" s="0">
        <v>0.0</v>
      </c>
      <c r="AM55" t="n" s="0">
        <v>0.0</v>
      </c>
      <c r="AN55" t="n" s="0">
        <v>0.0</v>
      </c>
    </row>
    <row r="56">
      <c r="B56" t="s" s="0">
        <v>229</v>
      </c>
      <c r="C56" t="s" s="0">
        <v>41</v>
      </c>
      <c r="D56" t="s" s="0">
        <v>62</v>
      </c>
      <c r="E56" t="s" s="0">
        <v>65</v>
      </c>
      <c r="F56" t="n" s="7">
        <v>0.0</v>
      </c>
      <c r="G56" t="n" s="7">
        <v>0.0</v>
      </c>
      <c r="H56" t="n" s="7">
        <v>0.0</v>
      </c>
      <c r="I56" t="n" s="7">
        <v>0.0</v>
      </c>
      <c r="J56" t="n" s="7">
        <v>0.0</v>
      </c>
      <c r="K56" t="n" s="7">
        <v>0.0</v>
      </c>
      <c r="L56" t="n" s="7">
        <v>0.0</v>
      </c>
      <c r="M56" t="n" s="7">
        <v>0.0</v>
      </c>
      <c r="N56" t="n" s="7">
        <v>0.0</v>
      </c>
      <c r="O56" t="n" s="7">
        <v>0.0</v>
      </c>
      <c r="P56" t="n" s="7">
        <v>0.0</v>
      </c>
      <c r="Q56" t="n" s="7">
        <v>0.0</v>
      </c>
      <c r="R56" t="n" s="7">
        <v>0.0</v>
      </c>
      <c r="S56" t="n" s="7">
        <v>0.0</v>
      </c>
      <c r="T56" t="n" s="7">
        <v>0.0</v>
      </c>
      <c r="U56" t="n" s="7">
        <v>0.0</v>
      </c>
      <c r="V56" t="n" s="7">
        <v>0.0</v>
      </c>
      <c r="W56" t="n" s="7">
        <v>0.0</v>
      </c>
      <c r="X56" t="n" s="7">
        <v>0.0</v>
      </c>
      <c r="Y56" t="n" s="7">
        <v>0.0</v>
      </c>
      <c r="Z56" t="n" s="7">
        <v>0.0</v>
      </c>
      <c r="AA56" t="n" s="7">
        <v>0.0</v>
      </c>
      <c r="AB56" t="n" s="7">
        <v>0.0</v>
      </c>
      <c r="AC56" t="n" s="7">
        <v>0.0</v>
      </c>
      <c r="AD56" t="n" s="7">
        <v>0.0</v>
      </c>
      <c r="AE56" t="n" s="7">
        <v>0.0</v>
      </c>
      <c r="AF56" t="n" s="7">
        <v>0.0</v>
      </c>
      <c r="AG56" t="n" s="7">
        <v>0.0</v>
      </c>
      <c r="AH56" t="n" s="7">
        <v>0.0</v>
      </c>
      <c r="AI56" t="n" s="0">
        <v>2.0</v>
      </c>
      <c r="AJ56" t="n" s="0">
        <v>1.0</v>
      </c>
      <c r="AK56" t="n" s="0">
        <v>8.0</v>
      </c>
      <c r="AL56" t="n" s="0">
        <v>0.0</v>
      </c>
      <c r="AM56" t="n" s="0">
        <v>0.0</v>
      </c>
      <c r="AN56" t="n" s="0">
        <v>0.0</v>
      </c>
    </row>
    <row r="57">
      <c r="B57" t="s" s="0">
        <v>229</v>
      </c>
      <c r="C57" t="s" s="0">
        <v>41</v>
      </c>
      <c r="D57" t="s" s="0">
        <v>62</v>
      </c>
      <c r="E57" t="s" s="0">
        <v>64</v>
      </c>
      <c r="F57" t="n" s="7">
        <v>0.0</v>
      </c>
      <c r="G57" t="n" s="7">
        <v>0.0</v>
      </c>
      <c r="H57" t="n" s="7">
        <v>0.0</v>
      </c>
      <c r="I57" t="n" s="7">
        <v>0.0</v>
      </c>
      <c r="J57" t="n" s="7">
        <v>0.0</v>
      </c>
      <c r="K57" t="n" s="7">
        <v>0.0</v>
      </c>
      <c r="L57" t="n" s="7">
        <v>0.0</v>
      </c>
      <c r="M57" t="n" s="7">
        <v>0.0</v>
      </c>
      <c r="N57" t="n" s="7">
        <v>0.0</v>
      </c>
      <c r="O57" t="n" s="7">
        <v>0.0</v>
      </c>
      <c r="P57" t="n" s="7">
        <v>0.0</v>
      </c>
      <c r="Q57" t="n" s="7">
        <v>0.0</v>
      </c>
      <c r="R57" t="n" s="7">
        <v>0.0</v>
      </c>
      <c r="S57" t="n" s="7">
        <v>0.0</v>
      </c>
      <c r="T57" t="n" s="7">
        <v>0.0</v>
      </c>
      <c r="U57" t="n" s="7">
        <v>0.0</v>
      </c>
      <c r="V57" t="n" s="7">
        <v>0.0</v>
      </c>
      <c r="W57" t="n" s="7">
        <v>0.0</v>
      </c>
      <c r="X57" t="n" s="7">
        <v>0.0</v>
      </c>
      <c r="Y57" t="n" s="7">
        <v>0.0</v>
      </c>
      <c r="Z57" t="n" s="7">
        <v>0.0</v>
      </c>
      <c r="AA57" t="n" s="7">
        <v>0.0</v>
      </c>
      <c r="AB57" t="n" s="7">
        <v>0.0</v>
      </c>
      <c r="AC57" t="n" s="7">
        <v>0.0</v>
      </c>
      <c r="AD57" t="n" s="7">
        <v>0.0</v>
      </c>
      <c r="AE57" t="n" s="7">
        <v>0.0</v>
      </c>
      <c r="AF57" t="n" s="7">
        <v>0.0</v>
      </c>
      <c r="AG57" t="n" s="7">
        <v>0.0</v>
      </c>
      <c r="AH57" t="n" s="7">
        <v>0.0</v>
      </c>
      <c r="AI57" t="n" s="0">
        <v>2.0</v>
      </c>
      <c r="AJ57" t="n" s="0">
        <v>1.0</v>
      </c>
      <c r="AK57" t="n" s="0">
        <v>8.0</v>
      </c>
      <c r="AL57" t="n" s="0">
        <v>0.0</v>
      </c>
      <c r="AM57" t="n" s="0">
        <v>0.0</v>
      </c>
      <c r="AN57" t="n" s="0">
        <v>0.0</v>
      </c>
    </row>
    <row r="58">
      <c r="B58" t="s" s="0">
        <v>229</v>
      </c>
      <c r="C58" t="s" s="0">
        <v>41</v>
      </c>
      <c r="D58" t="s" s="0">
        <v>62</v>
      </c>
      <c r="E58" t="s" s="0">
        <v>63</v>
      </c>
      <c r="F58" t="n" s="7">
        <v>0.0</v>
      </c>
      <c r="G58" t="n" s="7">
        <v>0.0</v>
      </c>
      <c r="H58" t="n" s="7">
        <v>0.0</v>
      </c>
      <c r="I58" t="n" s="7">
        <v>0.0</v>
      </c>
      <c r="J58" t="n" s="7">
        <v>0.0</v>
      </c>
      <c r="K58" t="n" s="7">
        <v>0.0</v>
      </c>
      <c r="L58" t="n" s="7">
        <v>0.0</v>
      </c>
      <c r="M58" t="n" s="7">
        <v>0.0</v>
      </c>
      <c r="N58" t="n" s="7">
        <v>0.0</v>
      </c>
      <c r="O58" t="n" s="7">
        <v>0.0</v>
      </c>
      <c r="P58" t="n" s="7">
        <v>0.0</v>
      </c>
      <c r="Q58" t="n" s="7">
        <v>0.0</v>
      </c>
      <c r="R58" t="n" s="7">
        <v>0.0</v>
      </c>
      <c r="S58" t="n" s="7">
        <v>0.0</v>
      </c>
      <c r="T58" t="n" s="7">
        <v>0.0</v>
      </c>
      <c r="U58" t="n" s="7">
        <v>0.0</v>
      </c>
      <c r="V58" t="n" s="7">
        <v>0.0</v>
      </c>
      <c r="W58" t="n" s="7">
        <v>0.0</v>
      </c>
      <c r="X58" t="n" s="7">
        <v>0.0</v>
      </c>
      <c r="Y58" t="n" s="7">
        <v>0.0</v>
      </c>
      <c r="Z58" t="n" s="7">
        <v>0.0</v>
      </c>
      <c r="AA58" t="n" s="7">
        <v>0.0</v>
      </c>
      <c r="AB58" t="n" s="7">
        <v>0.0</v>
      </c>
      <c r="AC58" t="n" s="7">
        <v>0.0</v>
      </c>
      <c r="AD58" t="n" s="7">
        <v>0.0</v>
      </c>
      <c r="AE58" t="n" s="7">
        <v>0.0</v>
      </c>
      <c r="AF58" t="n" s="7">
        <v>0.0</v>
      </c>
      <c r="AG58" t="n" s="7">
        <v>0.0</v>
      </c>
      <c r="AH58" t="n" s="7">
        <v>0.0</v>
      </c>
      <c r="AI58" t="n" s="0">
        <v>2.0</v>
      </c>
      <c r="AJ58" t="n" s="0">
        <v>1.0</v>
      </c>
      <c r="AK58" t="n" s="0">
        <v>8.0</v>
      </c>
      <c r="AL58" t="n" s="0">
        <v>0.0</v>
      </c>
      <c r="AM58" t="n" s="0">
        <v>0.0</v>
      </c>
      <c r="AN58" t="n" s="0">
        <v>0.0</v>
      </c>
    </row>
    <row r="59">
      <c r="B59" t="s" s="0">
        <v>229</v>
      </c>
      <c r="C59" t="s" s="0">
        <v>69</v>
      </c>
      <c r="D59" t="s" s="0">
        <v>70</v>
      </c>
      <c r="E59" t="s" s="0">
        <v>70</v>
      </c>
      <c r="F59" t="n" s="7">
        <v>0.0</v>
      </c>
      <c r="G59" t="n" s="7">
        <v>0.0</v>
      </c>
      <c r="H59" t="n" s="7">
        <v>0.0</v>
      </c>
      <c r="I59" t="n" s="7">
        <v>0.0</v>
      </c>
      <c r="J59" t="n" s="7">
        <v>0.0</v>
      </c>
      <c r="K59" t="n" s="7">
        <v>0.0</v>
      </c>
      <c r="L59" t="n" s="7">
        <v>0.0</v>
      </c>
      <c r="M59" t="n" s="7">
        <v>0.0</v>
      </c>
      <c r="N59" t="n" s="7">
        <v>0.0</v>
      </c>
      <c r="O59" t="n" s="7">
        <v>0.0</v>
      </c>
      <c r="P59" t="n" s="7">
        <v>0.0</v>
      </c>
      <c r="Q59" t="n" s="7">
        <v>0.0</v>
      </c>
      <c r="R59" t="n" s="7">
        <v>0.0</v>
      </c>
      <c r="S59" t="n" s="7">
        <v>0.0</v>
      </c>
      <c r="T59" t="n" s="7">
        <v>0.0</v>
      </c>
      <c r="U59" t="n" s="7">
        <v>0.0</v>
      </c>
      <c r="V59" t="n" s="7">
        <v>0.0</v>
      </c>
      <c r="W59" t="n" s="7">
        <v>0.0</v>
      </c>
      <c r="X59" t="n" s="7">
        <v>0.0</v>
      </c>
      <c r="Y59" t="n" s="7">
        <v>0.0</v>
      </c>
      <c r="Z59" t="n" s="7">
        <v>0.0</v>
      </c>
      <c r="AA59" t="n" s="7">
        <v>0.0</v>
      </c>
      <c r="AB59" t="n" s="7">
        <v>0.0</v>
      </c>
      <c r="AC59" t="n" s="7">
        <v>0.0</v>
      </c>
      <c r="AD59" t="n" s="7">
        <v>0.0</v>
      </c>
      <c r="AE59" t="n" s="7">
        <v>0.0</v>
      </c>
      <c r="AF59" t="n" s="7">
        <v>0.0</v>
      </c>
      <c r="AG59" t="n" s="7">
        <v>0.0</v>
      </c>
      <c r="AH59" t="n" s="7">
        <v>0.0</v>
      </c>
      <c r="AI59" t="n" s="0">
        <v>2.0</v>
      </c>
      <c r="AJ59" t="n" s="0">
        <v>2.0</v>
      </c>
      <c r="AK59" t="n" s="0">
        <v>9.0</v>
      </c>
      <c r="AL59" t="n" s="0">
        <v>0.0</v>
      </c>
      <c r="AM59" t="n" s="0">
        <v>0.0</v>
      </c>
      <c r="AN59" t="n" s="0">
        <v>1.0</v>
      </c>
    </row>
    <row r="60">
      <c r="B60" t="s" s="0">
        <v>229</v>
      </c>
      <c r="C60" t="s" s="0">
        <v>69</v>
      </c>
      <c r="D60" t="s" s="0">
        <v>70</v>
      </c>
      <c r="E60" t="s" s="0">
        <v>71</v>
      </c>
      <c r="F60" t="n" s="7">
        <v>0.0</v>
      </c>
      <c r="G60" t="n" s="7">
        <v>0.0</v>
      </c>
      <c r="H60" t="n" s="7">
        <v>0.0</v>
      </c>
      <c r="I60" t="n" s="7">
        <v>0.0</v>
      </c>
      <c r="J60" t="n" s="7">
        <v>0.0</v>
      </c>
      <c r="K60" t="n" s="7">
        <v>0.0</v>
      </c>
      <c r="L60" t="n" s="7">
        <v>0.0</v>
      </c>
      <c r="M60" t="n" s="7">
        <v>0.0</v>
      </c>
      <c r="N60" t="n" s="7">
        <v>0.0</v>
      </c>
      <c r="O60" t="n" s="7">
        <v>0.0</v>
      </c>
      <c r="P60" t="n" s="7">
        <v>0.0</v>
      </c>
      <c r="Q60" t="n" s="7">
        <v>0.0</v>
      </c>
      <c r="R60" t="n" s="7">
        <v>0.0</v>
      </c>
      <c r="S60" t="n" s="7">
        <v>0.0</v>
      </c>
      <c r="T60" t="n" s="7">
        <v>0.0</v>
      </c>
      <c r="U60" t="n" s="7">
        <v>0.0</v>
      </c>
      <c r="V60" t="n" s="7">
        <v>0.0</v>
      </c>
      <c r="W60" t="n" s="7">
        <v>0.0</v>
      </c>
      <c r="X60" t="n" s="7">
        <v>0.0</v>
      </c>
      <c r="Y60" t="n" s="7">
        <v>0.0</v>
      </c>
      <c r="Z60" t="n" s="7">
        <v>0.0</v>
      </c>
      <c r="AA60" t="n" s="7">
        <v>0.0</v>
      </c>
      <c r="AB60" t="n" s="7">
        <v>0.0</v>
      </c>
      <c r="AC60" t="n" s="7">
        <v>0.0</v>
      </c>
      <c r="AD60" t="n" s="7">
        <v>0.0</v>
      </c>
      <c r="AE60" t="n" s="7">
        <v>0.0</v>
      </c>
      <c r="AF60" t="n" s="7">
        <v>0.0</v>
      </c>
      <c r="AG60" t="n" s="7">
        <v>0.0</v>
      </c>
      <c r="AH60" t="n" s="7">
        <v>0.0</v>
      </c>
      <c r="AI60" t="n" s="0">
        <v>2.0</v>
      </c>
      <c r="AJ60" t="n" s="0">
        <v>2.0</v>
      </c>
      <c r="AK60" t="n" s="0">
        <v>9.0</v>
      </c>
      <c r="AL60" t="n" s="0">
        <v>0.0</v>
      </c>
      <c r="AM60" t="n" s="0">
        <v>0.0</v>
      </c>
      <c r="AN60" t="n" s="0">
        <v>0.0</v>
      </c>
    </row>
    <row r="61">
      <c r="B61" t="s" s="0">
        <v>229</v>
      </c>
      <c r="C61" t="s" s="0">
        <v>69</v>
      </c>
      <c r="D61" t="s" s="0">
        <v>72</v>
      </c>
      <c r="E61" t="s" s="0">
        <v>72</v>
      </c>
      <c r="F61" t="n" s="7">
        <v>0.0</v>
      </c>
      <c r="G61" t="n" s="7">
        <v>0.0</v>
      </c>
      <c r="H61" t="n" s="7">
        <v>0.0</v>
      </c>
      <c r="I61" t="n" s="7">
        <v>0.0</v>
      </c>
      <c r="J61" t="n" s="7">
        <v>0.0</v>
      </c>
      <c r="K61" t="n" s="7">
        <v>0.0</v>
      </c>
      <c r="L61" t="n" s="7">
        <v>0.0</v>
      </c>
      <c r="M61" t="n" s="7">
        <v>0.0</v>
      </c>
      <c r="N61" t="n" s="7">
        <v>0.0</v>
      </c>
      <c r="O61" t="n" s="7">
        <v>0.0</v>
      </c>
      <c r="P61" t="n" s="7">
        <v>0.0</v>
      </c>
      <c r="Q61" t="n" s="7">
        <v>0.0</v>
      </c>
      <c r="R61" t="n" s="7">
        <v>0.0</v>
      </c>
      <c r="S61" t="n" s="7">
        <v>0.0</v>
      </c>
      <c r="T61" t="n" s="7">
        <v>0.0</v>
      </c>
      <c r="U61" t="n" s="7">
        <v>0.0</v>
      </c>
      <c r="V61" t="n" s="7">
        <v>0.0</v>
      </c>
      <c r="W61" t="n" s="7">
        <v>0.0</v>
      </c>
      <c r="X61" t="n" s="7">
        <v>0.0</v>
      </c>
      <c r="Y61" t="n" s="7">
        <v>0.0</v>
      </c>
      <c r="Z61" t="n" s="7">
        <v>0.0</v>
      </c>
      <c r="AA61" t="n" s="7">
        <v>0.0</v>
      </c>
      <c r="AB61" t="n" s="7">
        <v>0.0</v>
      </c>
      <c r="AC61" t="n" s="7">
        <v>0.0</v>
      </c>
      <c r="AD61" t="n" s="7">
        <v>0.0</v>
      </c>
      <c r="AE61" t="n" s="7">
        <v>0.0</v>
      </c>
      <c r="AF61" t="n" s="7">
        <v>0.0</v>
      </c>
      <c r="AG61" t="n" s="7">
        <v>0.0</v>
      </c>
      <c r="AH61" t="n" s="7">
        <v>0.0</v>
      </c>
      <c r="AI61" t="n" s="0">
        <v>2.0</v>
      </c>
      <c r="AJ61" t="n" s="0">
        <v>2.0</v>
      </c>
      <c r="AK61" t="n" s="0">
        <v>10.0</v>
      </c>
      <c r="AL61" t="n" s="0">
        <v>0.0</v>
      </c>
      <c r="AM61" t="n" s="0">
        <v>0.0</v>
      </c>
      <c r="AN61" t="n" s="0">
        <v>1.0</v>
      </c>
    </row>
    <row r="62">
      <c r="B62" t="s" s="0">
        <v>229</v>
      </c>
      <c r="C62" t="s" s="0">
        <v>69</v>
      </c>
      <c r="D62" t="s" s="0">
        <v>72</v>
      </c>
      <c r="E62" t="s" s="0">
        <v>77</v>
      </c>
      <c r="F62" t="n" s="7">
        <v>0.0</v>
      </c>
      <c r="G62" t="n" s="7">
        <v>0.0</v>
      </c>
      <c r="H62" t="n" s="7">
        <v>0.0</v>
      </c>
      <c r="I62" t="n" s="7">
        <v>0.0</v>
      </c>
      <c r="J62" t="n" s="7">
        <v>0.0</v>
      </c>
      <c r="K62" t="n" s="7">
        <v>0.0</v>
      </c>
      <c r="L62" t="n" s="7">
        <v>0.0</v>
      </c>
      <c r="M62" t="n" s="7">
        <v>0.0</v>
      </c>
      <c r="N62" t="n" s="7">
        <v>0.0</v>
      </c>
      <c r="O62" t="n" s="7">
        <v>0.0</v>
      </c>
      <c r="P62" t="n" s="7">
        <v>0.0</v>
      </c>
      <c r="Q62" t="n" s="7">
        <v>0.0</v>
      </c>
      <c r="R62" t="n" s="7">
        <v>0.0</v>
      </c>
      <c r="S62" t="n" s="7">
        <v>0.0</v>
      </c>
      <c r="T62" t="n" s="7">
        <v>0.0</v>
      </c>
      <c r="U62" t="n" s="7">
        <v>0.0</v>
      </c>
      <c r="V62" t="n" s="7">
        <v>0.0</v>
      </c>
      <c r="W62" t="n" s="7">
        <v>0.0</v>
      </c>
      <c r="X62" t="n" s="7">
        <v>0.0</v>
      </c>
      <c r="Y62" t="n" s="7">
        <v>0.0</v>
      </c>
      <c r="Z62" t="n" s="7">
        <v>0.0</v>
      </c>
      <c r="AA62" t="n" s="7">
        <v>0.0</v>
      </c>
      <c r="AB62" t="n" s="7">
        <v>0.0</v>
      </c>
      <c r="AC62" t="n" s="7">
        <v>0.0</v>
      </c>
      <c r="AD62" t="n" s="7">
        <v>0.0</v>
      </c>
      <c r="AE62" t="n" s="7">
        <v>0.0</v>
      </c>
      <c r="AF62" t="n" s="7">
        <v>0.0</v>
      </c>
      <c r="AG62" t="n" s="7">
        <v>0.0</v>
      </c>
      <c r="AH62" t="n" s="7">
        <v>0.0</v>
      </c>
      <c r="AI62" t="n" s="0">
        <v>2.0</v>
      </c>
      <c r="AJ62" t="n" s="0">
        <v>2.0</v>
      </c>
      <c r="AK62" t="n" s="0">
        <v>10.0</v>
      </c>
      <c r="AL62" t="n" s="0">
        <v>0.0</v>
      </c>
      <c r="AM62" t="n" s="0">
        <v>0.0</v>
      </c>
      <c r="AN62" t="n" s="0">
        <v>0.0</v>
      </c>
    </row>
    <row r="63">
      <c r="B63" t="s" s="0">
        <v>229</v>
      </c>
      <c r="C63" t="s" s="0">
        <v>69</v>
      </c>
      <c r="D63" t="s" s="0">
        <v>72</v>
      </c>
      <c r="E63" t="s" s="0">
        <v>80</v>
      </c>
      <c r="F63" t="n" s="7">
        <v>0.0</v>
      </c>
      <c r="G63" t="n" s="7">
        <v>0.0</v>
      </c>
      <c r="H63" t="n" s="7">
        <v>0.0</v>
      </c>
      <c r="I63" t="n" s="7">
        <v>0.0</v>
      </c>
      <c r="J63" t="n" s="7">
        <v>0.0</v>
      </c>
      <c r="K63" t="n" s="7">
        <v>0.0</v>
      </c>
      <c r="L63" t="n" s="7">
        <v>0.0</v>
      </c>
      <c r="M63" t="n" s="7">
        <v>0.0</v>
      </c>
      <c r="N63" t="n" s="7">
        <v>0.0</v>
      </c>
      <c r="O63" t="n" s="7">
        <v>0.0</v>
      </c>
      <c r="P63" t="n" s="7">
        <v>0.0</v>
      </c>
      <c r="Q63" t="n" s="7">
        <v>0.0</v>
      </c>
      <c r="R63" t="n" s="7">
        <v>0.0</v>
      </c>
      <c r="S63" t="n" s="7">
        <v>0.0</v>
      </c>
      <c r="T63" t="n" s="7">
        <v>0.0</v>
      </c>
      <c r="U63" t="n" s="7">
        <v>0.0</v>
      </c>
      <c r="V63" t="n" s="7">
        <v>0.0</v>
      </c>
      <c r="W63" t="n" s="7">
        <v>0.0</v>
      </c>
      <c r="X63" t="n" s="7">
        <v>0.0</v>
      </c>
      <c r="Y63" t="n" s="7">
        <v>0.0</v>
      </c>
      <c r="Z63" t="n" s="7">
        <v>0.0</v>
      </c>
      <c r="AA63" t="n" s="7">
        <v>0.0</v>
      </c>
      <c r="AB63" t="n" s="7">
        <v>0.0</v>
      </c>
      <c r="AC63" t="n" s="7">
        <v>0.0</v>
      </c>
      <c r="AD63" t="n" s="7">
        <v>0.0</v>
      </c>
      <c r="AE63" t="n" s="7">
        <v>0.0</v>
      </c>
      <c r="AF63" t="n" s="7">
        <v>0.0</v>
      </c>
      <c r="AG63" t="n" s="7">
        <v>0.0</v>
      </c>
      <c r="AH63" t="n" s="7">
        <v>0.0</v>
      </c>
      <c r="AI63" t="n" s="0">
        <v>2.0</v>
      </c>
      <c r="AJ63" t="n" s="0">
        <v>2.0</v>
      </c>
      <c r="AK63" t="n" s="0">
        <v>10.0</v>
      </c>
      <c r="AL63" t="n" s="0">
        <v>0.0</v>
      </c>
      <c r="AM63" t="n" s="0">
        <v>0.0</v>
      </c>
      <c r="AN63" t="n" s="0">
        <v>0.0</v>
      </c>
    </row>
    <row r="64">
      <c r="B64" t="s" s="0">
        <v>229</v>
      </c>
      <c r="C64" t="s" s="0">
        <v>69</v>
      </c>
      <c r="D64" t="s" s="0">
        <v>72</v>
      </c>
      <c r="E64" t="s" s="0">
        <v>86</v>
      </c>
      <c r="F64" t="n" s="7">
        <v>0.0</v>
      </c>
      <c r="G64" t="n" s="7">
        <v>0.0</v>
      </c>
      <c r="H64" t="n" s="7">
        <v>0.0</v>
      </c>
      <c r="I64" t="n" s="7">
        <v>0.0</v>
      </c>
      <c r="J64" t="n" s="7">
        <v>0.0</v>
      </c>
      <c r="K64" t="n" s="7">
        <v>0.0</v>
      </c>
      <c r="L64" t="n" s="7">
        <v>0.0</v>
      </c>
      <c r="M64" t="n" s="7">
        <v>0.0</v>
      </c>
      <c r="N64" t="n" s="7">
        <v>0.0</v>
      </c>
      <c r="O64" t="n" s="7">
        <v>0.0</v>
      </c>
      <c r="P64" t="n" s="7">
        <v>0.0</v>
      </c>
      <c r="Q64" t="n" s="7">
        <v>0.0</v>
      </c>
      <c r="R64" t="n" s="7">
        <v>0.0</v>
      </c>
      <c r="S64" t="n" s="7">
        <v>0.0</v>
      </c>
      <c r="T64" t="n" s="7">
        <v>0.0</v>
      </c>
      <c r="U64" t="n" s="7">
        <v>0.0</v>
      </c>
      <c r="V64" t="n" s="7">
        <v>0.0</v>
      </c>
      <c r="W64" t="n" s="7">
        <v>0.0</v>
      </c>
      <c r="X64" t="n" s="7">
        <v>0.0</v>
      </c>
      <c r="Y64" t="n" s="7">
        <v>0.0</v>
      </c>
      <c r="Z64" t="n" s="7">
        <v>0.0</v>
      </c>
      <c r="AA64" t="n" s="7">
        <v>0.0</v>
      </c>
      <c r="AB64" t="n" s="7">
        <v>0.0</v>
      </c>
      <c r="AC64" t="n" s="7">
        <v>0.0</v>
      </c>
      <c r="AD64" t="n" s="7">
        <v>0.0</v>
      </c>
      <c r="AE64" t="n" s="7">
        <v>0.0</v>
      </c>
      <c r="AF64" t="n" s="7">
        <v>0.0</v>
      </c>
      <c r="AG64" t="n" s="7">
        <v>0.0</v>
      </c>
      <c r="AH64" t="n" s="7">
        <v>0.0</v>
      </c>
      <c r="AI64" t="n" s="0">
        <v>2.0</v>
      </c>
      <c r="AJ64" t="n" s="0">
        <v>2.0</v>
      </c>
      <c r="AK64" t="n" s="0">
        <v>10.0</v>
      </c>
      <c r="AL64" t="n" s="0">
        <v>0.0</v>
      </c>
      <c r="AM64" t="n" s="0">
        <v>0.0</v>
      </c>
      <c r="AN64" t="n" s="0">
        <v>0.0</v>
      </c>
    </row>
    <row r="65">
      <c r="B65" t="s" s="0">
        <v>229</v>
      </c>
      <c r="C65" t="s" s="0">
        <v>69</v>
      </c>
      <c r="D65" t="s" s="0">
        <v>72</v>
      </c>
      <c r="E65" t="s" s="0">
        <v>76</v>
      </c>
      <c r="F65" t="n" s="7">
        <v>0.0</v>
      </c>
      <c r="G65" t="n" s="7">
        <v>0.0</v>
      </c>
      <c r="H65" t="n" s="7">
        <v>0.0</v>
      </c>
      <c r="I65" t="n" s="7">
        <v>0.0</v>
      </c>
      <c r="J65" t="n" s="7">
        <v>0.0</v>
      </c>
      <c r="K65" t="n" s="7">
        <v>0.0</v>
      </c>
      <c r="L65" t="n" s="7">
        <v>0.0</v>
      </c>
      <c r="M65" t="n" s="7">
        <v>0.0</v>
      </c>
      <c r="N65" t="n" s="7">
        <v>0.0</v>
      </c>
      <c r="O65" t="n" s="7">
        <v>0.0</v>
      </c>
      <c r="P65" t="n" s="7">
        <v>0.0</v>
      </c>
      <c r="Q65" t="n" s="7">
        <v>0.0</v>
      </c>
      <c r="R65" t="n" s="7">
        <v>0.0</v>
      </c>
      <c r="S65" t="n" s="7">
        <v>0.0</v>
      </c>
      <c r="T65" t="n" s="7">
        <v>0.0</v>
      </c>
      <c r="U65" t="n" s="7">
        <v>0.0</v>
      </c>
      <c r="V65" t="n" s="7">
        <v>0.0</v>
      </c>
      <c r="W65" t="n" s="7">
        <v>0.0</v>
      </c>
      <c r="X65" t="n" s="7">
        <v>0.0</v>
      </c>
      <c r="Y65" t="n" s="7">
        <v>0.0</v>
      </c>
      <c r="Z65" t="n" s="7">
        <v>0.0</v>
      </c>
      <c r="AA65" t="n" s="7">
        <v>0.0</v>
      </c>
      <c r="AB65" t="n" s="7">
        <v>0.0</v>
      </c>
      <c r="AC65" t="n" s="7">
        <v>0.0</v>
      </c>
      <c r="AD65" t="n" s="7">
        <v>0.0</v>
      </c>
      <c r="AE65" t="n" s="7">
        <v>0.0</v>
      </c>
      <c r="AF65" t="n" s="7">
        <v>0.0</v>
      </c>
      <c r="AG65" t="n" s="7">
        <v>0.0</v>
      </c>
      <c r="AH65" t="n" s="7">
        <v>0.0</v>
      </c>
      <c r="AI65" t="n" s="0">
        <v>2.0</v>
      </c>
      <c r="AJ65" t="n" s="0">
        <v>2.0</v>
      </c>
      <c r="AK65" t="n" s="0">
        <v>10.0</v>
      </c>
      <c r="AL65" t="n" s="0">
        <v>0.0</v>
      </c>
      <c r="AM65" t="n" s="0">
        <v>0.0</v>
      </c>
      <c r="AN65" t="n" s="0">
        <v>0.0</v>
      </c>
    </row>
    <row r="66">
      <c r="B66" t="s" s="0">
        <v>229</v>
      </c>
      <c r="C66" t="s" s="0">
        <v>69</v>
      </c>
      <c r="D66" t="s" s="0">
        <v>72</v>
      </c>
      <c r="E66" t="s" s="0">
        <v>75</v>
      </c>
      <c r="F66" t="n" s="7">
        <v>0.0</v>
      </c>
      <c r="G66" t="n" s="7">
        <v>0.0</v>
      </c>
      <c r="H66" t="n" s="7">
        <v>0.0</v>
      </c>
      <c r="I66" t="n" s="7">
        <v>0.0</v>
      </c>
      <c r="J66" t="n" s="7">
        <v>0.0</v>
      </c>
      <c r="K66" t="n" s="7">
        <v>0.0</v>
      </c>
      <c r="L66" t="n" s="7">
        <v>0.0</v>
      </c>
      <c r="M66" t="n" s="7">
        <v>0.0</v>
      </c>
      <c r="N66" t="n" s="7">
        <v>0.0</v>
      </c>
      <c r="O66" t="n" s="7">
        <v>0.0</v>
      </c>
      <c r="P66" t="n" s="7">
        <v>0.0</v>
      </c>
      <c r="Q66" t="n" s="7">
        <v>0.0</v>
      </c>
      <c r="R66" t="n" s="7">
        <v>0.0</v>
      </c>
      <c r="S66" t="n" s="7">
        <v>0.0</v>
      </c>
      <c r="T66" t="n" s="7">
        <v>0.0</v>
      </c>
      <c r="U66" t="n" s="7">
        <v>0.0</v>
      </c>
      <c r="V66" t="n" s="7">
        <v>0.0</v>
      </c>
      <c r="W66" t="n" s="7">
        <v>0.0</v>
      </c>
      <c r="X66" t="n" s="7">
        <v>0.0</v>
      </c>
      <c r="Y66" t="n" s="7">
        <v>0.0</v>
      </c>
      <c r="Z66" t="n" s="7">
        <v>0.0</v>
      </c>
      <c r="AA66" t="n" s="7">
        <v>0.0</v>
      </c>
      <c r="AB66" t="n" s="7">
        <v>0.0</v>
      </c>
      <c r="AC66" t="n" s="7">
        <v>0.0</v>
      </c>
      <c r="AD66" t="n" s="7">
        <v>0.0</v>
      </c>
      <c r="AE66" t="n" s="7">
        <v>0.0</v>
      </c>
      <c r="AF66" t="n" s="7">
        <v>0.0</v>
      </c>
      <c r="AG66" t="n" s="7">
        <v>0.0</v>
      </c>
      <c r="AH66" t="n" s="7">
        <v>0.0</v>
      </c>
      <c r="AI66" t="n" s="0">
        <v>2.0</v>
      </c>
      <c r="AJ66" t="n" s="0">
        <v>2.0</v>
      </c>
      <c r="AK66" t="n" s="0">
        <v>10.0</v>
      </c>
      <c r="AL66" t="n" s="0">
        <v>0.0</v>
      </c>
      <c r="AM66" t="n" s="0">
        <v>0.0</v>
      </c>
      <c r="AN66" t="n" s="0">
        <v>0.0</v>
      </c>
    </row>
    <row r="67">
      <c r="B67" t="s" s="0">
        <v>229</v>
      </c>
      <c r="C67" t="s" s="0">
        <v>69</v>
      </c>
      <c r="D67" t="s" s="0">
        <v>72</v>
      </c>
      <c r="E67" t="s" s="0">
        <v>74</v>
      </c>
      <c r="F67" t="n" s="7">
        <v>0.0</v>
      </c>
      <c r="G67" t="n" s="7">
        <v>0.0</v>
      </c>
      <c r="H67" t="n" s="7">
        <v>0.0</v>
      </c>
      <c r="I67" t="n" s="7">
        <v>0.0</v>
      </c>
      <c r="J67" t="n" s="7">
        <v>0.0</v>
      </c>
      <c r="K67" t="n" s="7">
        <v>0.0</v>
      </c>
      <c r="L67" t="n" s="7">
        <v>0.0</v>
      </c>
      <c r="M67" t="n" s="7">
        <v>0.0</v>
      </c>
      <c r="N67" t="n" s="7">
        <v>0.0</v>
      </c>
      <c r="O67" t="n" s="7">
        <v>0.0</v>
      </c>
      <c r="P67" t="n" s="7">
        <v>0.0</v>
      </c>
      <c r="Q67" t="n" s="7">
        <v>0.0</v>
      </c>
      <c r="R67" t="n" s="7">
        <v>0.0</v>
      </c>
      <c r="S67" t="n" s="7">
        <v>0.0</v>
      </c>
      <c r="T67" t="n" s="7">
        <v>0.0</v>
      </c>
      <c r="U67" t="n" s="7">
        <v>0.0</v>
      </c>
      <c r="V67" t="n" s="7">
        <v>0.0</v>
      </c>
      <c r="W67" t="n" s="7">
        <v>0.0</v>
      </c>
      <c r="X67" t="n" s="7">
        <v>0.0</v>
      </c>
      <c r="Y67" t="n" s="7">
        <v>0.0</v>
      </c>
      <c r="Z67" t="n" s="7">
        <v>0.0</v>
      </c>
      <c r="AA67" t="n" s="7">
        <v>0.0</v>
      </c>
      <c r="AB67" t="n" s="7">
        <v>0.0</v>
      </c>
      <c r="AC67" t="n" s="7">
        <v>0.0</v>
      </c>
      <c r="AD67" t="n" s="7">
        <v>0.0</v>
      </c>
      <c r="AE67" t="n" s="7">
        <v>0.0</v>
      </c>
      <c r="AF67" t="n" s="7">
        <v>0.0</v>
      </c>
      <c r="AG67" t="n" s="7">
        <v>0.0</v>
      </c>
      <c r="AH67" t="n" s="7">
        <v>0.0</v>
      </c>
      <c r="AI67" t="n" s="0">
        <v>2.0</v>
      </c>
      <c r="AJ67" t="n" s="0">
        <v>2.0</v>
      </c>
      <c r="AK67" t="n" s="0">
        <v>10.0</v>
      </c>
      <c r="AL67" t="n" s="0">
        <v>0.0</v>
      </c>
      <c r="AM67" t="n" s="0">
        <v>0.0</v>
      </c>
      <c r="AN67" t="n" s="0">
        <v>0.0</v>
      </c>
    </row>
    <row r="68">
      <c r="B68" t="s" s="0">
        <v>229</v>
      </c>
      <c r="C68" t="s" s="0">
        <v>69</v>
      </c>
      <c r="D68" t="s" s="0">
        <v>72</v>
      </c>
      <c r="E68" t="s" s="0">
        <v>73</v>
      </c>
      <c r="F68" t="n" s="7">
        <v>0.0</v>
      </c>
      <c r="G68" t="n" s="7">
        <v>0.0</v>
      </c>
      <c r="H68" t="n" s="7">
        <v>0.0</v>
      </c>
      <c r="I68" t="n" s="7">
        <v>0.0</v>
      </c>
      <c r="J68" t="n" s="7">
        <v>0.0</v>
      </c>
      <c r="K68" t="n" s="7">
        <v>0.0</v>
      </c>
      <c r="L68" t="n" s="7">
        <v>0.0</v>
      </c>
      <c r="M68" t="n" s="7">
        <v>0.0</v>
      </c>
      <c r="N68" t="n" s="7">
        <v>0.0</v>
      </c>
      <c r="O68" t="n" s="7">
        <v>0.0</v>
      </c>
      <c r="P68" t="n" s="7">
        <v>0.0</v>
      </c>
      <c r="Q68" t="n" s="7">
        <v>0.0</v>
      </c>
      <c r="R68" t="n" s="7">
        <v>0.0</v>
      </c>
      <c r="S68" t="n" s="7">
        <v>0.0</v>
      </c>
      <c r="T68" t="n" s="7">
        <v>0.0</v>
      </c>
      <c r="U68" t="n" s="7">
        <v>0.0</v>
      </c>
      <c r="V68" t="n" s="7">
        <v>0.0</v>
      </c>
      <c r="W68" t="n" s="7">
        <v>0.0</v>
      </c>
      <c r="X68" t="n" s="7">
        <v>0.0</v>
      </c>
      <c r="Y68" t="n" s="7">
        <v>0.0</v>
      </c>
      <c r="Z68" t="n" s="7">
        <v>0.0</v>
      </c>
      <c r="AA68" t="n" s="7">
        <v>0.0</v>
      </c>
      <c r="AB68" t="n" s="7">
        <v>0.0</v>
      </c>
      <c r="AC68" t="n" s="7">
        <v>0.0</v>
      </c>
      <c r="AD68" t="n" s="7">
        <v>0.0</v>
      </c>
      <c r="AE68" t="n" s="7">
        <v>0.0</v>
      </c>
      <c r="AF68" t="n" s="7">
        <v>0.0</v>
      </c>
      <c r="AG68" t="n" s="7">
        <v>0.0</v>
      </c>
      <c r="AH68" t="n" s="7">
        <v>0.0</v>
      </c>
      <c r="AI68" t="n" s="0">
        <v>2.0</v>
      </c>
      <c r="AJ68" t="n" s="0">
        <v>2.0</v>
      </c>
      <c r="AK68" t="n" s="0">
        <v>10.0</v>
      </c>
      <c r="AL68" t="n" s="0">
        <v>0.0</v>
      </c>
      <c r="AM68" t="n" s="0">
        <v>0.0</v>
      </c>
      <c r="AN68" t="n" s="0">
        <v>0.0</v>
      </c>
    </row>
    <row r="69">
      <c r="B69" t="s" s="0">
        <v>229</v>
      </c>
      <c r="C69" t="s" s="0">
        <v>69</v>
      </c>
      <c r="D69" t="s" s="0">
        <v>72</v>
      </c>
      <c r="E69" t="s" s="0">
        <v>331</v>
      </c>
      <c r="F69" t="n" s="7">
        <v>0.0</v>
      </c>
      <c r="G69" t="n" s="7">
        <v>0.0</v>
      </c>
      <c r="H69" t="n" s="7">
        <v>0.0</v>
      </c>
      <c r="I69" t="n" s="7">
        <v>0.0</v>
      </c>
      <c r="J69" t="n" s="7">
        <v>0.0</v>
      </c>
      <c r="K69" t="n" s="7">
        <v>0.0</v>
      </c>
      <c r="L69" t="n" s="7">
        <v>0.0</v>
      </c>
      <c r="M69" t="n" s="7">
        <v>0.0</v>
      </c>
      <c r="N69" t="n" s="7">
        <v>0.0</v>
      </c>
      <c r="O69" t="n" s="7">
        <v>0.0</v>
      </c>
      <c r="P69" t="n" s="7">
        <v>0.0</v>
      </c>
      <c r="Q69" t="n" s="7">
        <v>0.0</v>
      </c>
      <c r="R69" t="n" s="7">
        <v>0.0</v>
      </c>
      <c r="S69" t="n" s="7">
        <v>0.0</v>
      </c>
      <c r="T69" t="n" s="7">
        <v>0.0</v>
      </c>
      <c r="U69" t="n" s="7">
        <v>0.0</v>
      </c>
      <c r="V69" t="n" s="7">
        <v>0.0</v>
      </c>
      <c r="W69" t="n" s="7">
        <v>0.0</v>
      </c>
      <c r="X69" t="n" s="7">
        <v>0.0</v>
      </c>
      <c r="Y69" t="n" s="7">
        <v>0.0</v>
      </c>
      <c r="Z69" t="n" s="7">
        <v>0.0</v>
      </c>
      <c r="AA69" t="n" s="7">
        <v>0.0</v>
      </c>
      <c r="AB69" t="n" s="7">
        <v>0.0</v>
      </c>
      <c r="AC69" t="n" s="7">
        <v>0.0</v>
      </c>
      <c r="AD69" t="n" s="7">
        <v>0.0</v>
      </c>
      <c r="AE69" t="n" s="7">
        <v>0.0</v>
      </c>
      <c r="AF69" t="n" s="7">
        <v>0.0</v>
      </c>
      <c r="AG69" t="n" s="7">
        <v>0.0</v>
      </c>
      <c r="AH69" t="n" s="7">
        <v>0.0</v>
      </c>
      <c r="AI69" t="n" s="0">
        <v>2.0</v>
      </c>
      <c r="AJ69" t="n" s="0">
        <v>2.0</v>
      </c>
      <c r="AK69" t="n" s="0">
        <v>10.0</v>
      </c>
      <c r="AL69" t="n" s="0">
        <v>0.0</v>
      </c>
      <c r="AM69" t="n" s="0">
        <v>0.0</v>
      </c>
      <c r="AN69" t="n" s="0">
        <v>0.0</v>
      </c>
    </row>
    <row r="70">
      <c r="B70" t="s" s="0">
        <v>229</v>
      </c>
      <c r="C70" t="s" s="0">
        <v>69</v>
      </c>
      <c r="D70" t="s" s="0">
        <v>72</v>
      </c>
      <c r="E70" t="s" s="0">
        <v>81</v>
      </c>
      <c r="F70" t="n" s="7">
        <v>0.0</v>
      </c>
      <c r="G70" t="n" s="7">
        <v>0.0</v>
      </c>
      <c r="H70" t="n" s="7">
        <v>0.0</v>
      </c>
      <c r="I70" t="n" s="7">
        <v>0.0</v>
      </c>
      <c r="J70" t="n" s="7">
        <v>0.0</v>
      </c>
      <c r="K70" t="n" s="7">
        <v>0.0</v>
      </c>
      <c r="L70" t="n" s="7">
        <v>0.0</v>
      </c>
      <c r="M70" t="n" s="7">
        <v>0.0</v>
      </c>
      <c r="N70" t="n" s="7">
        <v>0.0</v>
      </c>
      <c r="O70" t="n" s="7">
        <v>0.0</v>
      </c>
      <c r="P70" t="n" s="7">
        <v>0.0</v>
      </c>
      <c r="Q70" t="n" s="7">
        <v>0.0</v>
      </c>
      <c r="R70" t="n" s="7">
        <v>0.0</v>
      </c>
      <c r="S70" t="n" s="7">
        <v>0.0</v>
      </c>
      <c r="T70" t="n" s="7">
        <v>0.0</v>
      </c>
      <c r="U70" t="n" s="7">
        <v>0.0</v>
      </c>
      <c r="V70" t="n" s="7">
        <v>0.0</v>
      </c>
      <c r="W70" t="n" s="7">
        <v>0.0</v>
      </c>
      <c r="X70" t="n" s="7">
        <v>0.0</v>
      </c>
      <c r="Y70" t="n" s="7">
        <v>0.0</v>
      </c>
      <c r="Z70" t="n" s="7">
        <v>0.0</v>
      </c>
      <c r="AA70" t="n" s="7">
        <v>0.0</v>
      </c>
      <c r="AB70" t="n" s="7">
        <v>0.0</v>
      </c>
      <c r="AC70" t="n" s="7">
        <v>0.0</v>
      </c>
      <c r="AD70" t="n" s="7">
        <v>0.0</v>
      </c>
      <c r="AE70" t="n" s="7">
        <v>0.0</v>
      </c>
      <c r="AF70" t="n" s="7">
        <v>0.0</v>
      </c>
      <c r="AG70" t="n" s="7">
        <v>0.0</v>
      </c>
      <c r="AH70" t="n" s="7">
        <v>0.0</v>
      </c>
      <c r="AI70" t="n" s="0">
        <v>2.0</v>
      </c>
      <c r="AJ70" t="n" s="0">
        <v>2.0</v>
      </c>
      <c r="AK70" t="n" s="0">
        <v>10.0</v>
      </c>
      <c r="AL70" t="n" s="0">
        <v>0.0</v>
      </c>
      <c r="AM70" t="n" s="0">
        <v>0.0</v>
      </c>
      <c r="AN70" t="n" s="0">
        <v>0.0</v>
      </c>
    </row>
    <row r="71">
      <c r="B71" t="s" s="0">
        <v>229</v>
      </c>
      <c r="C71" t="s" s="0">
        <v>69</v>
      </c>
      <c r="D71" t="s" s="0">
        <v>72</v>
      </c>
      <c r="E71" t="s" s="0">
        <v>332</v>
      </c>
      <c r="F71" t="n" s="7">
        <v>0.0</v>
      </c>
      <c r="G71" t="n" s="7">
        <v>0.0</v>
      </c>
      <c r="H71" t="n" s="7">
        <v>0.0</v>
      </c>
      <c r="I71" t="n" s="7">
        <v>0.0</v>
      </c>
      <c r="J71" t="n" s="7">
        <v>0.0</v>
      </c>
      <c r="K71" t="n" s="7">
        <v>0.0</v>
      </c>
      <c r="L71" t="n" s="7">
        <v>0.0</v>
      </c>
      <c r="M71" t="n" s="7">
        <v>0.0</v>
      </c>
      <c r="N71" t="n" s="7">
        <v>0.0</v>
      </c>
      <c r="O71" t="n" s="7">
        <v>0.0</v>
      </c>
      <c r="P71" t="n" s="7">
        <v>0.0</v>
      </c>
      <c r="Q71" t="n" s="7">
        <v>0.0</v>
      </c>
      <c r="R71" t="n" s="7">
        <v>0.0</v>
      </c>
      <c r="S71" t="n" s="7">
        <v>0.0</v>
      </c>
      <c r="T71" t="n" s="7">
        <v>0.0</v>
      </c>
      <c r="U71" t="n" s="7">
        <v>0.0</v>
      </c>
      <c r="V71" t="n" s="7">
        <v>0.0</v>
      </c>
      <c r="W71" t="n" s="7">
        <v>0.0</v>
      </c>
      <c r="X71" t="n" s="7">
        <v>0.0</v>
      </c>
      <c r="Y71" t="n" s="7">
        <v>0.0</v>
      </c>
      <c r="Z71" t="n" s="7">
        <v>0.0</v>
      </c>
      <c r="AA71" t="n" s="7">
        <v>0.0</v>
      </c>
      <c r="AB71" t="n" s="7">
        <v>0.0</v>
      </c>
      <c r="AC71" t="n" s="7">
        <v>0.0</v>
      </c>
      <c r="AD71" t="n" s="7">
        <v>0.0</v>
      </c>
      <c r="AE71" t="n" s="7">
        <v>0.0</v>
      </c>
      <c r="AF71" t="n" s="7">
        <v>0.0</v>
      </c>
      <c r="AG71" t="n" s="7">
        <v>0.0</v>
      </c>
      <c r="AH71" t="n" s="7">
        <v>0.0</v>
      </c>
      <c r="AI71" t="n" s="0">
        <v>2.0</v>
      </c>
      <c r="AJ71" t="n" s="0">
        <v>2.0</v>
      </c>
      <c r="AK71" t="n" s="0">
        <v>10.0</v>
      </c>
      <c r="AL71" t="n" s="0">
        <v>0.0</v>
      </c>
      <c r="AM71" t="n" s="0">
        <v>0.0</v>
      </c>
      <c r="AN71" t="n" s="0">
        <v>0.0</v>
      </c>
    </row>
    <row r="72">
      <c r="B72" t="s" s="0">
        <v>229</v>
      </c>
      <c r="C72" t="s" s="0">
        <v>69</v>
      </c>
      <c r="D72" t="s" s="0">
        <v>78</v>
      </c>
      <c r="E72" t="s" s="0">
        <v>78</v>
      </c>
      <c r="F72" t="n" s="7">
        <v>0.0</v>
      </c>
      <c r="G72" t="n" s="7">
        <v>0.0</v>
      </c>
      <c r="H72" t="n" s="7">
        <v>0.0</v>
      </c>
      <c r="I72" t="n" s="7">
        <v>0.0</v>
      </c>
      <c r="J72" t="n" s="7">
        <v>0.0</v>
      </c>
      <c r="K72" t="n" s="7">
        <v>0.0</v>
      </c>
      <c r="L72" t="n" s="7">
        <v>0.0</v>
      </c>
      <c r="M72" t="n" s="7">
        <v>0.0</v>
      </c>
      <c r="N72" t="n" s="7">
        <v>0.0</v>
      </c>
      <c r="O72" t="n" s="7">
        <v>0.0</v>
      </c>
      <c r="P72" t="n" s="7">
        <v>0.0</v>
      </c>
      <c r="Q72" t="n" s="7">
        <v>0.0</v>
      </c>
      <c r="R72" t="n" s="7">
        <v>0.0</v>
      </c>
      <c r="S72" t="n" s="7">
        <v>0.0</v>
      </c>
      <c r="T72" t="n" s="7">
        <v>0.0</v>
      </c>
      <c r="U72" t="n" s="7">
        <v>0.0</v>
      </c>
      <c r="V72" t="n" s="7">
        <v>0.0</v>
      </c>
      <c r="W72" t="n" s="7">
        <v>0.0</v>
      </c>
      <c r="X72" t="n" s="7">
        <v>0.0</v>
      </c>
      <c r="Y72" t="n" s="7">
        <v>0.0</v>
      </c>
      <c r="Z72" t="n" s="7">
        <v>0.0</v>
      </c>
      <c r="AA72" t="n" s="7">
        <v>0.0</v>
      </c>
      <c r="AB72" t="n" s="7">
        <v>0.0</v>
      </c>
      <c r="AC72" t="n" s="7">
        <v>0.0</v>
      </c>
      <c r="AD72" t="n" s="7">
        <v>0.0</v>
      </c>
      <c r="AE72" t="n" s="7">
        <v>0.0</v>
      </c>
      <c r="AF72" t="n" s="7">
        <v>0.0</v>
      </c>
      <c r="AG72" t="n" s="7">
        <v>0.0</v>
      </c>
      <c r="AH72" t="n" s="7">
        <v>0.0</v>
      </c>
      <c r="AI72" t="n" s="0">
        <v>2.0</v>
      </c>
      <c r="AJ72" t="n" s="0">
        <v>2.0</v>
      </c>
      <c r="AK72" t="n" s="0">
        <v>11.0</v>
      </c>
      <c r="AL72" t="n" s="0">
        <v>0.0</v>
      </c>
      <c r="AM72" t="n" s="0">
        <v>0.0</v>
      </c>
      <c r="AN72" t="n" s="0">
        <v>1.0</v>
      </c>
    </row>
    <row r="73">
      <c r="B73" t="s" s="0">
        <v>229</v>
      </c>
      <c r="C73" t="s" s="0">
        <v>69</v>
      </c>
      <c r="D73" t="s" s="0">
        <v>78</v>
      </c>
      <c r="E73" t="s" s="0">
        <v>79</v>
      </c>
      <c r="F73" t="n" s="7">
        <v>0.0</v>
      </c>
      <c r="G73" t="n" s="7">
        <v>0.0</v>
      </c>
      <c r="H73" t="n" s="7">
        <v>0.0</v>
      </c>
      <c r="I73" t="n" s="7">
        <v>0.0</v>
      </c>
      <c r="J73" t="n" s="7">
        <v>0.0</v>
      </c>
      <c r="K73" t="n" s="7">
        <v>0.0</v>
      </c>
      <c r="L73" t="n" s="7">
        <v>0.0</v>
      </c>
      <c r="M73" t="n" s="7">
        <v>0.0</v>
      </c>
      <c r="N73" t="n" s="7">
        <v>0.0</v>
      </c>
      <c r="O73" t="n" s="7">
        <v>0.0</v>
      </c>
      <c r="P73" t="n" s="7">
        <v>0.0</v>
      </c>
      <c r="Q73" t="n" s="7">
        <v>0.0</v>
      </c>
      <c r="R73" t="n" s="7">
        <v>0.0</v>
      </c>
      <c r="S73" t="n" s="7">
        <v>0.0</v>
      </c>
      <c r="T73" t="n" s="7">
        <v>0.0</v>
      </c>
      <c r="U73" t="n" s="7">
        <v>0.0</v>
      </c>
      <c r="V73" t="n" s="7">
        <v>0.0</v>
      </c>
      <c r="W73" t="n" s="7">
        <v>0.0</v>
      </c>
      <c r="X73" t="n" s="7">
        <v>0.0</v>
      </c>
      <c r="Y73" t="n" s="7">
        <v>0.0</v>
      </c>
      <c r="Z73" t="n" s="7">
        <v>0.0</v>
      </c>
      <c r="AA73" t="n" s="7">
        <v>0.0</v>
      </c>
      <c r="AB73" t="n" s="7">
        <v>0.0</v>
      </c>
      <c r="AC73" t="n" s="7">
        <v>0.0</v>
      </c>
      <c r="AD73" t="n" s="7">
        <v>0.0</v>
      </c>
      <c r="AE73" t="n" s="7">
        <v>0.0</v>
      </c>
      <c r="AF73" t="n" s="7">
        <v>0.0</v>
      </c>
      <c r="AG73" t="n" s="7">
        <v>0.0</v>
      </c>
      <c r="AH73" t="n" s="7">
        <v>0.0</v>
      </c>
      <c r="AI73" t="n" s="0">
        <v>2.0</v>
      </c>
      <c r="AJ73" t="n" s="0">
        <v>2.0</v>
      </c>
      <c r="AK73" t="n" s="0">
        <v>11.0</v>
      </c>
      <c r="AL73" t="n" s="0">
        <v>0.0</v>
      </c>
      <c r="AM73" t="n" s="0">
        <v>0.0</v>
      </c>
      <c r="AN73" t="n" s="0">
        <v>0.0</v>
      </c>
    </row>
    <row r="74">
      <c r="B74" t="s" s="0">
        <v>229</v>
      </c>
      <c r="C74" t="s" s="0">
        <v>69</v>
      </c>
      <c r="D74" t="s" s="0">
        <v>78</v>
      </c>
      <c r="E74" t="s" s="0">
        <v>87</v>
      </c>
      <c r="F74" t="n" s="7">
        <v>0.0</v>
      </c>
      <c r="G74" t="n" s="7">
        <v>0.0</v>
      </c>
      <c r="H74" t="n" s="7">
        <v>0.0</v>
      </c>
      <c r="I74" t="n" s="7">
        <v>0.0</v>
      </c>
      <c r="J74" t="n" s="7">
        <v>0.0</v>
      </c>
      <c r="K74" t="n" s="7">
        <v>0.0</v>
      </c>
      <c r="L74" t="n" s="7">
        <v>0.0</v>
      </c>
      <c r="M74" t="n" s="7">
        <v>0.0</v>
      </c>
      <c r="N74" t="n" s="7">
        <v>0.0</v>
      </c>
      <c r="O74" t="n" s="7">
        <v>0.0</v>
      </c>
      <c r="P74" t="n" s="7">
        <v>0.0</v>
      </c>
      <c r="Q74" t="n" s="7">
        <v>0.0</v>
      </c>
      <c r="R74" t="n" s="7">
        <v>0.0</v>
      </c>
      <c r="S74" t="n" s="7">
        <v>0.0</v>
      </c>
      <c r="T74" t="n" s="7">
        <v>0.0</v>
      </c>
      <c r="U74" t="n" s="7">
        <v>0.0</v>
      </c>
      <c r="V74" t="n" s="7">
        <v>0.0</v>
      </c>
      <c r="W74" t="n" s="7">
        <v>0.0</v>
      </c>
      <c r="X74" t="n" s="7">
        <v>0.0</v>
      </c>
      <c r="Y74" t="n" s="7">
        <v>0.0</v>
      </c>
      <c r="Z74" t="n" s="7">
        <v>0.0</v>
      </c>
      <c r="AA74" t="n" s="7">
        <v>0.0</v>
      </c>
      <c r="AB74" t="n" s="7">
        <v>0.0</v>
      </c>
      <c r="AC74" t="n" s="7">
        <v>0.0</v>
      </c>
      <c r="AD74" t="n" s="7">
        <v>0.0</v>
      </c>
      <c r="AE74" t="n" s="7">
        <v>0.0</v>
      </c>
      <c r="AF74" t="n" s="7">
        <v>0.0</v>
      </c>
      <c r="AG74" t="n" s="7">
        <v>0.0</v>
      </c>
      <c r="AH74" t="n" s="7">
        <v>0.0</v>
      </c>
      <c r="AI74" t="n" s="0">
        <v>2.0</v>
      </c>
      <c r="AJ74" t="n" s="0">
        <v>2.0</v>
      </c>
      <c r="AK74" t="n" s="0">
        <v>11.0</v>
      </c>
      <c r="AL74" t="n" s="0">
        <v>0.0</v>
      </c>
      <c r="AM74" t="n" s="0">
        <v>0.0</v>
      </c>
      <c r="AN74" t="n" s="0">
        <v>0.0</v>
      </c>
    </row>
    <row r="75">
      <c r="B75" t="s" s="0">
        <v>229</v>
      </c>
      <c r="C75" t="s" s="0">
        <v>69</v>
      </c>
      <c r="D75" t="s" s="0">
        <v>59</v>
      </c>
      <c r="E75" t="s" s="0">
        <v>59</v>
      </c>
      <c r="F75" t="n" s="7">
        <v>0.0</v>
      </c>
      <c r="G75" t="n" s="7">
        <v>0.0</v>
      </c>
      <c r="H75" t="n" s="7">
        <v>0.0</v>
      </c>
      <c r="I75" t="n" s="7">
        <v>0.0</v>
      </c>
      <c r="J75" t="n" s="7">
        <v>0.0</v>
      </c>
      <c r="K75" t="n" s="7">
        <v>0.0</v>
      </c>
      <c r="L75" t="n" s="7">
        <v>0.0</v>
      </c>
      <c r="M75" t="n" s="7">
        <v>0.0</v>
      </c>
      <c r="N75" t="n" s="7">
        <v>0.0</v>
      </c>
      <c r="O75" t="n" s="7">
        <v>0.0</v>
      </c>
      <c r="P75" t="n" s="7">
        <v>0.0</v>
      </c>
      <c r="Q75" t="n" s="7">
        <v>0.0</v>
      </c>
      <c r="R75" t="n" s="7">
        <v>0.0</v>
      </c>
      <c r="S75" t="n" s="7">
        <v>0.0</v>
      </c>
      <c r="T75" t="n" s="7">
        <v>0.0</v>
      </c>
      <c r="U75" t="n" s="7">
        <v>0.0</v>
      </c>
      <c r="V75" t="n" s="7">
        <v>0.0</v>
      </c>
      <c r="W75" t="n" s="7">
        <v>0.0</v>
      </c>
      <c r="X75" t="n" s="7">
        <v>0.0</v>
      </c>
      <c r="Y75" t="n" s="7">
        <v>0.0</v>
      </c>
      <c r="Z75" t="n" s="7">
        <v>0.0</v>
      </c>
      <c r="AA75" t="n" s="7">
        <v>0.0</v>
      </c>
      <c r="AB75" t="n" s="7">
        <v>0.0</v>
      </c>
      <c r="AC75" t="n" s="7">
        <v>0.0</v>
      </c>
      <c r="AD75" t="n" s="7">
        <v>0.0</v>
      </c>
      <c r="AE75" t="n" s="7">
        <v>0.0</v>
      </c>
      <c r="AF75" t="n" s="7">
        <v>0.0</v>
      </c>
      <c r="AG75" t="n" s="7">
        <v>0.0</v>
      </c>
      <c r="AH75" t="n" s="7">
        <v>0.0</v>
      </c>
      <c r="AI75" t="n" s="0">
        <v>2.0</v>
      </c>
      <c r="AJ75" t="n" s="0">
        <v>2.0</v>
      </c>
      <c r="AK75" t="n" s="0">
        <v>12.0</v>
      </c>
      <c r="AL75" t="n" s="0">
        <v>0.0</v>
      </c>
      <c r="AM75" t="n" s="0">
        <v>0.0</v>
      </c>
      <c r="AN75" t="n" s="0">
        <v>1.0</v>
      </c>
    </row>
    <row r="76">
      <c r="B76" t="s" s="0">
        <v>229</v>
      </c>
      <c r="C76" t="s" s="0">
        <v>69</v>
      </c>
      <c r="D76" t="s" s="0">
        <v>59</v>
      </c>
      <c r="E76" t="s" s="0">
        <v>83</v>
      </c>
      <c r="F76" t="n" s="7">
        <v>0.0</v>
      </c>
      <c r="G76" t="n" s="7">
        <v>0.0</v>
      </c>
      <c r="H76" t="n" s="7">
        <v>0.0</v>
      </c>
      <c r="I76" t="n" s="7">
        <v>0.0</v>
      </c>
      <c r="J76" t="n" s="7">
        <v>0.0</v>
      </c>
      <c r="K76" t="n" s="7">
        <v>0.0</v>
      </c>
      <c r="L76" t="n" s="7">
        <v>0.0</v>
      </c>
      <c r="M76" t="n" s="7">
        <v>0.0</v>
      </c>
      <c r="N76" t="n" s="7">
        <v>0.0</v>
      </c>
      <c r="O76" t="n" s="7">
        <v>0.0</v>
      </c>
      <c r="P76" t="n" s="7">
        <v>0.0</v>
      </c>
      <c r="Q76" t="n" s="7">
        <v>0.0</v>
      </c>
      <c r="R76" t="n" s="7">
        <v>0.0</v>
      </c>
      <c r="S76" t="n" s="7">
        <v>0.0</v>
      </c>
      <c r="T76" t="n" s="7">
        <v>0.0</v>
      </c>
      <c r="U76" t="n" s="7">
        <v>0.0</v>
      </c>
      <c r="V76" t="n" s="7">
        <v>0.0</v>
      </c>
      <c r="W76" t="n" s="7">
        <v>0.0</v>
      </c>
      <c r="X76" t="n" s="7">
        <v>0.0</v>
      </c>
      <c r="Y76" t="n" s="7">
        <v>0.0</v>
      </c>
      <c r="Z76" t="n" s="7">
        <v>0.0</v>
      </c>
      <c r="AA76" t="n" s="7">
        <v>0.0</v>
      </c>
      <c r="AB76" t="n" s="7">
        <v>0.0</v>
      </c>
      <c r="AC76" t="n" s="7">
        <v>0.0</v>
      </c>
      <c r="AD76" t="n" s="7">
        <v>0.0</v>
      </c>
      <c r="AE76" t="n" s="7">
        <v>0.0</v>
      </c>
      <c r="AF76" t="n" s="7">
        <v>0.0</v>
      </c>
      <c r="AG76" t="n" s="7">
        <v>0.0</v>
      </c>
      <c r="AH76" t="n" s="7">
        <v>0.0</v>
      </c>
      <c r="AI76" t="n" s="0">
        <v>2.0</v>
      </c>
      <c r="AJ76" t="n" s="0">
        <v>2.0</v>
      </c>
      <c r="AK76" t="n" s="0">
        <v>12.0</v>
      </c>
      <c r="AL76" t="n" s="0">
        <v>0.0</v>
      </c>
      <c r="AM76" t="n" s="0">
        <v>0.0</v>
      </c>
      <c r="AN76" t="n" s="0">
        <v>0.0</v>
      </c>
    </row>
    <row r="77">
      <c r="B77" t="s" s="0">
        <v>229</v>
      </c>
      <c r="C77" t="s" s="0">
        <v>69</v>
      </c>
      <c r="D77" t="s" s="0">
        <v>89</v>
      </c>
      <c r="E77" t="s" s="0">
        <v>89</v>
      </c>
      <c r="F77" t="n" s="7">
        <v>0.0</v>
      </c>
      <c r="G77" t="n" s="7">
        <v>0.0</v>
      </c>
      <c r="H77" t="n" s="7">
        <v>0.0</v>
      </c>
      <c r="I77" t="n" s="7">
        <v>0.0</v>
      </c>
      <c r="J77" t="n" s="7">
        <v>0.0</v>
      </c>
      <c r="K77" t="n" s="7">
        <v>0.0</v>
      </c>
      <c r="L77" t="n" s="7">
        <v>0.0</v>
      </c>
      <c r="M77" t="n" s="7">
        <v>0.0</v>
      </c>
      <c r="N77" t="n" s="7">
        <v>0.0</v>
      </c>
      <c r="O77" t="n" s="7">
        <v>0.0</v>
      </c>
      <c r="P77" t="n" s="7">
        <v>0.0</v>
      </c>
      <c r="Q77" t="n" s="7">
        <v>0.0</v>
      </c>
      <c r="R77" t="n" s="7">
        <v>0.0</v>
      </c>
      <c r="S77" t="n" s="7">
        <v>0.0</v>
      </c>
      <c r="T77" t="n" s="7">
        <v>0.0</v>
      </c>
      <c r="U77" t="n" s="7">
        <v>0.0</v>
      </c>
      <c r="V77" t="n" s="7">
        <v>0.0</v>
      </c>
      <c r="W77" t="n" s="7">
        <v>0.0</v>
      </c>
      <c r="X77" t="n" s="7">
        <v>0.0</v>
      </c>
      <c r="Y77" t="n" s="7">
        <v>0.0</v>
      </c>
      <c r="Z77" t="n" s="7">
        <v>0.0</v>
      </c>
      <c r="AA77" t="n" s="7">
        <v>0.0</v>
      </c>
      <c r="AB77" t="n" s="7">
        <v>0.0</v>
      </c>
      <c r="AC77" t="n" s="7">
        <v>0.0</v>
      </c>
      <c r="AD77" t="n" s="7">
        <v>0.0</v>
      </c>
      <c r="AE77" t="n" s="7">
        <v>0.0</v>
      </c>
      <c r="AF77" t="n" s="7">
        <v>0.0</v>
      </c>
      <c r="AG77" t="n" s="7">
        <v>0.0</v>
      </c>
      <c r="AH77" t="n" s="7">
        <v>0.0</v>
      </c>
      <c r="AI77" t="n" s="0">
        <v>2.0</v>
      </c>
      <c r="AJ77" t="n" s="0">
        <v>2.0</v>
      </c>
      <c r="AK77" t="n" s="0">
        <v>13.0</v>
      </c>
      <c r="AL77" t="n" s="0">
        <v>0.0</v>
      </c>
      <c r="AM77" t="n" s="0">
        <v>0.0</v>
      </c>
      <c r="AN77" t="n" s="0">
        <v>1.0</v>
      </c>
    </row>
    <row r="78">
      <c r="B78" t="s" s="0">
        <v>229</v>
      </c>
      <c r="C78" t="s" s="0">
        <v>69</v>
      </c>
      <c r="D78" t="s" s="0">
        <v>89</v>
      </c>
      <c r="E78" t="s" s="0">
        <v>90</v>
      </c>
      <c r="F78" t="n" s="7">
        <v>0.0</v>
      </c>
      <c r="G78" t="n" s="7">
        <v>0.0</v>
      </c>
      <c r="H78" t="n" s="7">
        <v>0.0</v>
      </c>
      <c r="I78" t="n" s="7">
        <v>0.0</v>
      </c>
      <c r="J78" t="n" s="7">
        <v>0.0</v>
      </c>
      <c r="K78" t="n" s="7">
        <v>0.0</v>
      </c>
      <c r="L78" t="n" s="7">
        <v>0.0</v>
      </c>
      <c r="M78" t="n" s="7">
        <v>0.0</v>
      </c>
      <c r="N78" t="n" s="7">
        <v>0.0</v>
      </c>
      <c r="O78" t="n" s="7">
        <v>0.0</v>
      </c>
      <c r="P78" t="n" s="7">
        <v>0.0</v>
      </c>
      <c r="Q78" t="n" s="7">
        <v>0.0</v>
      </c>
      <c r="R78" t="n" s="7">
        <v>0.0</v>
      </c>
      <c r="S78" t="n" s="7">
        <v>0.0</v>
      </c>
      <c r="T78" t="n" s="7">
        <v>0.0</v>
      </c>
      <c r="U78" t="n" s="7">
        <v>0.0</v>
      </c>
      <c r="V78" t="n" s="7">
        <v>0.0</v>
      </c>
      <c r="W78" t="n" s="7">
        <v>0.0</v>
      </c>
      <c r="X78" t="n" s="7">
        <v>0.0</v>
      </c>
      <c r="Y78" t="n" s="7">
        <v>0.0</v>
      </c>
      <c r="Z78" t="n" s="7">
        <v>0.0</v>
      </c>
      <c r="AA78" t="n" s="7">
        <v>0.0</v>
      </c>
      <c r="AB78" t="n" s="7">
        <v>0.0</v>
      </c>
      <c r="AC78" t="n" s="7">
        <v>0.0</v>
      </c>
      <c r="AD78" t="n" s="7">
        <v>0.0</v>
      </c>
      <c r="AE78" t="n" s="7">
        <v>0.0</v>
      </c>
      <c r="AF78" t="n" s="7">
        <v>0.0</v>
      </c>
      <c r="AG78" t="n" s="7">
        <v>0.0</v>
      </c>
      <c r="AH78" t="n" s="7">
        <v>0.0</v>
      </c>
      <c r="AI78" t="n" s="0">
        <v>2.0</v>
      </c>
      <c r="AJ78" t="n" s="0">
        <v>2.0</v>
      </c>
      <c r="AK78" t="n" s="0">
        <v>13.0</v>
      </c>
      <c r="AL78" t="n" s="0">
        <v>0.0</v>
      </c>
      <c r="AM78" t="n" s="0">
        <v>0.0</v>
      </c>
      <c r="AN78" t="n" s="0">
        <v>0.0</v>
      </c>
    </row>
    <row r="79">
      <c r="B79" t="s" s="0">
        <v>229</v>
      </c>
      <c r="C79" t="s" s="0">
        <v>69</v>
      </c>
      <c r="D79" t="s" s="0">
        <v>89</v>
      </c>
      <c r="E79" t="s" s="0">
        <v>85</v>
      </c>
      <c r="F79" t="n" s="7">
        <v>0.0</v>
      </c>
      <c r="G79" t="n" s="7">
        <v>0.0</v>
      </c>
      <c r="H79" t="n" s="7">
        <v>0.0</v>
      </c>
      <c r="I79" t="n" s="7">
        <v>0.0</v>
      </c>
      <c r="J79" t="n" s="7">
        <v>0.0</v>
      </c>
      <c r="K79" t="n" s="7">
        <v>0.0</v>
      </c>
      <c r="L79" t="n" s="7">
        <v>0.0</v>
      </c>
      <c r="M79" t="n" s="7">
        <v>0.0</v>
      </c>
      <c r="N79" t="n" s="7">
        <v>0.0</v>
      </c>
      <c r="O79" t="n" s="7">
        <v>0.0</v>
      </c>
      <c r="P79" t="n" s="7">
        <v>0.0</v>
      </c>
      <c r="Q79" t="n" s="7">
        <v>0.0</v>
      </c>
      <c r="R79" t="n" s="7">
        <v>0.0</v>
      </c>
      <c r="S79" t="n" s="7">
        <v>0.0</v>
      </c>
      <c r="T79" t="n" s="7">
        <v>0.0</v>
      </c>
      <c r="U79" t="n" s="7">
        <v>0.0</v>
      </c>
      <c r="V79" t="n" s="7">
        <v>0.0</v>
      </c>
      <c r="W79" t="n" s="7">
        <v>0.0</v>
      </c>
      <c r="X79" t="n" s="7">
        <v>0.0</v>
      </c>
      <c r="Y79" t="n" s="7">
        <v>0.0</v>
      </c>
      <c r="Z79" t="n" s="7">
        <v>0.0</v>
      </c>
      <c r="AA79" t="n" s="7">
        <v>0.0</v>
      </c>
      <c r="AB79" t="n" s="7">
        <v>0.0</v>
      </c>
      <c r="AC79" t="n" s="7">
        <v>0.0</v>
      </c>
      <c r="AD79" t="n" s="7">
        <v>0.0</v>
      </c>
      <c r="AE79" t="n" s="7">
        <v>0.0</v>
      </c>
      <c r="AF79" t="n" s="7">
        <v>0.0</v>
      </c>
      <c r="AG79" t="n" s="7">
        <v>0.0</v>
      </c>
      <c r="AH79" t="n" s="7">
        <v>0.0</v>
      </c>
      <c r="AI79" t="n" s="0">
        <v>2.0</v>
      </c>
      <c r="AJ79" t="n" s="0">
        <v>2.0</v>
      </c>
      <c r="AK79" t="n" s="0">
        <v>13.0</v>
      </c>
      <c r="AL79" t="n" s="0">
        <v>0.0</v>
      </c>
      <c r="AM79" t="n" s="0">
        <v>0.0</v>
      </c>
      <c r="AN79" t="n" s="0">
        <v>0.0</v>
      </c>
    </row>
    <row r="80">
      <c r="B80" t="s" s="0">
        <v>229</v>
      </c>
      <c r="C80" t="s" s="0">
        <v>69</v>
      </c>
      <c r="D80" t="s" s="0">
        <v>89</v>
      </c>
      <c r="E80" t="s" s="0">
        <v>93</v>
      </c>
      <c r="F80" t="n" s="7">
        <v>0.0</v>
      </c>
      <c r="G80" t="n" s="7">
        <v>0.0</v>
      </c>
      <c r="H80" t="n" s="7">
        <v>0.0</v>
      </c>
      <c r="I80" t="n" s="7">
        <v>0.0</v>
      </c>
      <c r="J80" t="n" s="7">
        <v>0.0</v>
      </c>
      <c r="K80" t="n" s="7">
        <v>0.0</v>
      </c>
      <c r="L80" t="n" s="7">
        <v>0.0</v>
      </c>
      <c r="M80" t="n" s="7">
        <v>0.0</v>
      </c>
      <c r="N80" t="n" s="7">
        <v>0.0</v>
      </c>
      <c r="O80" t="n" s="7">
        <v>0.0</v>
      </c>
      <c r="P80" t="n" s="7">
        <v>0.0</v>
      </c>
      <c r="Q80" t="n" s="7">
        <v>0.0</v>
      </c>
      <c r="R80" t="n" s="7">
        <v>0.0</v>
      </c>
      <c r="S80" t="n" s="7">
        <v>0.0</v>
      </c>
      <c r="T80" t="n" s="7">
        <v>0.0</v>
      </c>
      <c r="U80" t="n" s="7">
        <v>0.0</v>
      </c>
      <c r="V80" t="n" s="7">
        <v>0.0</v>
      </c>
      <c r="W80" t="n" s="7">
        <v>0.0</v>
      </c>
      <c r="X80" t="n" s="7">
        <v>0.0</v>
      </c>
      <c r="Y80" t="n" s="7">
        <v>0.0</v>
      </c>
      <c r="Z80" t="n" s="7">
        <v>0.0</v>
      </c>
      <c r="AA80" t="n" s="7">
        <v>0.0</v>
      </c>
      <c r="AB80" t="n" s="7">
        <v>0.0</v>
      </c>
      <c r="AC80" t="n" s="7">
        <v>0.0</v>
      </c>
      <c r="AD80" t="n" s="7">
        <v>0.0</v>
      </c>
      <c r="AE80" t="n" s="7">
        <v>0.0</v>
      </c>
      <c r="AF80" t="n" s="7">
        <v>0.0</v>
      </c>
      <c r="AG80" t="n" s="7">
        <v>0.0</v>
      </c>
      <c r="AH80" t="n" s="7">
        <v>0.0</v>
      </c>
      <c r="AI80" t="n" s="0">
        <v>2.0</v>
      </c>
      <c r="AJ80" t="n" s="0">
        <v>2.0</v>
      </c>
      <c r="AK80" t="n" s="0">
        <v>13.0</v>
      </c>
      <c r="AL80" t="n" s="0">
        <v>0.0</v>
      </c>
      <c r="AM80" t="n" s="0">
        <v>0.0</v>
      </c>
      <c r="AN80" t="n" s="0">
        <v>0.0</v>
      </c>
    </row>
    <row r="81">
      <c r="B81" t="s" s="0">
        <v>229</v>
      </c>
      <c r="C81" t="s" s="0">
        <v>69</v>
      </c>
      <c r="D81" t="s" s="0">
        <v>89</v>
      </c>
      <c r="E81" t="s" s="0">
        <v>92</v>
      </c>
      <c r="F81" t="n" s="7">
        <v>0.0</v>
      </c>
      <c r="G81" t="n" s="7">
        <v>0.0</v>
      </c>
      <c r="H81" t="n" s="7">
        <v>0.0</v>
      </c>
      <c r="I81" t="n" s="7">
        <v>0.0</v>
      </c>
      <c r="J81" t="n" s="7">
        <v>0.0</v>
      </c>
      <c r="K81" t="n" s="7">
        <v>0.0</v>
      </c>
      <c r="L81" t="n" s="7">
        <v>0.0</v>
      </c>
      <c r="M81" t="n" s="7">
        <v>0.0</v>
      </c>
      <c r="N81" t="n" s="7">
        <v>0.0</v>
      </c>
      <c r="O81" t="n" s="7">
        <v>0.0</v>
      </c>
      <c r="P81" t="n" s="7">
        <v>0.0</v>
      </c>
      <c r="Q81" t="n" s="7">
        <v>0.0</v>
      </c>
      <c r="R81" t="n" s="7">
        <v>0.0</v>
      </c>
      <c r="S81" t="n" s="7">
        <v>0.0</v>
      </c>
      <c r="T81" t="n" s="7">
        <v>0.0</v>
      </c>
      <c r="U81" t="n" s="7">
        <v>0.0</v>
      </c>
      <c r="V81" t="n" s="7">
        <v>0.0</v>
      </c>
      <c r="W81" t="n" s="7">
        <v>0.0</v>
      </c>
      <c r="X81" t="n" s="7">
        <v>0.0</v>
      </c>
      <c r="Y81" t="n" s="7">
        <v>0.0</v>
      </c>
      <c r="Z81" t="n" s="7">
        <v>0.0</v>
      </c>
      <c r="AA81" t="n" s="7">
        <v>0.0</v>
      </c>
      <c r="AB81" t="n" s="7">
        <v>0.0</v>
      </c>
      <c r="AC81" t="n" s="7">
        <v>0.0</v>
      </c>
      <c r="AD81" t="n" s="7">
        <v>0.0</v>
      </c>
      <c r="AE81" t="n" s="7">
        <v>0.0</v>
      </c>
      <c r="AF81" t="n" s="7">
        <v>0.0</v>
      </c>
      <c r="AG81" t="n" s="7">
        <v>0.0</v>
      </c>
      <c r="AH81" t="n" s="7">
        <v>0.0</v>
      </c>
      <c r="AI81" t="n" s="0">
        <v>2.0</v>
      </c>
      <c r="AJ81" t="n" s="0">
        <v>2.0</v>
      </c>
      <c r="AK81" t="n" s="0">
        <v>13.0</v>
      </c>
      <c r="AL81" t="n" s="0">
        <v>0.0</v>
      </c>
      <c r="AM81" t="n" s="0">
        <v>0.0</v>
      </c>
      <c r="AN81" t="n" s="0">
        <v>0.0</v>
      </c>
    </row>
    <row r="82">
      <c r="B82" t="s" s="0">
        <v>229</v>
      </c>
      <c r="C82" t="s" s="0">
        <v>69</v>
      </c>
      <c r="D82" t="s" s="0">
        <v>89</v>
      </c>
      <c r="E82" t="s" s="0">
        <v>88</v>
      </c>
      <c r="F82" t="n" s="7">
        <v>0.0</v>
      </c>
      <c r="G82" t="n" s="7">
        <v>0.0</v>
      </c>
      <c r="H82" t="n" s="7">
        <v>0.0</v>
      </c>
      <c r="I82" t="n" s="7">
        <v>0.0</v>
      </c>
      <c r="J82" t="n" s="7">
        <v>0.0</v>
      </c>
      <c r="K82" t="n" s="7">
        <v>0.0</v>
      </c>
      <c r="L82" t="n" s="7">
        <v>0.0</v>
      </c>
      <c r="M82" t="n" s="7">
        <v>0.0</v>
      </c>
      <c r="N82" t="n" s="7">
        <v>0.0</v>
      </c>
      <c r="O82" t="n" s="7">
        <v>0.0</v>
      </c>
      <c r="P82" t="n" s="7">
        <v>0.0</v>
      </c>
      <c r="Q82" t="n" s="7">
        <v>0.0</v>
      </c>
      <c r="R82" t="n" s="7">
        <v>0.0</v>
      </c>
      <c r="S82" t="n" s="7">
        <v>0.0</v>
      </c>
      <c r="T82" t="n" s="7">
        <v>0.0</v>
      </c>
      <c r="U82" t="n" s="7">
        <v>0.0</v>
      </c>
      <c r="V82" t="n" s="7">
        <v>0.0</v>
      </c>
      <c r="W82" t="n" s="7">
        <v>0.0</v>
      </c>
      <c r="X82" t="n" s="7">
        <v>0.0</v>
      </c>
      <c r="Y82" t="n" s="7">
        <v>0.0</v>
      </c>
      <c r="Z82" t="n" s="7">
        <v>0.0</v>
      </c>
      <c r="AA82" t="n" s="7">
        <v>0.0</v>
      </c>
      <c r="AB82" t="n" s="7">
        <v>0.0</v>
      </c>
      <c r="AC82" t="n" s="7">
        <v>0.0</v>
      </c>
      <c r="AD82" t="n" s="7">
        <v>0.0</v>
      </c>
      <c r="AE82" t="n" s="7">
        <v>0.0</v>
      </c>
      <c r="AF82" t="n" s="7">
        <v>0.0</v>
      </c>
      <c r="AG82" t="n" s="7">
        <v>0.0</v>
      </c>
      <c r="AH82" t="n" s="7">
        <v>0.0</v>
      </c>
      <c r="AI82" t="n" s="0">
        <v>2.0</v>
      </c>
      <c r="AJ82" t="n" s="0">
        <v>2.0</v>
      </c>
      <c r="AK82" t="n" s="0">
        <v>13.0</v>
      </c>
      <c r="AL82" t="n" s="0">
        <v>0.0</v>
      </c>
      <c r="AM82" t="n" s="0">
        <v>0.0</v>
      </c>
      <c r="AN82" t="n" s="0">
        <v>0.0</v>
      </c>
    </row>
    <row r="83">
      <c r="B83" t="s" s="0">
        <v>229</v>
      </c>
      <c r="C83" t="s" s="0">
        <v>69</v>
      </c>
      <c r="D83" t="s" s="0">
        <v>89</v>
      </c>
      <c r="E83" t="s" s="0">
        <v>84</v>
      </c>
      <c r="F83" t="n" s="7">
        <v>0.0</v>
      </c>
      <c r="G83" t="n" s="7">
        <v>0.0</v>
      </c>
      <c r="H83" t="n" s="7">
        <v>0.0</v>
      </c>
      <c r="I83" t="n" s="7">
        <v>0.0</v>
      </c>
      <c r="J83" t="n" s="7">
        <v>0.0</v>
      </c>
      <c r="K83" t="n" s="7">
        <v>0.0</v>
      </c>
      <c r="L83" t="n" s="7">
        <v>0.0</v>
      </c>
      <c r="M83" t="n" s="7">
        <v>0.0</v>
      </c>
      <c r="N83" t="n" s="7">
        <v>0.0</v>
      </c>
      <c r="O83" t="n" s="7">
        <v>0.0</v>
      </c>
      <c r="P83" t="n" s="7">
        <v>0.0</v>
      </c>
      <c r="Q83" t="n" s="7">
        <v>0.0</v>
      </c>
      <c r="R83" t="n" s="7">
        <v>0.0</v>
      </c>
      <c r="S83" t="n" s="7">
        <v>0.0</v>
      </c>
      <c r="T83" t="n" s="7">
        <v>0.0</v>
      </c>
      <c r="U83" t="n" s="7">
        <v>0.0</v>
      </c>
      <c r="V83" t="n" s="7">
        <v>0.0</v>
      </c>
      <c r="W83" t="n" s="7">
        <v>0.0</v>
      </c>
      <c r="X83" t="n" s="7">
        <v>0.0</v>
      </c>
      <c r="Y83" t="n" s="7">
        <v>0.0</v>
      </c>
      <c r="Z83" t="n" s="7">
        <v>0.0</v>
      </c>
      <c r="AA83" t="n" s="7">
        <v>0.0</v>
      </c>
      <c r="AB83" t="n" s="7">
        <v>0.0</v>
      </c>
      <c r="AC83" t="n" s="7">
        <v>0.0</v>
      </c>
      <c r="AD83" t="n" s="7">
        <v>0.0</v>
      </c>
      <c r="AE83" t="n" s="7">
        <v>0.0</v>
      </c>
      <c r="AF83" t="n" s="7">
        <v>0.0</v>
      </c>
      <c r="AG83" t="n" s="7">
        <v>0.0</v>
      </c>
      <c r="AH83" t="n" s="7">
        <v>0.0</v>
      </c>
      <c r="AI83" t="n" s="0">
        <v>2.0</v>
      </c>
      <c r="AJ83" t="n" s="0">
        <v>2.0</v>
      </c>
      <c r="AK83" t="n" s="0">
        <v>13.0</v>
      </c>
      <c r="AL83" t="n" s="0">
        <v>0.0</v>
      </c>
      <c r="AM83" t="n" s="0">
        <v>0.0</v>
      </c>
      <c r="AN83" t="n" s="0">
        <v>0.0</v>
      </c>
    </row>
    <row r="84">
      <c r="B84" t="s" s="0">
        <v>229</v>
      </c>
      <c r="C84" t="s" s="0">
        <v>69</v>
      </c>
      <c r="D84" t="s" s="0">
        <v>89</v>
      </c>
      <c r="E84" t="s" s="0">
        <v>82</v>
      </c>
      <c r="F84" t="n" s="7">
        <v>0.0</v>
      </c>
      <c r="G84" t="n" s="7">
        <v>0.0</v>
      </c>
      <c r="H84" t="n" s="7">
        <v>0.0</v>
      </c>
      <c r="I84" t="n" s="7">
        <v>0.0</v>
      </c>
      <c r="J84" t="n" s="7">
        <v>0.0</v>
      </c>
      <c r="K84" t="n" s="7">
        <v>0.0</v>
      </c>
      <c r="L84" t="n" s="7">
        <v>0.0</v>
      </c>
      <c r="M84" t="n" s="7">
        <v>0.0</v>
      </c>
      <c r="N84" t="n" s="7">
        <v>0.0</v>
      </c>
      <c r="O84" t="n" s="7">
        <v>0.0</v>
      </c>
      <c r="P84" t="n" s="7">
        <v>0.0</v>
      </c>
      <c r="Q84" t="n" s="7">
        <v>0.0</v>
      </c>
      <c r="R84" t="n" s="7">
        <v>0.0</v>
      </c>
      <c r="S84" t="n" s="7">
        <v>0.0</v>
      </c>
      <c r="T84" t="n" s="7">
        <v>0.0</v>
      </c>
      <c r="U84" t="n" s="7">
        <v>0.0</v>
      </c>
      <c r="V84" t="n" s="7">
        <v>0.0</v>
      </c>
      <c r="W84" t="n" s="7">
        <v>0.0</v>
      </c>
      <c r="X84" t="n" s="7">
        <v>0.0</v>
      </c>
      <c r="Y84" t="n" s="7">
        <v>0.0</v>
      </c>
      <c r="Z84" t="n" s="7">
        <v>0.0</v>
      </c>
      <c r="AA84" t="n" s="7">
        <v>0.0</v>
      </c>
      <c r="AB84" t="n" s="7">
        <v>0.0</v>
      </c>
      <c r="AC84" t="n" s="7">
        <v>0.0</v>
      </c>
      <c r="AD84" t="n" s="7">
        <v>0.0</v>
      </c>
      <c r="AE84" t="n" s="7">
        <v>0.0</v>
      </c>
      <c r="AF84" t="n" s="7">
        <v>0.0</v>
      </c>
      <c r="AG84" t="n" s="7">
        <v>0.0</v>
      </c>
      <c r="AH84" t="n" s="7">
        <v>0.0</v>
      </c>
      <c r="AI84" t="n" s="0">
        <v>2.0</v>
      </c>
      <c r="AJ84" t="n" s="0">
        <v>2.0</v>
      </c>
      <c r="AK84" t="n" s="0">
        <v>13.0</v>
      </c>
      <c r="AL84" t="n" s="0">
        <v>0.0</v>
      </c>
      <c r="AM84" t="n" s="0">
        <v>0.0</v>
      </c>
      <c r="AN84" t="n" s="0">
        <v>0.0</v>
      </c>
    </row>
    <row r="85">
      <c r="B85" t="s" s="0">
        <v>229</v>
      </c>
      <c r="C85" t="s" s="0">
        <v>69</v>
      </c>
      <c r="D85" t="s" s="0">
        <v>89</v>
      </c>
      <c r="E85" t="s" s="0">
        <v>91</v>
      </c>
      <c r="F85" t="n" s="7">
        <v>0.0</v>
      </c>
      <c r="G85" t="n" s="7">
        <v>0.0</v>
      </c>
      <c r="H85" t="n" s="7">
        <v>0.0</v>
      </c>
      <c r="I85" t="n" s="7">
        <v>0.0</v>
      </c>
      <c r="J85" t="n" s="7">
        <v>0.0</v>
      </c>
      <c r="K85" t="n" s="7">
        <v>0.0</v>
      </c>
      <c r="L85" t="n" s="7">
        <v>0.0</v>
      </c>
      <c r="M85" t="n" s="7">
        <v>0.0</v>
      </c>
      <c r="N85" t="n" s="7">
        <v>0.0</v>
      </c>
      <c r="O85" t="n" s="7">
        <v>0.0</v>
      </c>
      <c r="P85" t="n" s="7">
        <v>0.0</v>
      </c>
      <c r="Q85" t="n" s="7">
        <v>0.0</v>
      </c>
      <c r="R85" t="n" s="7">
        <v>0.0</v>
      </c>
      <c r="S85" t="n" s="7">
        <v>0.0</v>
      </c>
      <c r="T85" t="n" s="7">
        <v>0.0</v>
      </c>
      <c r="U85" t="n" s="7">
        <v>0.0</v>
      </c>
      <c r="V85" t="n" s="7">
        <v>0.0</v>
      </c>
      <c r="W85" t="n" s="7">
        <v>0.0</v>
      </c>
      <c r="X85" t="n" s="7">
        <v>0.0</v>
      </c>
      <c r="Y85" t="n" s="7">
        <v>0.0</v>
      </c>
      <c r="Z85" t="n" s="7">
        <v>0.0</v>
      </c>
      <c r="AA85" t="n" s="7">
        <v>0.0</v>
      </c>
      <c r="AB85" t="n" s="7">
        <v>0.0</v>
      </c>
      <c r="AC85" t="n" s="7">
        <v>0.0</v>
      </c>
      <c r="AD85" t="n" s="7">
        <v>0.0</v>
      </c>
      <c r="AE85" t="n" s="7">
        <v>0.0</v>
      </c>
      <c r="AF85" t="n" s="7">
        <v>0.0</v>
      </c>
      <c r="AG85" t="n" s="7">
        <v>0.0</v>
      </c>
      <c r="AH85" t="n" s="7">
        <v>0.0</v>
      </c>
      <c r="AI85" t="n" s="0">
        <v>2.0</v>
      </c>
      <c r="AJ85" t="n" s="0">
        <v>2.0</v>
      </c>
      <c r="AK85" t="n" s="0">
        <v>13.0</v>
      </c>
      <c r="AL85" t="n" s="0">
        <v>0.0</v>
      </c>
      <c r="AM85" t="n" s="0">
        <v>0.0</v>
      </c>
      <c r="AN85" t="n" s="0">
        <v>0.0</v>
      </c>
    </row>
  </sheetData>
  <mergeCells count="3">
    <mergeCell ref="F6:H6"/>
    <mergeCell ref="F24:H24"/>
    <mergeCell ref="G1:L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Y86"/>
  <sheetViews>
    <sheetView showGridLines="0" workbookViewId="0" tabSelected="true"/>
  </sheetViews>
  <sheetFormatPr defaultRowHeight="15" x14ac:dyDescent="0.25"/>
  <cols>
    <col min="1" max="1" style="8" width="9.140625"/>
    <col min="2" max="2" style="22" width="9.140625"/>
    <col min="3" max="3" bestFit="true" customWidth="true" style="8" width="20.42578125"/>
    <col min="4" max="6" customWidth="true" style="120" width="12.85546875"/>
    <col min="7" max="7" customWidth="true" style="120" width="10.5703125"/>
    <col min="8" max="8" customWidth="true" style="120" width="10.0"/>
    <col min="9" max="9" customWidth="true" style="120" width="10.7109375"/>
    <col min="10" max="11" customWidth="true" style="120" width="10.42578125"/>
    <col min="12" max="16" style="120" width="9.140625"/>
    <col min="17" max="18" bestFit="true" customWidth="true" style="120" width="9.5703125"/>
    <col min="19" max="22" style="120" width="9.140625"/>
    <col min="23" max="23" customWidth="true" style="120" width="12.5703125"/>
    <col min="24" max="25" style="120" width="9.140625"/>
    <col min="26" max="26" style="8" width="9.140625"/>
    <col min="27" max="27" customWidth="true" style="8" width="10.7109375"/>
    <col min="28" max="28" customWidth="true" style="8" width="11.85546875"/>
    <col min="29" max="29" customWidth="true" style="8" width="9.28515625"/>
    <col min="30" max="16384" style="8" width="9.140625"/>
  </cols>
  <sheetData>
    <row r="2" spans="2:25" ht="39" customHeight="1" x14ac:dyDescent="0.25"/>
    <row r="3" spans="2:25" ht="35.25" customHeight="1" x14ac:dyDescent="0.25">
      <c r="C3" s="167" t="s">
        <v>5</v>
      </c>
      <c r="D3" s="167"/>
      <c r="E3" s="167"/>
      <c r="F3" s="167"/>
      <c r="G3" s="167"/>
      <c r="H3" s="170" t="s">
        <v>24</v>
      </c>
      <c r="I3" s="170"/>
      <c r="J3" s="170"/>
      <c r="K3" s="170"/>
      <c r="L3" s="170"/>
      <c r="M3" s="170"/>
      <c r="N3" s="170"/>
      <c r="O3" s="170"/>
      <c r="P3" s="119"/>
      <c r="Q3" s="119"/>
      <c r="R3" s="119"/>
      <c r="W3" s="168" t="s">
        <v>25</v>
      </c>
      <c r="X3" s="169"/>
    </row>
    <row r="5" spans="2:25" ht="15.75" thickBot="1" x14ac:dyDescent="0.3"/>
    <row r="6" spans="2:25" ht="23.25" customHeight="1" thickTop="1" x14ac:dyDescent="0.25">
      <c r="B6" s="160" t="s">
        <v>2</v>
      </c>
      <c r="C6" s="162" t="s">
        <v>6</v>
      </c>
      <c r="D6" s="165" t="s">
        <v>7</v>
      </c>
      <c r="E6" s="165"/>
      <c r="F6" s="165"/>
      <c r="G6" s="165" t="s">
        <v>11</v>
      </c>
      <c r="H6" s="165"/>
      <c r="I6" s="165"/>
      <c r="J6" s="165"/>
      <c r="K6" s="165"/>
      <c r="L6" s="165"/>
      <c r="M6" s="165"/>
      <c r="N6" s="165" t="s">
        <v>16</v>
      </c>
      <c r="O6" s="165"/>
      <c r="P6" s="165"/>
      <c r="Q6" s="165"/>
      <c r="R6" s="165"/>
      <c r="S6" s="165"/>
      <c r="T6" s="165"/>
      <c r="U6" s="165"/>
      <c r="V6" s="165"/>
      <c r="W6" s="165" t="s">
        <v>22</v>
      </c>
      <c r="X6" s="165"/>
      <c r="Y6" s="166"/>
    </row>
    <row r="7" spans="2:25" ht="19.5" customHeight="1" x14ac:dyDescent="0.25">
      <c r="B7" s="161"/>
      <c r="C7" s="163"/>
      <c r="D7" s="159" t="s">
        <v>8</v>
      </c>
      <c r="E7" s="159" t="s">
        <v>9</v>
      </c>
      <c r="F7" s="159" t="s">
        <v>10</v>
      </c>
      <c r="G7" s="159" t="s">
        <v>0</v>
      </c>
      <c r="H7" s="159" t="s">
        <v>3</v>
      </c>
      <c r="I7" s="159" t="s">
        <v>12</v>
      </c>
      <c r="J7" s="131" t="s">
        <v>13</v>
      </c>
      <c r="K7" s="159" t="s">
        <v>238</v>
      </c>
      <c r="L7" s="159" t="s">
        <v>15</v>
      </c>
      <c r="M7" s="159" t="s">
        <v>10</v>
      </c>
      <c r="N7" s="159" t="s">
        <v>17</v>
      </c>
      <c r="O7" s="159" t="s">
        <v>1</v>
      </c>
      <c r="P7" s="159" t="s">
        <v>18</v>
      </c>
      <c r="Q7" s="159" t="s">
        <v>19</v>
      </c>
      <c r="R7" s="159"/>
      <c r="S7" s="159" t="s">
        <v>21</v>
      </c>
      <c r="T7" s="159" t="s">
        <v>238</v>
      </c>
      <c r="U7" s="159" t="s">
        <v>15</v>
      </c>
      <c r="V7" s="159" t="s">
        <v>10</v>
      </c>
      <c r="W7" s="159" t="s">
        <v>8</v>
      </c>
      <c r="X7" s="159" t="s">
        <v>9</v>
      </c>
      <c r="Y7" s="164" t="s">
        <v>10</v>
      </c>
    </row>
    <row r="8" spans="2:25" ht="21.75" customHeight="1" x14ac:dyDescent="0.25">
      <c r="B8" s="161"/>
      <c r="C8" s="163"/>
      <c r="D8" s="159"/>
      <c r="E8" s="159"/>
      <c r="F8" s="159"/>
      <c r="G8" s="159"/>
      <c r="H8" s="159"/>
      <c r="I8" s="159"/>
      <c r="J8" s="131" t="s">
        <v>14</v>
      </c>
      <c r="K8" s="159"/>
      <c r="L8" s="159"/>
      <c r="M8" s="159"/>
      <c r="N8" s="159"/>
      <c r="O8" s="159"/>
      <c r="P8" s="159"/>
      <c r="Q8" s="131" t="s">
        <v>14</v>
      </c>
      <c r="R8" s="131" t="s">
        <v>20</v>
      </c>
      <c r="S8" s="159"/>
      <c r="T8" s="159"/>
      <c r="U8" s="159"/>
      <c r="V8" s="159"/>
      <c r="W8" s="159"/>
      <c r="X8" s="159"/>
      <c r="Y8" s="164"/>
    </row>
    <row r="9" spans="2:25" s="3" customFormat="1" ht="14.25" x14ac:dyDescent="0.2">
      <c r="B9" s="28" t="s">
        <v>23</v>
      </c>
      <c r="C9" s="13" t="s">
        <v>29</v>
      </c>
      <c r="D9" s="94" t="n">
        <f>D10+D14+D17+D21</f>
        <v>606.0</v>
      </c>
      <c r="E9" s="94" t="n">
        <f t="shared" ref="E9:Y9" si="0">E10+E14+E17+E21</f>
        <v>0.0</v>
      </c>
      <c r="F9" s="94" t="n">
        <f t="shared" si="0"/>
        <v>606.0</v>
      </c>
      <c r="G9" s="94" t="n">
        <f t="shared" si="0"/>
        <v>0.0</v>
      </c>
      <c r="H9" s="94" t="n">
        <f t="shared" si="0"/>
        <v>0.0</v>
      </c>
      <c r="I9" s="94" t="n">
        <f t="shared" si="0"/>
        <v>0.0</v>
      </c>
      <c r="J9" s="94" t="n">
        <f t="shared" si="0"/>
        <v>0.0</v>
      </c>
      <c r="K9" s="94" t="n">
        <f t="shared" si="0"/>
        <v>42.0</v>
      </c>
      <c r="L9" s="94" t="n">
        <f t="shared" si="0"/>
        <v>0.0</v>
      </c>
      <c r="M9" s="94" t="n">
        <f t="shared" si="0"/>
        <v>42.0</v>
      </c>
      <c r="N9" s="94" t="n">
        <f t="shared" si="0"/>
        <v>0.0</v>
      </c>
      <c r="O9" s="94" t="n">
        <f t="shared" si="0"/>
        <v>0.0</v>
      </c>
      <c r="P9" s="94" t="n">
        <f t="shared" si="0"/>
        <v>0.0</v>
      </c>
      <c r="Q9" s="94" t="n">
        <f t="shared" si="0"/>
        <v>0.0</v>
      </c>
      <c r="R9" s="94" t="n">
        <f t="shared" si="0"/>
        <v>0.0</v>
      </c>
      <c r="S9" s="94" t="n">
        <f t="shared" si="0"/>
        <v>0.0</v>
      </c>
      <c r="T9" s="94" t="n">
        <f t="shared" si="0"/>
        <v>0.0</v>
      </c>
      <c r="U9" s="94" t="n">
        <f t="shared" si="0"/>
        <v>0.0</v>
      </c>
      <c r="V9" s="94" t="n">
        <f t="shared" si="0"/>
        <v>0.0</v>
      </c>
      <c r="W9" s="94" t="n">
        <f t="shared" si="0"/>
        <v>648.0</v>
      </c>
      <c r="X9" s="94" t="n">
        <f t="shared" si="0"/>
        <v>0.0</v>
      </c>
      <c r="Y9" s="95" t="n">
        <f t="shared" si="0"/>
        <v>648.0</v>
      </c>
    </row>
    <row r="10" spans="2:25" s="3" customFormat="1" ht="14.25" x14ac:dyDescent="0.2">
      <c r="B10" s="28">
        <v>1</v>
      </c>
      <c r="C10" s="13" t="str">
        <f>bc_nxt_data!E15</f>
        <v>Xăng ô tô</v>
      </c>
      <c r="D10" s="94" t="n">
        <f>bc_nxt_data!F15</f>
        <v>606.0</v>
      </c>
      <c r="E10" s="94" t="n">
        <f>bc_nxt_data!G15</f>
        <v>0.0</v>
      </c>
      <c r="F10" s="94" t="n">
        <f>bc_nxt_data!H15</f>
        <v>606.0</v>
      </c>
      <c r="G10" s="94" t="n">
        <f>bc_nxt_data!J15</f>
        <v>0.0</v>
      </c>
      <c r="H10" s="94" t="n">
        <f>bc_nxt_data!R15</f>
        <v>0.0</v>
      </c>
      <c r="I10" s="94" t="n">
        <f>bc_nxt_data!I15</f>
        <v>0.0</v>
      </c>
      <c r="J10" s="94" t="n">
        <f>bc_nxt_data!U15</f>
        <v>0.0</v>
      </c>
      <c r="K10" s="94" t="n">
        <f>bc_nxt_data!S15</f>
        <v>42.0</v>
      </c>
      <c r="L10" s="94" t="n">
        <f>bc_nxt_data!T15</f>
        <v>0.0</v>
      </c>
      <c r="M10" s="94" t="n">
        <f>SUM(G10:L10)</f>
        <v>42.0</v>
      </c>
      <c r="N10" s="94" t="n">
        <f>bc_nxt_data!X15</f>
        <v>0.0</v>
      </c>
      <c r="O10" s="94" t="n">
        <f>bc_nxt_data!AA15</f>
        <v>0.0</v>
      </c>
      <c r="P10" s="94" t="n">
        <f>bc_nxt_data!Y15</f>
        <v>0.0</v>
      </c>
      <c r="Q10" s="94" t="n">
        <f>bc_nxt_data!U15</f>
        <v>0.0</v>
      </c>
      <c r="R10" s="94" t="n">
        <f>bc_nxt_data!AB15</f>
        <v>0.0</v>
      </c>
      <c r="S10" s="94" t="n">
        <f>bc_nxt_data!AC15</f>
        <v>0.0</v>
      </c>
      <c r="T10" s="94" t="n">
        <f>bc_nxt_data!AF15</f>
        <v>0.0</v>
      </c>
      <c r="U10" s="94" t="n">
        <f>bc_nxt_data!AG15</f>
        <v>0.0</v>
      </c>
      <c r="V10" s="94" t="n">
        <f>SUM(N10:U10)</f>
        <v>0.0</v>
      </c>
      <c r="W10" s="94" t="n">
        <f>D10+M10-V10</f>
        <v>648.0</v>
      </c>
      <c r="X10" s="94" t="n">
        <f>E10</f>
        <v>0.0</v>
      </c>
      <c r="Y10" s="95" t="n">
        <f>SUM(W10:X10)</f>
        <v>648.0</v>
      </c>
    </row>
    <row r="11" spans="2:25" x14ac:dyDescent="0.25">
      <c r="B11" s="28" t="s">
        <v>137</v>
      </c>
      <c r="C11" s="15" t="str">
        <f>bc_nxt_data!E16</f>
        <v>Xăng A80</v>
      </c>
      <c r="D11" s="96" t="n">
        <f>bc_nxt_data!F16</f>
        <v>0.0</v>
      </c>
      <c r="E11" s="96" t="n">
        <f>bc_nxt_data!G16</f>
        <v>0.0</v>
      </c>
      <c r="F11" s="96" t="n">
        <f>bc_nxt_data!H16</f>
        <v>0.0</v>
      </c>
      <c r="G11" s="96" t="n">
        <f>bc_nxt_data!J16</f>
        <v>0.0</v>
      </c>
      <c r="H11" s="96" t="n">
        <f>bc_nxt_data!R16</f>
        <v>0.0</v>
      </c>
      <c r="I11" s="96" t="n">
        <f>bc_nxt_data!I16</f>
        <v>0.0</v>
      </c>
      <c r="J11" s="96" t="n">
        <f>bc_nxt_data!U16</f>
        <v>0.0</v>
      </c>
      <c r="K11" s="96" t="n">
        <f>bc_nxt_data!S16</f>
        <v>0.0</v>
      </c>
      <c r="L11" s="96" t="n">
        <f>bc_nxt_data!T16</f>
        <v>0.0</v>
      </c>
      <c r="M11" s="96" t="n">
        <f t="shared" ref="M11:M74" si="1">SUM(G11:L11)</f>
        <v>0.0</v>
      </c>
      <c r="N11" s="96" t="n">
        <f>bc_nxt_data!X16</f>
        <v>0.0</v>
      </c>
      <c r="O11" s="96" t="n">
        <f>bc_nxt_data!AA16</f>
        <v>0.0</v>
      </c>
      <c r="P11" s="96" t="n">
        <f>bc_nxt_data!Y16</f>
        <v>0.0</v>
      </c>
      <c r="Q11" s="96" t="n">
        <f>bc_nxt_data!U16</f>
        <v>0.0</v>
      </c>
      <c r="R11" s="96" t="n">
        <f>bc_nxt_data!AB16</f>
        <v>0.0</v>
      </c>
      <c r="S11" s="96" t="n">
        <f>bc_nxt_data!AC16</f>
        <v>0.0</v>
      </c>
      <c r="T11" s="96" t="n">
        <f>bc_nxt_data!AF16</f>
        <v>0.0</v>
      </c>
      <c r="U11" s="96" t="n">
        <f>bc_nxt_data!AG16</f>
        <v>0.0</v>
      </c>
      <c r="V11" s="96" t="n">
        <f t="shared" ref="V11:V74" si="2">SUM(N11:U11)</f>
        <v>0.0</v>
      </c>
      <c r="W11" s="96" t="n">
        <f t="shared" ref="W11:W74" si="3">D11+M11-V11</f>
        <v>0.0</v>
      </c>
      <c r="X11" s="96" t="n">
        <f t="shared" ref="X11:X74" si="4">E11</f>
        <v>0.0</v>
      </c>
      <c r="Y11" s="97" t="n">
        <f t="shared" ref="Y11:Y74" si="5">SUM(W11:X11)</f>
        <v>0.0</v>
      </c>
    </row>
    <row r="12" spans="2:25" x14ac:dyDescent="0.25">
      <c r="B12" s="28" t="s">
        <v>137</v>
      </c>
      <c r="C12" s="15" t="str">
        <f>bc_nxt_data!E17</f>
        <v>XANG E5 RON92</v>
      </c>
      <c r="D12" s="96" t="n">
        <f>bc_nxt_data!F17</f>
        <v>0.0</v>
      </c>
      <c r="E12" s="96" t="n">
        <f>bc_nxt_data!G17</f>
        <v>0.0</v>
      </c>
      <c r="F12" s="96" t="n">
        <f>bc_nxt_data!H17</f>
        <v>0.0</v>
      </c>
      <c r="G12" s="96" t="n">
        <f>bc_nxt_data!J17</f>
        <v>0.0</v>
      </c>
      <c r="H12" s="96" t="n">
        <f>bc_nxt_data!R17</f>
        <v>0.0</v>
      </c>
      <c r="I12" s="96" t="n">
        <f>bc_nxt_data!I17</f>
        <v>0.0</v>
      </c>
      <c r="J12" s="96" t="n">
        <f>bc_nxt_data!U17</f>
        <v>0.0</v>
      </c>
      <c r="K12" s="96" t="n">
        <f>bc_nxt_data!S17</f>
        <v>22.0</v>
      </c>
      <c r="L12" s="96" t="n">
        <f>bc_nxt_data!T17</f>
        <v>0.0</v>
      </c>
      <c r="M12" s="96" t="n">
        <f t="shared" si="1"/>
        <v>22.0</v>
      </c>
      <c r="N12" s="96" t="n">
        <f>bc_nxt_data!X17</f>
        <v>0.0</v>
      </c>
      <c r="O12" s="96" t="n">
        <f>bc_nxt_data!AA17</f>
        <v>0.0</v>
      </c>
      <c r="P12" s="96" t="n">
        <f>bc_nxt_data!Y17</f>
        <v>0.0</v>
      </c>
      <c r="Q12" s="96" t="n">
        <f>bc_nxt_data!U17</f>
        <v>0.0</v>
      </c>
      <c r="R12" s="96" t="n">
        <f>bc_nxt_data!AB17</f>
        <v>0.0</v>
      </c>
      <c r="S12" s="96" t="n">
        <f>bc_nxt_data!AC17</f>
        <v>0.0</v>
      </c>
      <c r="T12" s="96" t="n">
        <f>bc_nxt_data!AF17</f>
        <v>0.0</v>
      </c>
      <c r="U12" s="96" t="n">
        <f>bc_nxt_data!AG17</f>
        <v>0.0</v>
      </c>
      <c r="V12" s="96" t="n">
        <f t="shared" si="2"/>
        <v>0.0</v>
      </c>
      <c r="W12" s="96" t="n">
        <f t="shared" si="3"/>
        <v>22.0</v>
      </c>
      <c r="X12" s="96" t="n">
        <f t="shared" si="4"/>
        <v>0.0</v>
      </c>
      <c r="Y12" s="97" t="n">
        <f t="shared" si="5"/>
        <v>22.0</v>
      </c>
    </row>
    <row r="13" spans="2:25" x14ac:dyDescent="0.25">
      <c r="B13" s="28" t="s">
        <v>137</v>
      </c>
      <c r="C13" s="15" t="str">
        <f>bc_nxt_data!E18</f>
        <v>Xăng A83</v>
      </c>
      <c r="D13" s="96" t="n">
        <f>bc_nxt_data!F18</f>
        <v>606.0</v>
      </c>
      <c r="E13" s="96" t="n">
        <f>bc_nxt_data!G18</f>
        <v>0.0</v>
      </c>
      <c r="F13" s="96" t="n">
        <f>bc_nxt_data!H18</f>
        <v>606.0</v>
      </c>
      <c r="G13" s="96" t="n">
        <f>bc_nxt_data!J18</f>
        <v>0.0</v>
      </c>
      <c r="H13" s="96" t="n">
        <f>bc_nxt_data!R18</f>
        <v>0.0</v>
      </c>
      <c r="I13" s="96" t="n">
        <f>bc_nxt_data!I18</f>
        <v>0.0</v>
      </c>
      <c r="J13" s="96" t="n">
        <f>bc_nxt_data!U18</f>
        <v>0.0</v>
      </c>
      <c r="K13" s="96" t="n">
        <f>bc_nxt_data!S18</f>
        <v>20.0</v>
      </c>
      <c r="L13" s="96" t="n">
        <f>bc_nxt_data!T18</f>
        <v>0.0</v>
      </c>
      <c r="M13" s="96" t="n">
        <f t="shared" si="1"/>
        <v>20.0</v>
      </c>
      <c r="N13" s="96" t="n">
        <f>bc_nxt_data!X18</f>
        <v>0.0</v>
      </c>
      <c r="O13" s="96" t="n">
        <f>bc_nxt_data!AA18</f>
        <v>0.0</v>
      </c>
      <c r="P13" s="96" t="n">
        <f>bc_nxt_data!Y18</f>
        <v>0.0</v>
      </c>
      <c r="Q13" s="96" t="n">
        <f>bc_nxt_data!U18</f>
        <v>0.0</v>
      </c>
      <c r="R13" s="96" t="n">
        <f>bc_nxt_data!AB18</f>
        <v>0.0</v>
      </c>
      <c r="S13" s="96" t="n">
        <f>bc_nxt_data!AC18</f>
        <v>0.0</v>
      </c>
      <c r="T13" s="96" t="n">
        <f>bc_nxt_data!AF18</f>
        <v>0.0</v>
      </c>
      <c r="U13" s="96" t="n">
        <f>bc_nxt_data!AG18</f>
        <v>0.0</v>
      </c>
      <c r="V13" s="96" t="n">
        <f t="shared" si="2"/>
        <v>0.0</v>
      </c>
      <c r="W13" s="96" t="n">
        <f t="shared" si="3"/>
        <v>626.0</v>
      </c>
      <c r="X13" s="96" t="n">
        <f t="shared" si="4"/>
        <v>0.0</v>
      </c>
      <c r="Y13" s="97" t="n">
        <f t="shared" si="5"/>
        <v>626.0</v>
      </c>
    </row>
    <row r="14" spans="2:25" s="3" customFormat="1" ht="14.25" x14ac:dyDescent="0.2">
      <c r="B14" s="28">
        <v>2</v>
      </c>
      <c r="C14" s="13" t="str">
        <f>bc_nxt_data!E19</f>
        <v>Diezel</v>
      </c>
      <c r="D14" s="94" t="n">
        <f>bc_nxt_data!F19</f>
        <v>0.0</v>
      </c>
      <c r="E14" s="94" t="n">
        <f>bc_nxt_data!G19</f>
        <v>0.0</v>
      </c>
      <c r="F14" s="94" t="n">
        <f>bc_nxt_data!H19</f>
        <v>0.0</v>
      </c>
      <c r="G14" s="94" t="n">
        <f>bc_nxt_data!J19</f>
        <v>0.0</v>
      </c>
      <c r="H14" s="94" t="n">
        <f>bc_nxt_data!R19</f>
        <v>0.0</v>
      </c>
      <c r="I14" s="94" t="n">
        <f>bc_nxt_data!I19</f>
        <v>0.0</v>
      </c>
      <c r="J14" s="94" t="n">
        <f>bc_nxt_data!U19</f>
        <v>0.0</v>
      </c>
      <c r="K14" s="94" t="n">
        <f>bc_nxt_data!S19</f>
        <v>0.0</v>
      </c>
      <c r="L14" s="94" t="n">
        <f>bc_nxt_data!T19</f>
        <v>0.0</v>
      </c>
      <c r="M14" s="94" t="n">
        <f t="shared" si="1"/>
        <v>0.0</v>
      </c>
      <c r="N14" s="94" t="n">
        <f>bc_nxt_data!X19</f>
        <v>0.0</v>
      </c>
      <c r="O14" s="94" t="n">
        <f>bc_nxt_data!AA19</f>
        <v>0.0</v>
      </c>
      <c r="P14" s="94" t="n">
        <f>bc_nxt_data!Y19</f>
        <v>0.0</v>
      </c>
      <c r="Q14" s="94" t="n">
        <f>bc_nxt_data!U19</f>
        <v>0.0</v>
      </c>
      <c r="R14" s="94" t="n">
        <f>bc_nxt_data!AB19</f>
        <v>0.0</v>
      </c>
      <c r="S14" s="94" t="n">
        <f>bc_nxt_data!AC19</f>
        <v>0.0</v>
      </c>
      <c r="T14" s="94" t="n">
        <f>bc_nxt_data!AF19</f>
        <v>0.0</v>
      </c>
      <c r="U14" s="94" t="n">
        <f>bc_nxt_data!AG19</f>
        <v>0.0</v>
      </c>
      <c r="V14" s="94" t="n">
        <f t="shared" si="2"/>
        <v>0.0</v>
      </c>
      <c r="W14" s="94" t="n">
        <f t="shared" si="3"/>
        <v>0.0</v>
      </c>
      <c r="X14" s="94" t="n">
        <f t="shared" si="4"/>
        <v>0.0</v>
      </c>
      <c r="Y14" s="95" t="n">
        <f t="shared" si="5"/>
        <v>0.0</v>
      </c>
    </row>
    <row r="15" spans="2:25" x14ac:dyDescent="0.25">
      <c r="B15" s="28" t="s">
        <v>137</v>
      </c>
      <c r="C15" s="15" t="str">
        <f>bc_nxt_data!E20</f>
        <v>DO 0.25% S</v>
      </c>
      <c r="D15" s="96" t="n">
        <f>bc_nxt_data!F20</f>
        <v>0.0</v>
      </c>
      <c r="E15" s="96" t="n">
        <f>bc_nxt_data!G20</f>
        <v>0.0</v>
      </c>
      <c r="F15" s="96" t="n">
        <f>bc_nxt_data!H20</f>
        <v>0.0</v>
      </c>
      <c r="G15" s="96" t="n">
        <f>bc_nxt_data!J20</f>
        <v>0.0</v>
      </c>
      <c r="H15" s="96" t="n">
        <f>bc_nxt_data!R20</f>
        <v>0.0</v>
      </c>
      <c r="I15" s="96" t="n">
        <f>bc_nxt_data!I20</f>
        <v>0.0</v>
      </c>
      <c r="J15" s="96" t="n">
        <f>bc_nxt_data!U20</f>
        <v>0.0</v>
      </c>
      <c r="K15" s="96" t="n">
        <f>bc_nxt_data!S20</f>
        <v>0.0</v>
      </c>
      <c r="L15" s="96" t="n">
        <f>bc_nxt_data!T20</f>
        <v>0.0</v>
      </c>
      <c r="M15" s="96" t="n">
        <f t="shared" si="1"/>
        <v>0.0</v>
      </c>
      <c r="N15" s="96" t="n">
        <f>bc_nxt_data!X20</f>
        <v>0.0</v>
      </c>
      <c r="O15" s="96" t="n">
        <f>bc_nxt_data!AA20</f>
        <v>0.0</v>
      </c>
      <c r="P15" s="96" t="n">
        <f>bc_nxt_data!Y20</f>
        <v>0.0</v>
      </c>
      <c r="Q15" s="96" t="n">
        <f>bc_nxt_data!U20</f>
        <v>0.0</v>
      </c>
      <c r="R15" s="96" t="n">
        <f>bc_nxt_data!AB20</f>
        <v>0.0</v>
      </c>
      <c r="S15" s="96" t="n">
        <f>bc_nxt_data!AC20</f>
        <v>0.0</v>
      </c>
      <c r="T15" s="96" t="n">
        <f>bc_nxt_data!AF20</f>
        <v>0.0</v>
      </c>
      <c r="U15" s="96" t="n">
        <f>bc_nxt_data!AG20</f>
        <v>0.0</v>
      </c>
      <c r="V15" s="96" t="n">
        <f t="shared" si="2"/>
        <v>0.0</v>
      </c>
      <c r="W15" s="96" t="n">
        <f t="shared" si="3"/>
        <v>0.0</v>
      </c>
      <c r="X15" s="96" t="n">
        <f t="shared" si="4"/>
        <v>0.0</v>
      </c>
      <c r="Y15" s="97" t="n">
        <f t="shared" si="5"/>
        <v>0.0</v>
      </c>
    </row>
    <row r="16" spans="2:25" x14ac:dyDescent="0.25">
      <c r="B16" s="28" t="s">
        <v>137</v>
      </c>
      <c r="C16" s="15" t="str">
        <f>bc_nxt_data!E21</f>
        <v>DO 0,05% S</v>
      </c>
      <c r="D16" s="96" t="n">
        <f>bc_nxt_data!F21</f>
        <v>0.0</v>
      </c>
      <c r="E16" s="96" t="n">
        <f>bc_nxt_data!G21</f>
        <v>0.0</v>
      </c>
      <c r="F16" s="96" t="n">
        <f>bc_nxt_data!H21</f>
        <v>0.0</v>
      </c>
      <c r="G16" s="96" t="n">
        <f>bc_nxt_data!J21</f>
        <v>0.0</v>
      </c>
      <c r="H16" s="96" t="n">
        <f>bc_nxt_data!R21</f>
        <v>0.0</v>
      </c>
      <c r="I16" s="96" t="n">
        <f>bc_nxt_data!I21</f>
        <v>0.0</v>
      </c>
      <c r="J16" s="96" t="n">
        <f>bc_nxt_data!U21</f>
        <v>0.0</v>
      </c>
      <c r="K16" s="96" t="n">
        <f>bc_nxt_data!S21</f>
        <v>0.0</v>
      </c>
      <c r="L16" s="96" t="n">
        <f>bc_nxt_data!T21</f>
        <v>0.0</v>
      </c>
      <c r="M16" s="96" t="n">
        <f t="shared" si="1"/>
        <v>0.0</v>
      </c>
      <c r="N16" s="96" t="n">
        <f>bc_nxt_data!X21</f>
        <v>0.0</v>
      </c>
      <c r="O16" s="96" t="n">
        <f>bc_nxt_data!AA21</f>
        <v>0.0</v>
      </c>
      <c r="P16" s="96" t="n">
        <f>bc_nxt_data!Y21</f>
        <v>0.0</v>
      </c>
      <c r="Q16" s="96" t="n">
        <f>bc_nxt_data!U21</f>
        <v>0.0</v>
      </c>
      <c r="R16" s="96" t="n">
        <f>bc_nxt_data!AB21</f>
        <v>0.0</v>
      </c>
      <c r="S16" s="96" t="n">
        <f>bc_nxt_data!AC21</f>
        <v>0.0</v>
      </c>
      <c r="T16" s="96" t="n">
        <f>bc_nxt_data!AF21</f>
        <v>0.0</v>
      </c>
      <c r="U16" s="96" t="n">
        <f>bc_nxt_data!AG21</f>
        <v>0.0</v>
      </c>
      <c r="V16" s="96" t="n">
        <f t="shared" si="2"/>
        <v>0.0</v>
      </c>
      <c r="W16" s="96" t="n">
        <f t="shared" si="3"/>
        <v>0.0</v>
      </c>
      <c r="X16" s="96" t="n">
        <f t="shared" si="4"/>
        <v>0.0</v>
      </c>
      <c r="Y16" s="97" t="n">
        <f t="shared" si="5"/>
        <v>0.0</v>
      </c>
    </row>
    <row r="17" spans="2:25" s="3" customFormat="1" ht="14.25" x14ac:dyDescent="0.2">
      <c r="B17" s="28">
        <v>3</v>
      </c>
      <c r="C17" s="13" t="str">
        <f>bc_nxt_data!E22</f>
        <v>Dầu bay</v>
      </c>
      <c r="D17" s="94" t="n">
        <f>bc_nxt_data!F22</f>
        <v>0.0</v>
      </c>
      <c r="E17" s="94" t="n">
        <f>bc_nxt_data!G22</f>
        <v>0.0</v>
      </c>
      <c r="F17" s="94" t="n">
        <f>bc_nxt_data!H22</f>
        <v>0.0</v>
      </c>
      <c r="G17" s="94" t="n">
        <f>bc_nxt_data!J22</f>
        <v>0.0</v>
      </c>
      <c r="H17" s="94" t="n">
        <f>bc_nxt_data!R22</f>
        <v>0.0</v>
      </c>
      <c r="I17" s="94" t="n">
        <f>bc_nxt_data!I22</f>
        <v>0.0</v>
      </c>
      <c r="J17" s="94" t="n">
        <f>bc_nxt_data!U22</f>
        <v>0.0</v>
      </c>
      <c r="K17" s="94" t="n">
        <f>bc_nxt_data!S22</f>
        <v>0.0</v>
      </c>
      <c r="L17" s="94" t="n">
        <f>bc_nxt_data!T22</f>
        <v>0.0</v>
      </c>
      <c r="M17" s="94" t="n">
        <f t="shared" si="1"/>
        <v>0.0</v>
      </c>
      <c r="N17" s="94" t="n">
        <f>bc_nxt_data!X22</f>
        <v>0.0</v>
      </c>
      <c r="O17" s="94" t="n">
        <f>bc_nxt_data!AA22</f>
        <v>0.0</v>
      </c>
      <c r="P17" s="94" t="n">
        <f>bc_nxt_data!Y22</f>
        <v>0.0</v>
      </c>
      <c r="Q17" s="94" t="n">
        <f>bc_nxt_data!U22</f>
        <v>0.0</v>
      </c>
      <c r="R17" s="94" t="n">
        <f>bc_nxt_data!AB22</f>
        <v>0.0</v>
      </c>
      <c r="S17" s="94" t="n">
        <f>bc_nxt_data!AC22</f>
        <v>0.0</v>
      </c>
      <c r="T17" s="94" t="n">
        <f>bc_nxt_data!AF22</f>
        <v>0.0</v>
      </c>
      <c r="U17" s="94" t="n">
        <f>bc_nxt_data!AG22</f>
        <v>0.0</v>
      </c>
      <c r="V17" s="94" t="n">
        <f t="shared" si="2"/>
        <v>0.0</v>
      </c>
      <c r="W17" s="94" t="n">
        <f t="shared" si="3"/>
        <v>0.0</v>
      </c>
      <c r="X17" s="94" t="n">
        <f t="shared" si="4"/>
        <v>0.0</v>
      </c>
      <c r="Y17" s="95" t="n">
        <f t="shared" si="5"/>
        <v>0.0</v>
      </c>
    </row>
    <row r="18" spans="2:25" x14ac:dyDescent="0.25">
      <c r="B18" s="28" t="s">
        <v>137</v>
      </c>
      <c r="C18" s="15" t="str">
        <f>bc_nxt_data!E23</f>
        <v>Dầu JETA-1K</v>
      </c>
      <c r="D18" s="96" t="n">
        <f>bc_nxt_data!F23</f>
        <v>0.0</v>
      </c>
      <c r="E18" s="96" t="n">
        <f>bc_nxt_data!G23</f>
        <v>0.0</v>
      </c>
      <c r="F18" s="96" t="n">
        <f>bc_nxt_data!H23</f>
        <v>0.0</v>
      </c>
      <c r="G18" s="96" t="n">
        <f>bc_nxt_data!J23</f>
        <v>0.0</v>
      </c>
      <c r="H18" s="96" t="n">
        <f>bc_nxt_data!R23</f>
        <v>0.0</v>
      </c>
      <c r="I18" s="96" t="n">
        <f>bc_nxt_data!I23</f>
        <v>0.0</v>
      </c>
      <c r="J18" s="96" t="n">
        <f>bc_nxt_data!U23</f>
        <v>0.0</v>
      </c>
      <c r="K18" s="96" t="n">
        <f>bc_nxt_data!S23</f>
        <v>0.0</v>
      </c>
      <c r="L18" s="96" t="n">
        <f>bc_nxt_data!T23</f>
        <v>0.0</v>
      </c>
      <c r="M18" s="96" t="n">
        <f t="shared" si="1"/>
        <v>0.0</v>
      </c>
      <c r="N18" s="96" t="n">
        <f>bc_nxt_data!X23</f>
        <v>0.0</v>
      </c>
      <c r="O18" s="96" t="n">
        <f>bc_nxt_data!AA23</f>
        <v>0.0</v>
      </c>
      <c r="P18" s="96" t="n">
        <f>bc_nxt_data!Y23</f>
        <v>0.0</v>
      </c>
      <c r="Q18" s="96" t="n">
        <f>bc_nxt_data!U23</f>
        <v>0.0</v>
      </c>
      <c r="R18" s="96" t="n">
        <f>bc_nxt_data!AB23</f>
        <v>0.0</v>
      </c>
      <c r="S18" s="96" t="n">
        <f>bc_nxt_data!AC23</f>
        <v>0.0</v>
      </c>
      <c r="T18" s="96" t="n">
        <f>bc_nxt_data!AF23</f>
        <v>0.0</v>
      </c>
      <c r="U18" s="96" t="n">
        <f>bc_nxt_data!AG23</f>
        <v>0.0</v>
      </c>
      <c r="V18" s="96" t="n">
        <f t="shared" si="2"/>
        <v>0.0</v>
      </c>
      <c r="W18" s="96" t="n">
        <f t="shared" si="3"/>
        <v>0.0</v>
      </c>
      <c r="X18" s="96" t="n">
        <f t="shared" si="4"/>
        <v>0.0</v>
      </c>
      <c r="Y18" s="97" t="n">
        <f t="shared" si="5"/>
        <v>0.0</v>
      </c>
    </row>
    <row r="19" spans="2:25" x14ac:dyDescent="0.25">
      <c r="B19" s="28" t="s">
        <v>137</v>
      </c>
      <c r="C19" s="15" t="str">
        <f>bc_nxt_data!E24</f>
        <v>Dầu JETA-01</v>
      </c>
      <c r="D19" s="96" t="n">
        <f>bc_nxt_data!F24</f>
        <v>0.0</v>
      </c>
      <c r="E19" s="96" t="n">
        <f>bc_nxt_data!G24</f>
        <v>0.0</v>
      </c>
      <c r="F19" s="96" t="n">
        <f>bc_nxt_data!H24</f>
        <v>0.0</v>
      </c>
      <c r="G19" s="96" t="n">
        <f>bc_nxt_data!J24</f>
        <v>0.0</v>
      </c>
      <c r="H19" s="96" t="n">
        <f>bc_nxt_data!R24</f>
        <v>0.0</v>
      </c>
      <c r="I19" s="96" t="n">
        <f>bc_nxt_data!I24</f>
        <v>0.0</v>
      </c>
      <c r="J19" s="96" t="n">
        <f>bc_nxt_data!U24</f>
        <v>0.0</v>
      </c>
      <c r="K19" s="96" t="n">
        <f>bc_nxt_data!S24</f>
        <v>0.0</v>
      </c>
      <c r="L19" s="96" t="n">
        <f>bc_nxt_data!T24</f>
        <v>0.0</v>
      </c>
      <c r="M19" s="96" t="n">
        <f t="shared" si="1"/>
        <v>0.0</v>
      </c>
      <c r="N19" s="96" t="n">
        <f>bc_nxt_data!X24</f>
        <v>0.0</v>
      </c>
      <c r="O19" s="96" t="n">
        <f>bc_nxt_data!AA24</f>
        <v>0.0</v>
      </c>
      <c r="P19" s="96" t="n">
        <f>bc_nxt_data!Y24</f>
        <v>0.0</v>
      </c>
      <c r="Q19" s="96" t="n">
        <f>bc_nxt_data!U24</f>
        <v>0.0</v>
      </c>
      <c r="R19" s="96" t="n">
        <f>bc_nxt_data!AB24</f>
        <v>0.0</v>
      </c>
      <c r="S19" s="96" t="n">
        <f>bc_nxt_data!AC24</f>
        <v>0.0</v>
      </c>
      <c r="T19" s="96" t="n">
        <f>bc_nxt_data!AF24</f>
        <v>0.0</v>
      </c>
      <c r="U19" s="96" t="n">
        <f>bc_nxt_data!AG24</f>
        <v>0.0</v>
      </c>
      <c r="V19" s="96" t="n">
        <f t="shared" si="2"/>
        <v>0.0</v>
      </c>
      <c r="W19" s="96" t="n">
        <f t="shared" si="3"/>
        <v>0.0</v>
      </c>
      <c r="X19" s="96" t="n">
        <f t="shared" si="4"/>
        <v>0.0</v>
      </c>
      <c r="Y19" s="97" t="n">
        <f t="shared" si="5"/>
        <v>0.0</v>
      </c>
    </row>
    <row r="20" spans="2:25" x14ac:dyDescent="0.25">
      <c r="B20" s="28" t="s">
        <v>137</v>
      </c>
      <c r="C20" s="15" t="str">
        <f>bc_nxt_data!E25</f>
        <v>Dầu TC-1</v>
      </c>
      <c r="D20" s="96" t="n">
        <f>bc_nxt_data!F25</f>
        <v>0.0</v>
      </c>
      <c r="E20" s="96" t="n">
        <f>bc_nxt_data!G25</f>
        <v>0.0</v>
      </c>
      <c r="F20" s="96" t="n">
        <f>bc_nxt_data!H25</f>
        <v>0.0</v>
      </c>
      <c r="G20" s="96" t="n">
        <f>bc_nxt_data!J25</f>
        <v>0.0</v>
      </c>
      <c r="H20" s="96" t="n">
        <f>bc_nxt_data!R25</f>
        <v>0.0</v>
      </c>
      <c r="I20" s="96" t="n">
        <f>bc_nxt_data!I25</f>
        <v>0.0</v>
      </c>
      <c r="J20" s="96" t="n">
        <f>bc_nxt_data!U25</f>
        <v>0.0</v>
      </c>
      <c r="K20" s="96" t="n">
        <f>bc_nxt_data!S25</f>
        <v>0.0</v>
      </c>
      <c r="L20" s="96" t="n">
        <f>bc_nxt_data!T25</f>
        <v>0.0</v>
      </c>
      <c r="M20" s="96" t="n">
        <f t="shared" si="1"/>
        <v>0.0</v>
      </c>
      <c r="N20" s="96" t="n">
        <f>bc_nxt_data!X25</f>
        <v>0.0</v>
      </c>
      <c r="O20" s="96" t="n">
        <f>bc_nxt_data!AA25</f>
        <v>0.0</v>
      </c>
      <c r="P20" s="96" t="n">
        <f>bc_nxt_data!Y25</f>
        <v>0.0</v>
      </c>
      <c r="Q20" s="96" t="n">
        <f>bc_nxt_data!U25</f>
        <v>0.0</v>
      </c>
      <c r="R20" s="96" t="n">
        <f>bc_nxt_data!AB25</f>
        <v>0.0</v>
      </c>
      <c r="S20" s="96" t="n">
        <f>bc_nxt_data!AC25</f>
        <v>0.0</v>
      </c>
      <c r="T20" s="96" t="n">
        <f>bc_nxt_data!AF25</f>
        <v>0.0</v>
      </c>
      <c r="U20" s="96" t="n">
        <f>bc_nxt_data!AG25</f>
        <v>0.0</v>
      </c>
      <c r="V20" s="96" t="n">
        <f t="shared" si="2"/>
        <v>0.0</v>
      </c>
      <c r="W20" s="96" t="n">
        <f t="shared" si="3"/>
        <v>0.0</v>
      </c>
      <c r="X20" s="96" t="n">
        <f t="shared" si="4"/>
        <v>0.0</v>
      </c>
      <c r="Y20" s="97" t="n">
        <f t="shared" si="5"/>
        <v>0.0</v>
      </c>
    </row>
    <row r="21" spans="2:25" s="3" customFormat="1" ht="14.25" x14ac:dyDescent="0.2">
      <c r="B21" s="28">
        <v>4</v>
      </c>
      <c r="C21" s="13" t="str">
        <f>bc_nxt_data!E26</f>
        <v>Dầu Hạ cấp</v>
      </c>
      <c r="D21" s="94" t="n">
        <f>bc_nxt_data!F26</f>
        <v>0.0</v>
      </c>
      <c r="E21" s="94" t="n">
        <f>bc_nxt_data!G26</f>
        <v>0.0</v>
      </c>
      <c r="F21" s="94" t="n">
        <f>bc_nxt_data!H26</f>
        <v>0.0</v>
      </c>
      <c r="G21" s="94" t="n">
        <f>bc_nxt_data!J26</f>
        <v>0.0</v>
      </c>
      <c r="H21" s="94" t="n">
        <f>bc_nxt_data!R26</f>
        <v>0.0</v>
      </c>
      <c r="I21" s="94" t="n">
        <f>bc_nxt_data!I26</f>
        <v>0.0</v>
      </c>
      <c r="J21" s="94" t="n">
        <f>bc_nxt_data!U26</f>
        <v>0.0</v>
      </c>
      <c r="K21" s="94" t="n">
        <f>bc_nxt_data!S26</f>
        <v>0.0</v>
      </c>
      <c r="L21" s="94" t="n">
        <f>bc_nxt_data!T26</f>
        <v>0.0</v>
      </c>
      <c r="M21" s="94" t="n">
        <f t="shared" si="1"/>
        <v>0.0</v>
      </c>
      <c r="N21" s="94" t="n">
        <f>bc_nxt_data!X26</f>
        <v>0.0</v>
      </c>
      <c r="O21" s="94" t="n">
        <f>bc_nxt_data!AA26</f>
        <v>0.0</v>
      </c>
      <c r="P21" s="94" t="n">
        <f>bc_nxt_data!Y26</f>
        <v>0.0</v>
      </c>
      <c r="Q21" s="94" t="n">
        <f>bc_nxt_data!U26</f>
        <v>0.0</v>
      </c>
      <c r="R21" s="94" t="n">
        <f>bc_nxt_data!AB26</f>
        <v>0.0</v>
      </c>
      <c r="S21" s="94" t="n">
        <f>bc_nxt_data!AC26</f>
        <v>0.0</v>
      </c>
      <c r="T21" s="94" t="n">
        <f>bc_nxt_data!AF26</f>
        <v>0.0</v>
      </c>
      <c r="U21" s="94" t="n">
        <f>bc_nxt_data!AG26</f>
        <v>0.0</v>
      </c>
      <c r="V21" s="94" t="n">
        <f t="shared" si="2"/>
        <v>0.0</v>
      </c>
      <c r="W21" s="94" t="n">
        <f t="shared" si="3"/>
        <v>0.0</v>
      </c>
      <c r="X21" s="94" t="n">
        <f t="shared" si="4"/>
        <v>0.0</v>
      </c>
      <c r="Y21" s="95" t="n">
        <f t="shared" si="5"/>
        <v>0.0</v>
      </c>
    </row>
    <row r="22" spans="2:25" x14ac:dyDescent="0.25">
      <c r="B22" s="28" t="s">
        <v>137</v>
      </c>
      <c r="C22" s="15" t="str">
        <f>bc_nxt_data!E27</f>
        <v>DầU TC-1</v>
      </c>
      <c r="D22" s="96" t="n">
        <f>bc_nxt_data!F27</f>
        <v>0.0</v>
      </c>
      <c r="E22" s="96" t="n">
        <f>bc_nxt_data!G27</f>
        <v>0.0</v>
      </c>
      <c r="F22" s="96" t="n">
        <f>bc_nxt_data!H27</f>
        <v>0.0</v>
      </c>
      <c r="G22" s="96" t="n">
        <f>bc_nxt_data!J27</f>
        <v>0.0</v>
      </c>
      <c r="H22" s="96" t="n">
        <f>bc_nxt_data!R27</f>
        <v>0.0</v>
      </c>
      <c r="I22" s="96" t="n">
        <f>bc_nxt_data!I27</f>
        <v>0.0</v>
      </c>
      <c r="J22" s="96" t="n">
        <f>bc_nxt_data!U27</f>
        <v>0.0</v>
      </c>
      <c r="K22" s="96" t="n">
        <f>bc_nxt_data!S27</f>
        <v>0.0</v>
      </c>
      <c r="L22" s="96" t="n">
        <f>bc_nxt_data!T27</f>
        <v>0.0</v>
      </c>
      <c r="M22" s="96" t="n">
        <f t="shared" si="1"/>
        <v>0.0</v>
      </c>
      <c r="N22" s="96" t="n">
        <f>bc_nxt_data!X27</f>
        <v>0.0</v>
      </c>
      <c r="O22" s="96" t="n">
        <f>bc_nxt_data!AA27</f>
        <v>0.0</v>
      </c>
      <c r="P22" s="96" t="n">
        <f>bc_nxt_data!Y27</f>
        <v>0.0</v>
      </c>
      <c r="Q22" s="96" t="n">
        <f>bc_nxt_data!U27</f>
        <v>0.0</v>
      </c>
      <c r="R22" s="96" t="n">
        <f>bc_nxt_data!AB27</f>
        <v>0.0</v>
      </c>
      <c r="S22" s="96" t="n">
        <f>bc_nxt_data!AC27</f>
        <v>0.0</v>
      </c>
      <c r="T22" s="96" t="n">
        <f>bc_nxt_data!AF27</f>
        <v>0.0</v>
      </c>
      <c r="U22" s="96" t="n">
        <f>bc_nxt_data!AG27</f>
        <v>0.0</v>
      </c>
      <c r="V22" s="96" t="n">
        <f t="shared" si="2"/>
        <v>0.0</v>
      </c>
      <c r="W22" s="96" t="n">
        <f t="shared" si="3"/>
        <v>0.0</v>
      </c>
      <c r="X22" s="96" t="n">
        <f t="shared" si="4"/>
        <v>0.0</v>
      </c>
      <c r="Y22" s="97" t="n">
        <f t="shared" si="5"/>
        <v>0.0</v>
      </c>
    </row>
    <row r="23" spans="2:25" x14ac:dyDescent="0.25">
      <c r="B23" s="28" t="s">
        <v>137</v>
      </c>
      <c r="C23" s="15" t="str">
        <f>bc_nxt_data!E28</f>
        <v>DầU JetA-1K</v>
      </c>
      <c r="D23" s="96" t="n">
        <f>bc_nxt_data!F28</f>
        <v>0.0</v>
      </c>
      <c r="E23" s="96" t="n">
        <f>bc_nxt_data!G28</f>
        <v>0.0</v>
      </c>
      <c r="F23" s="96" t="n">
        <f>bc_nxt_data!H28</f>
        <v>0.0</v>
      </c>
      <c r="G23" s="96" t="n">
        <f>bc_nxt_data!J28</f>
        <v>0.0</v>
      </c>
      <c r="H23" s="96" t="n">
        <f>bc_nxt_data!R28</f>
        <v>0.0</v>
      </c>
      <c r="I23" s="96" t="n">
        <f>bc_nxt_data!I28</f>
        <v>0.0</v>
      </c>
      <c r="J23" s="96" t="n">
        <f>bc_nxt_data!U28</f>
        <v>0.0</v>
      </c>
      <c r="K23" s="96" t="n">
        <f>bc_nxt_data!S28</f>
        <v>0.0</v>
      </c>
      <c r="L23" s="96" t="n">
        <f>bc_nxt_data!T28</f>
        <v>0.0</v>
      </c>
      <c r="M23" s="96" t="n">
        <f t="shared" si="1"/>
        <v>0.0</v>
      </c>
      <c r="N23" s="96" t="n">
        <f>bc_nxt_data!X28</f>
        <v>0.0</v>
      </c>
      <c r="O23" s="96" t="n">
        <f>bc_nxt_data!AA28</f>
        <v>0.0</v>
      </c>
      <c r="P23" s="96" t="n">
        <f>bc_nxt_data!Y28</f>
        <v>0.0</v>
      </c>
      <c r="Q23" s="96" t="n">
        <f>bc_nxt_data!U28</f>
        <v>0.0</v>
      </c>
      <c r="R23" s="96" t="n">
        <f>bc_nxt_data!AB28</f>
        <v>0.0</v>
      </c>
      <c r="S23" s="96" t="n">
        <f>bc_nxt_data!AC28</f>
        <v>0.0</v>
      </c>
      <c r="T23" s="96" t="n">
        <f>bc_nxt_data!AF28</f>
        <v>0.0</v>
      </c>
      <c r="U23" s="96" t="n">
        <f>bc_nxt_data!AG28</f>
        <v>0.0</v>
      </c>
      <c r="V23" s="96" t="n">
        <f t="shared" si="2"/>
        <v>0.0</v>
      </c>
      <c r="W23" s="96" t="n">
        <f t="shared" si="3"/>
        <v>0.0</v>
      </c>
      <c r="X23" s="96" t="n">
        <f t="shared" si="4"/>
        <v>0.0</v>
      </c>
      <c r="Y23" s="97" t="n">
        <f t="shared" si="5"/>
        <v>0.0</v>
      </c>
    </row>
    <row r="24" spans="2:25" s="3" customFormat="1" ht="14.25" x14ac:dyDescent="0.2">
      <c r="B24" s="28" t="s">
        <v>197</v>
      </c>
      <c r="C24" s="13" t="s">
        <v>229</v>
      </c>
      <c r="D24" s="94" t="n">
        <f>D25+D53</f>
        <v>0.0</v>
      </c>
      <c r="E24" s="94" t="n">
        <f t="shared" ref="E24:Y24" si="6">E25+E53</f>
        <v>0.0</v>
      </c>
      <c r="F24" s="94" t="n">
        <f t="shared" si="6"/>
        <v>0.0</v>
      </c>
      <c r="G24" s="94" t="n">
        <f t="shared" si="6"/>
        <v>0.0</v>
      </c>
      <c r="H24" s="94" t="n">
        <f t="shared" si="6"/>
        <v>0.0</v>
      </c>
      <c r="I24" s="94" t="n">
        <f t="shared" si="6"/>
        <v>0.0</v>
      </c>
      <c r="J24" s="94" t="n">
        <f t="shared" si="6"/>
        <v>0.0</v>
      </c>
      <c r="K24" s="94" t="n">
        <f t="shared" si="6"/>
        <v>0.0</v>
      </c>
      <c r="L24" s="94" t="n">
        <f t="shared" si="6"/>
        <v>0.0</v>
      </c>
      <c r="M24" s="94" t="n">
        <f t="shared" si="6"/>
        <v>0.0</v>
      </c>
      <c r="N24" s="94" t="n">
        <f t="shared" si="6"/>
        <v>0.0</v>
      </c>
      <c r="O24" s="94" t="n">
        <f t="shared" si="6"/>
        <v>0.0</v>
      </c>
      <c r="P24" s="94" t="n">
        <f t="shared" si="6"/>
        <v>0.0</v>
      </c>
      <c r="Q24" s="94" t="n">
        <f t="shared" si="6"/>
        <v>0.0</v>
      </c>
      <c r="R24" s="94" t="n">
        <f t="shared" si="6"/>
        <v>0.0</v>
      </c>
      <c r="S24" s="94" t="n">
        <f t="shared" si="6"/>
        <v>0.0</v>
      </c>
      <c r="T24" s="94" t="n">
        <f t="shared" si="6"/>
        <v>0.0</v>
      </c>
      <c r="U24" s="94" t="n">
        <f t="shared" si="6"/>
        <v>0.0</v>
      </c>
      <c r="V24" s="94" t="n">
        <f t="shared" si="6"/>
        <v>0.0</v>
      </c>
      <c r="W24" s="94" t="n">
        <f t="shared" si="6"/>
        <v>0.0</v>
      </c>
      <c r="X24" s="94" t="n">
        <f t="shared" si="6"/>
        <v>0.0</v>
      </c>
      <c r="Y24" s="95" t="n">
        <f t="shared" si="6"/>
        <v>0.0</v>
      </c>
    </row>
    <row r="25" spans="2:25" s="3" customFormat="1" ht="14.25" x14ac:dyDescent="0.2">
      <c r="B25" s="28" t="s">
        <v>333</v>
      </c>
      <c r="C25" s="13" t="s">
        <v>334</v>
      </c>
      <c r="D25" s="94" t="n">
        <f>D26+D37+D43+D46</f>
        <v>0.0</v>
      </c>
      <c r="E25" s="94" t="n">
        <f t="shared" ref="E25:Y25" si="7">E26+E37+E43+E46</f>
        <v>0.0</v>
      </c>
      <c r="F25" s="94" t="n">
        <f t="shared" si="7"/>
        <v>0.0</v>
      </c>
      <c r="G25" s="94" t="n">
        <f t="shared" si="7"/>
        <v>0.0</v>
      </c>
      <c r="H25" s="94" t="n">
        <f t="shared" si="7"/>
        <v>0.0</v>
      </c>
      <c r="I25" s="94" t="n">
        <f t="shared" si="7"/>
        <v>0.0</v>
      </c>
      <c r="J25" s="94" t="n">
        <f t="shared" si="7"/>
        <v>0.0</v>
      </c>
      <c r="K25" s="94" t="n">
        <f>K26+K37+K43+K46</f>
        <v>0.0</v>
      </c>
      <c r="L25" s="94" t="n">
        <f t="shared" si="7"/>
        <v>0.0</v>
      </c>
      <c r="M25" s="94" t="n">
        <f t="shared" si="7"/>
        <v>0.0</v>
      </c>
      <c r="N25" s="94" t="n">
        <f t="shared" si="7"/>
        <v>0.0</v>
      </c>
      <c r="O25" s="94" t="n">
        <f t="shared" si="7"/>
        <v>0.0</v>
      </c>
      <c r="P25" s="94" t="n">
        <f t="shared" si="7"/>
        <v>0.0</v>
      </c>
      <c r="Q25" s="94" t="n">
        <f t="shared" si="7"/>
        <v>0.0</v>
      </c>
      <c r="R25" s="94" t="n">
        <f t="shared" si="7"/>
        <v>0.0</v>
      </c>
      <c r="S25" s="94" t="n">
        <f t="shared" si="7"/>
        <v>0.0</v>
      </c>
      <c r="T25" s="94" t="n">
        <f t="shared" si="7"/>
        <v>0.0</v>
      </c>
      <c r="U25" s="94" t="n">
        <f t="shared" si="7"/>
        <v>0.0</v>
      </c>
      <c r="V25" s="94" t="n">
        <f t="shared" si="7"/>
        <v>0.0</v>
      </c>
      <c r="W25" s="94" t="n">
        <f t="shared" si="7"/>
        <v>0.0</v>
      </c>
      <c r="X25" s="94" t="n">
        <f t="shared" si="7"/>
        <v>0.0</v>
      </c>
      <c r="Y25" s="95" t="n">
        <f t="shared" si="7"/>
        <v>0.0</v>
      </c>
    </row>
    <row r="26" spans="2:25" s="3" customFormat="1" ht="14.25" x14ac:dyDescent="0.2">
      <c r="B26" s="28">
        <v>1</v>
      </c>
      <c r="C26" s="13" t="str">
        <f>bc_nxt_data!E32</f>
        <v>Dầu Đ.cơ ô tô</v>
      </c>
      <c r="D26" s="94" t="n">
        <f>bc_nxt_data!F32</f>
        <v>0.0</v>
      </c>
      <c r="E26" s="94" t="n">
        <f>bc_nxt_data!G32</f>
        <v>0.0</v>
      </c>
      <c r="F26" s="94" t="n">
        <f>bc_nxt_data!H32</f>
        <v>0.0</v>
      </c>
      <c r="G26" s="94" t="n">
        <f>bc_nxt_data!J32</f>
        <v>0.0</v>
      </c>
      <c r="H26" s="94" t="n">
        <f>bc_nxt_data!R32</f>
        <v>0.0</v>
      </c>
      <c r="I26" s="94" t="n">
        <f>bc_nxt_data!I32</f>
        <v>0.0</v>
      </c>
      <c r="J26" s="94" t="n">
        <f>bc_nxt_data!U32</f>
        <v>0.0</v>
      </c>
      <c r="K26" s="94" t="n">
        <f>bc_nxt_data!S32</f>
        <v>0.0</v>
      </c>
      <c r="L26" s="94" t="n">
        <f>bc_nxt_data!T32</f>
        <v>0.0</v>
      </c>
      <c r="M26" s="94" t="n">
        <f t="shared" si="1"/>
        <v>0.0</v>
      </c>
      <c r="N26" s="94" t="n">
        <f>bc_nxt_data!X32</f>
        <v>0.0</v>
      </c>
      <c r="O26" s="94" t="n">
        <f>bc_nxt_data!AA32</f>
        <v>0.0</v>
      </c>
      <c r="P26" s="94" t="n">
        <f>bc_nxt_data!Y32</f>
        <v>0.0</v>
      </c>
      <c r="Q26" s="94" t="n">
        <f>bc_nxt_data!U32</f>
        <v>0.0</v>
      </c>
      <c r="R26" s="94" t="n">
        <f>bc_nxt_data!AB32</f>
        <v>0.0</v>
      </c>
      <c r="S26" s="94" t="n">
        <f>bc_nxt_data!AC32</f>
        <v>0.0</v>
      </c>
      <c r="T26" s="94" t="n">
        <f>bc_nxt_data!AF32</f>
        <v>0.0</v>
      </c>
      <c r="U26" s="94" t="n">
        <f>bc_nxt_data!AG32</f>
        <v>0.0</v>
      </c>
      <c r="V26" s="94" t="n">
        <f t="shared" si="2"/>
        <v>0.0</v>
      </c>
      <c r="W26" s="94" t="n">
        <f t="shared" si="3"/>
        <v>0.0</v>
      </c>
      <c r="X26" s="94" t="n">
        <f t="shared" si="4"/>
        <v>0.0</v>
      </c>
      <c r="Y26" s="95" t="n">
        <f t="shared" si="5"/>
        <v>0.0</v>
      </c>
    </row>
    <row r="27" spans="2:25" x14ac:dyDescent="0.25">
      <c r="B27" s="28" t="s">
        <v>137</v>
      </c>
      <c r="C27" s="15" t="str">
        <f>bc_nxt_data!E33</f>
        <v>CastrolCRB200W-50</v>
      </c>
      <c r="D27" s="96" t="n">
        <f>bc_nxt_data!F33</f>
        <v>0.0</v>
      </c>
      <c r="E27" s="96" t="n">
        <f>bc_nxt_data!G33</f>
        <v>0.0</v>
      </c>
      <c r="F27" s="96" t="n">
        <f>bc_nxt_data!H33</f>
        <v>0.0</v>
      </c>
      <c r="G27" s="96" t="n">
        <f>bc_nxt_data!J33</f>
        <v>0.0</v>
      </c>
      <c r="H27" s="96" t="n">
        <f>bc_nxt_data!R33</f>
        <v>0.0</v>
      </c>
      <c r="I27" s="96" t="n">
        <f>bc_nxt_data!I33</f>
        <v>0.0</v>
      </c>
      <c r="J27" s="96" t="n">
        <f>bc_nxt_data!U33</f>
        <v>0.0</v>
      </c>
      <c r="K27" s="96" t="n">
        <f>bc_nxt_data!S33</f>
        <v>0.0</v>
      </c>
      <c r="L27" s="96" t="n">
        <f>bc_nxt_data!T33</f>
        <v>0.0</v>
      </c>
      <c r="M27" s="96" t="n">
        <f t="shared" si="1"/>
        <v>0.0</v>
      </c>
      <c r="N27" s="96" t="n">
        <f>bc_nxt_data!X33</f>
        <v>0.0</v>
      </c>
      <c r="O27" s="96" t="n">
        <f>bc_nxt_data!AA33</f>
        <v>0.0</v>
      </c>
      <c r="P27" s="96" t="n">
        <f>bc_nxt_data!Y33</f>
        <v>0.0</v>
      </c>
      <c r="Q27" s="96" t="n">
        <f>bc_nxt_data!U33</f>
        <v>0.0</v>
      </c>
      <c r="R27" s="96" t="n">
        <f>bc_nxt_data!AB33</f>
        <v>0.0</v>
      </c>
      <c r="S27" s="96" t="n">
        <f>bc_nxt_data!AC33</f>
        <v>0.0</v>
      </c>
      <c r="T27" s="96" t="n">
        <f>bc_nxt_data!AF33</f>
        <v>0.0</v>
      </c>
      <c r="U27" s="96" t="n">
        <f>bc_nxt_data!AG33</f>
        <v>0.0</v>
      </c>
      <c r="V27" s="96" t="n">
        <f t="shared" si="2"/>
        <v>0.0</v>
      </c>
      <c r="W27" s="96" t="n">
        <f t="shared" si="3"/>
        <v>0.0</v>
      </c>
      <c r="X27" s="96" t="n">
        <f t="shared" si="4"/>
        <v>0.0</v>
      </c>
      <c r="Y27" s="97" t="n">
        <f t="shared" si="5"/>
        <v>0.0</v>
      </c>
    </row>
    <row r="28" spans="2:25" x14ac:dyDescent="0.25">
      <c r="B28" s="28" t="s">
        <v>137</v>
      </c>
      <c r="C28" s="15" t="str">
        <f>bc_nxt_data!E34</f>
        <v>QUAT9000-0W20</v>
      </c>
      <c r="D28" s="96" t="n">
        <f>bc_nxt_data!F34</f>
        <v>0.0</v>
      </c>
      <c r="E28" s="96" t="n">
        <f>bc_nxt_data!G34</f>
        <v>0.0</v>
      </c>
      <c r="F28" s="96" t="n">
        <f>bc_nxt_data!H34</f>
        <v>0.0</v>
      </c>
      <c r="G28" s="96" t="n">
        <f>bc_nxt_data!J34</f>
        <v>0.0</v>
      </c>
      <c r="H28" s="96" t="n">
        <f>bc_nxt_data!R34</f>
        <v>0.0</v>
      </c>
      <c r="I28" s="96" t="n">
        <f>bc_nxt_data!I34</f>
        <v>0.0</v>
      </c>
      <c r="J28" s="96" t="n">
        <f>bc_nxt_data!U34</f>
        <v>0.0</v>
      </c>
      <c r="K28" s="96" t="n">
        <f>bc_nxt_data!S34</f>
        <v>0.0</v>
      </c>
      <c r="L28" s="96" t="n">
        <f>bc_nxt_data!T34</f>
        <v>0.0</v>
      </c>
      <c r="M28" s="96" t="n">
        <f t="shared" si="1"/>
        <v>0.0</v>
      </c>
      <c r="N28" s="96" t="n">
        <f>bc_nxt_data!X34</f>
        <v>0.0</v>
      </c>
      <c r="O28" s="96" t="n">
        <f>bc_nxt_data!AA34</f>
        <v>0.0</v>
      </c>
      <c r="P28" s="96" t="n">
        <f>bc_nxt_data!Y34</f>
        <v>0.0</v>
      </c>
      <c r="Q28" s="96" t="n">
        <f>bc_nxt_data!U34</f>
        <v>0.0</v>
      </c>
      <c r="R28" s="96" t="n">
        <f>bc_nxt_data!AB34</f>
        <v>0.0</v>
      </c>
      <c r="S28" s="96" t="n">
        <f>bc_nxt_data!AC34</f>
        <v>0.0</v>
      </c>
      <c r="T28" s="96" t="n">
        <f>bc_nxt_data!AF34</f>
        <v>0.0</v>
      </c>
      <c r="U28" s="96" t="n">
        <f>bc_nxt_data!AG34</f>
        <v>0.0</v>
      </c>
      <c r="V28" s="96" t="n">
        <f t="shared" si="2"/>
        <v>0.0</v>
      </c>
      <c r="W28" s="96" t="n">
        <f t="shared" si="3"/>
        <v>0.0</v>
      </c>
      <c r="X28" s="96" t="n">
        <f t="shared" si="4"/>
        <v>0.0</v>
      </c>
      <c r="Y28" s="97" t="n">
        <f t="shared" si="5"/>
        <v>0.0</v>
      </c>
    </row>
    <row r="29" spans="2:25" x14ac:dyDescent="0.25">
      <c r="B29" s="28" t="s">
        <v>137</v>
      </c>
      <c r="C29" s="15" t="str">
        <f>bc_nxt_data!E35</f>
        <v>Niwanano ios32-HG32</v>
      </c>
      <c r="D29" s="96" t="n">
        <f>bc_nxt_data!F35</f>
        <v>0.0</v>
      </c>
      <c r="E29" s="96" t="n">
        <f>bc_nxt_data!G35</f>
        <v>0.0</v>
      </c>
      <c r="F29" s="96" t="n">
        <f>bc_nxt_data!H35</f>
        <v>0.0</v>
      </c>
      <c r="G29" s="96" t="n">
        <f>bc_nxt_data!J35</f>
        <v>0.0</v>
      </c>
      <c r="H29" s="96" t="n">
        <f>bc_nxt_data!R35</f>
        <v>0.0</v>
      </c>
      <c r="I29" s="96" t="n">
        <f>bc_nxt_data!I35</f>
        <v>0.0</v>
      </c>
      <c r="J29" s="96" t="n">
        <f>bc_nxt_data!U35</f>
        <v>0.0</v>
      </c>
      <c r="K29" s="96" t="n">
        <f>bc_nxt_data!S35</f>
        <v>0.0</v>
      </c>
      <c r="L29" s="96" t="n">
        <f>bc_nxt_data!T35</f>
        <v>0.0</v>
      </c>
      <c r="M29" s="96" t="n">
        <f t="shared" si="1"/>
        <v>0.0</v>
      </c>
      <c r="N29" s="96" t="n">
        <f>bc_nxt_data!X35</f>
        <v>0.0</v>
      </c>
      <c r="O29" s="96" t="n">
        <f>bc_nxt_data!AA35</f>
        <v>0.0</v>
      </c>
      <c r="P29" s="96" t="n">
        <f>bc_nxt_data!Y35</f>
        <v>0.0</v>
      </c>
      <c r="Q29" s="96" t="n">
        <f>bc_nxt_data!U35</f>
        <v>0.0</v>
      </c>
      <c r="R29" s="96" t="n">
        <f>bc_nxt_data!AB35</f>
        <v>0.0</v>
      </c>
      <c r="S29" s="96" t="n">
        <f>bc_nxt_data!AC35</f>
        <v>0.0</v>
      </c>
      <c r="T29" s="96" t="n">
        <f>bc_nxt_data!AF35</f>
        <v>0.0</v>
      </c>
      <c r="U29" s="96" t="n">
        <f>bc_nxt_data!AG35</f>
        <v>0.0</v>
      </c>
      <c r="V29" s="96" t="n">
        <f t="shared" si="2"/>
        <v>0.0</v>
      </c>
      <c r="W29" s="96" t="n">
        <f t="shared" si="3"/>
        <v>0.0</v>
      </c>
      <c r="X29" s="96" t="n">
        <f t="shared" si="4"/>
        <v>0.0</v>
      </c>
      <c r="Y29" s="97" t="n">
        <f t="shared" si="5"/>
        <v>0.0</v>
      </c>
    </row>
    <row r="30" spans="2:25" x14ac:dyDescent="0.25">
      <c r="B30" s="28" t="s">
        <v>137</v>
      </c>
      <c r="C30" s="15" t="str">
        <f>bc_nxt_data!E36</f>
        <v>MT-16P</v>
      </c>
      <c r="D30" s="96" t="n">
        <f>bc_nxt_data!F36</f>
        <v>0.0</v>
      </c>
      <c r="E30" s="96" t="n">
        <f>bc_nxt_data!G36</f>
        <v>0.0</v>
      </c>
      <c r="F30" s="96" t="n">
        <f>bc_nxt_data!H36</f>
        <v>0.0</v>
      </c>
      <c r="G30" s="96" t="n">
        <f>bc_nxt_data!J36</f>
        <v>0.0</v>
      </c>
      <c r="H30" s="96" t="n">
        <f>bc_nxt_data!R36</f>
        <v>0.0</v>
      </c>
      <c r="I30" s="96" t="n">
        <f>bc_nxt_data!I36</f>
        <v>0.0</v>
      </c>
      <c r="J30" s="96" t="n">
        <f>bc_nxt_data!U36</f>
        <v>0.0</v>
      </c>
      <c r="K30" s="96" t="n">
        <f>bc_nxt_data!S36</f>
        <v>0.0</v>
      </c>
      <c r="L30" s="96" t="n">
        <f>bc_nxt_data!T36</f>
        <v>0.0</v>
      </c>
      <c r="M30" s="96" t="n">
        <f t="shared" si="1"/>
        <v>0.0</v>
      </c>
      <c r="N30" s="96" t="n">
        <f>bc_nxt_data!X36</f>
        <v>0.0</v>
      </c>
      <c r="O30" s="96" t="n">
        <f>bc_nxt_data!AA36</f>
        <v>0.0</v>
      </c>
      <c r="P30" s="96" t="n">
        <f>bc_nxt_data!Y36</f>
        <v>0.0</v>
      </c>
      <c r="Q30" s="96" t="n">
        <f>bc_nxt_data!U36</f>
        <v>0.0</v>
      </c>
      <c r="R30" s="96" t="n">
        <f>bc_nxt_data!AB36</f>
        <v>0.0</v>
      </c>
      <c r="S30" s="96" t="n">
        <f>bc_nxt_data!AC36</f>
        <v>0.0</v>
      </c>
      <c r="T30" s="96" t="n">
        <f>bc_nxt_data!AF36</f>
        <v>0.0</v>
      </c>
      <c r="U30" s="96" t="n">
        <f>bc_nxt_data!AG36</f>
        <v>0.0</v>
      </c>
      <c r="V30" s="96" t="n">
        <f t="shared" si="2"/>
        <v>0.0</v>
      </c>
      <c r="W30" s="96" t="n">
        <f t="shared" si="3"/>
        <v>0.0</v>
      </c>
      <c r="X30" s="96" t="n">
        <f t="shared" si="4"/>
        <v>0.0</v>
      </c>
      <c r="Y30" s="97" t="n">
        <f t="shared" si="5"/>
        <v>0.0</v>
      </c>
    </row>
    <row r="31" spans="2:25" x14ac:dyDescent="0.25">
      <c r="B31" s="28" t="s">
        <v>137</v>
      </c>
      <c r="C31" s="15" t="str">
        <f>bc_nxt_data!E37</f>
        <v>MILPCO1-SAE40</v>
      </c>
      <c r="D31" s="96" t="n">
        <f>bc_nxt_data!F37</f>
        <v>0.0</v>
      </c>
      <c r="E31" s="96" t="n">
        <f>bc_nxt_data!G37</f>
        <v>0.0</v>
      </c>
      <c r="F31" s="96" t="n">
        <f>bc_nxt_data!H37</f>
        <v>0.0</v>
      </c>
      <c r="G31" s="96" t="n">
        <f>bc_nxt_data!J37</f>
        <v>0.0</v>
      </c>
      <c r="H31" s="96" t="n">
        <f>bc_nxt_data!R37</f>
        <v>0.0</v>
      </c>
      <c r="I31" s="96" t="n">
        <f>bc_nxt_data!I37</f>
        <v>0.0</v>
      </c>
      <c r="J31" s="96" t="n">
        <f>bc_nxt_data!U37</f>
        <v>0.0</v>
      </c>
      <c r="K31" s="96" t="n">
        <f>bc_nxt_data!S37</f>
        <v>0.0</v>
      </c>
      <c r="L31" s="96" t="n">
        <f>bc_nxt_data!T37</f>
        <v>0.0</v>
      </c>
      <c r="M31" s="96" t="n">
        <f t="shared" si="1"/>
        <v>0.0</v>
      </c>
      <c r="N31" s="96" t="n">
        <f>bc_nxt_data!X37</f>
        <v>0.0</v>
      </c>
      <c r="O31" s="96" t="n">
        <f>bc_nxt_data!AA37</f>
        <v>0.0</v>
      </c>
      <c r="P31" s="96" t="n">
        <f>bc_nxt_data!Y37</f>
        <v>0.0</v>
      </c>
      <c r="Q31" s="96" t="n">
        <f>bc_nxt_data!U37</f>
        <v>0.0</v>
      </c>
      <c r="R31" s="96" t="n">
        <f>bc_nxt_data!AB37</f>
        <v>0.0</v>
      </c>
      <c r="S31" s="96" t="n">
        <f>bc_nxt_data!AC37</f>
        <v>0.0</v>
      </c>
      <c r="T31" s="96" t="n">
        <f>bc_nxt_data!AF37</f>
        <v>0.0</v>
      </c>
      <c r="U31" s="96" t="n">
        <f>bc_nxt_data!AG37</f>
        <v>0.0</v>
      </c>
      <c r="V31" s="96" t="n">
        <f t="shared" si="2"/>
        <v>0.0</v>
      </c>
      <c r="W31" s="96" t="n">
        <f t="shared" si="3"/>
        <v>0.0</v>
      </c>
      <c r="X31" s="96" t="n">
        <f t="shared" si="4"/>
        <v>0.0</v>
      </c>
      <c r="Y31" s="97" t="n">
        <f t="shared" si="5"/>
        <v>0.0</v>
      </c>
    </row>
    <row r="32" spans="2:25" x14ac:dyDescent="0.25">
      <c r="B32" s="28" t="s">
        <v>137</v>
      </c>
      <c r="C32" s="15" t="str">
        <f>bc_nxt_data!E38</f>
        <v>MILPCO1-S-SAE40</v>
      </c>
      <c r="D32" s="96" t="n">
        <f>bc_nxt_data!F38</f>
        <v>0.0</v>
      </c>
      <c r="E32" s="96" t="n">
        <f>bc_nxt_data!G38</f>
        <v>0.0</v>
      </c>
      <c r="F32" s="96" t="n">
        <f>bc_nxt_data!H38</f>
        <v>0.0</v>
      </c>
      <c r="G32" s="96" t="n">
        <f>bc_nxt_data!J38</f>
        <v>0.0</v>
      </c>
      <c r="H32" s="96" t="n">
        <f>bc_nxt_data!R38</f>
        <v>0.0</v>
      </c>
      <c r="I32" s="96" t="n">
        <f>bc_nxt_data!I38</f>
        <v>0.0</v>
      </c>
      <c r="J32" s="96" t="n">
        <f>bc_nxt_data!U38</f>
        <v>0.0</v>
      </c>
      <c r="K32" s="96" t="n">
        <f>bc_nxt_data!S38</f>
        <v>0.0</v>
      </c>
      <c r="L32" s="96" t="n">
        <f>bc_nxt_data!T38</f>
        <v>0.0</v>
      </c>
      <c r="M32" s="96" t="n">
        <f t="shared" si="1"/>
        <v>0.0</v>
      </c>
      <c r="N32" s="96" t="n">
        <f>bc_nxt_data!X38</f>
        <v>0.0</v>
      </c>
      <c r="O32" s="96" t="n">
        <f>bc_nxt_data!AA38</f>
        <v>0.0</v>
      </c>
      <c r="P32" s="96" t="n">
        <f>bc_nxt_data!Y38</f>
        <v>0.0</v>
      </c>
      <c r="Q32" s="96" t="n">
        <f>bc_nxt_data!U38</f>
        <v>0.0</v>
      </c>
      <c r="R32" s="96" t="n">
        <f>bc_nxt_data!AB38</f>
        <v>0.0</v>
      </c>
      <c r="S32" s="96" t="n">
        <f>bc_nxt_data!AC38</f>
        <v>0.0</v>
      </c>
      <c r="T32" s="96" t="n">
        <f>bc_nxt_data!AF38</f>
        <v>0.0</v>
      </c>
      <c r="U32" s="96" t="n">
        <f>bc_nxt_data!AG38</f>
        <v>0.0</v>
      </c>
      <c r="V32" s="96" t="n">
        <f t="shared" si="2"/>
        <v>0.0</v>
      </c>
      <c r="W32" s="96" t="n">
        <f t="shared" si="3"/>
        <v>0.0</v>
      </c>
      <c r="X32" s="96" t="n">
        <f t="shared" si="4"/>
        <v>0.0</v>
      </c>
      <c r="Y32" s="97" t="n">
        <f t="shared" si="5"/>
        <v>0.0</v>
      </c>
    </row>
    <row r="33" spans="2:25" x14ac:dyDescent="0.25">
      <c r="B33" s="28" t="s">
        <v>137</v>
      </c>
      <c r="C33" s="15" t="str">
        <f>bc_nxt_data!E39</f>
        <v>Lukoi 15W-40</v>
      </c>
      <c r="D33" s="96" t="n">
        <f>bc_nxt_data!F39</f>
        <v>0.0</v>
      </c>
      <c r="E33" s="96" t="n">
        <f>bc_nxt_data!G39</f>
        <v>0.0</v>
      </c>
      <c r="F33" s="96" t="n">
        <f>bc_nxt_data!H39</f>
        <v>0.0</v>
      </c>
      <c r="G33" s="96" t="n">
        <f>bc_nxt_data!J39</f>
        <v>0.0</v>
      </c>
      <c r="H33" s="96" t="n">
        <f>bc_nxt_data!R39</f>
        <v>0.0</v>
      </c>
      <c r="I33" s="96" t="n">
        <f>bc_nxt_data!I39</f>
        <v>0.0</v>
      </c>
      <c r="J33" s="96" t="n">
        <f>bc_nxt_data!U39</f>
        <v>0.0</v>
      </c>
      <c r="K33" s="96" t="n">
        <f>bc_nxt_data!S39</f>
        <v>0.0</v>
      </c>
      <c r="L33" s="96" t="n">
        <f>bc_nxt_data!T39</f>
        <v>0.0</v>
      </c>
      <c r="M33" s="96" t="n">
        <f t="shared" si="1"/>
        <v>0.0</v>
      </c>
      <c r="N33" s="96" t="n">
        <f>bc_nxt_data!X39</f>
        <v>0.0</v>
      </c>
      <c r="O33" s="96" t="n">
        <f>bc_nxt_data!AA39</f>
        <v>0.0</v>
      </c>
      <c r="P33" s="96" t="n">
        <f>bc_nxt_data!Y39</f>
        <v>0.0</v>
      </c>
      <c r="Q33" s="96" t="n">
        <f>bc_nxt_data!U39</f>
        <v>0.0</v>
      </c>
      <c r="R33" s="96" t="n">
        <f>bc_nxt_data!AB39</f>
        <v>0.0</v>
      </c>
      <c r="S33" s="96" t="n">
        <f>bc_nxt_data!AC39</f>
        <v>0.0</v>
      </c>
      <c r="T33" s="96" t="n">
        <f>bc_nxt_data!AF39</f>
        <v>0.0</v>
      </c>
      <c r="U33" s="96" t="n">
        <f>bc_nxt_data!AG39</f>
        <v>0.0</v>
      </c>
      <c r="V33" s="96" t="n">
        <f t="shared" si="2"/>
        <v>0.0</v>
      </c>
      <c r="W33" s="96" t="n">
        <f t="shared" si="3"/>
        <v>0.0</v>
      </c>
      <c r="X33" s="96" t="n">
        <f t="shared" si="4"/>
        <v>0.0</v>
      </c>
      <c r="Y33" s="97" t="n">
        <f t="shared" si="5"/>
        <v>0.0</v>
      </c>
    </row>
    <row r="34" spans="2:25" x14ac:dyDescent="0.25">
      <c r="B34" s="28" t="s">
        <v>137</v>
      </c>
      <c r="C34" s="15" t="str">
        <f>bc_nxt_data!E40</f>
        <v>HelixHX-3</v>
      </c>
      <c r="D34" s="96" t="n">
        <f>bc_nxt_data!F40</f>
        <v>0.0</v>
      </c>
      <c r="E34" s="96" t="n">
        <f>bc_nxt_data!G40</f>
        <v>0.0</v>
      </c>
      <c r="F34" s="96" t="n">
        <f>bc_nxt_data!H40</f>
        <v>0.0</v>
      </c>
      <c r="G34" s="96" t="n">
        <f>bc_nxt_data!J40</f>
        <v>0.0</v>
      </c>
      <c r="H34" s="96" t="n">
        <f>bc_nxt_data!R40</f>
        <v>0.0</v>
      </c>
      <c r="I34" s="96" t="n">
        <f>bc_nxt_data!I40</f>
        <v>0.0</v>
      </c>
      <c r="J34" s="96" t="n">
        <f>bc_nxt_data!U40</f>
        <v>0.0</v>
      </c>
      <c r="K34" s="96" t="n">
        <f>bc_nxt_data!S40</f>
        <v>0.0</v>
      </c>
      <c r="L34" s="96" t="n">
        <f>bc_nxt_data!T40</f>
        <v>0.0</v>
      </c>
      <c r="M34" s="96" t="n">
        <f t="shared" si="1"/>
        <v>0.0</v>
      </c>
      <c r="N34" s="96" t="n">
        <f>bc_nxt_data!X40</f>
        <v>0.0</v>
      </c>
      <c r="O34" s="96" t="n">
        <f>bc_nxt_data!AA40</f>
        <v>0.0</v>
      </c>
      <c r="P34" s="96" t="n">
        <f>bc_nxt_data!Y40</f>
        <v>0.0</v>
      </c>
      <c r="Q34" s="96" t="n">
        <f>bc_nxt_data!U40</f>
        <v>0.0</v>
      </c>
      <c r="R34" s="96" t="n">
        <f>bc_nxt_data!AB40</f>
        <v>0.0</v>
      </c>
      <c r="S34" s="96" t="n">
        <f>bc_nxt_data!AC40</f>
        <v>0.0</v>
      </c>
      <c r="T34" s="96" t="n">
        <f>bc_nxt_data!AF40</f>
        <v>0.0</v>
      </c>
      <c r="U34" s="96" t="n">
        <f>bc_nxt_data!AG40</f>
        <v>0.0</v>
      </c>
      <c r="V34" s="96" t="n">
        <f t="shared" si="2"/>
        <v>0.0</v>
      </c>
      <c r="W34" s="96" t="n">
        <f t="shared" si="3"/>
        <v>0.0</v>
      </c>
      <c r="X34" s="96" t="n">
        <f t="shared" si="4"/>
        <v>0.0</v>
      </c>
      <c r="Y34" s="97" t="n">
        <f t="shared" si="5"/>
        <v>0.0</v>
      </c>
    </row>
    <row r="35" spans="2:25" x14ac:dyDescent="0.25">
      <c r="B35" s="28" t="s">
        <v>137</v>
      </c>
      <c r="C35" s="15" t="str">
        <f>bc_nxt_data!E41</f>
        <v>Rimula R4X</v>
      </c>
      <c r="D35" s="96" t="n">
        <f>bc_nxt_data!F41</f>
        <v>0.0</v>
      </c>
      <c r="E35" s="96" t="n">
        <f>bc_nxt_data!G41</f>
        <v>0.0</v>
      </c>
      <c r="F35" s="96" t="n">
        <f>bc_nxt_data!H41</f>
        <v>0.0</v>
      </c>
      <c r="G35" s="96" t="n">
        <f>bc_nxt_data!J41</f>
        <v>0.0</v>
      </c>
      <c r="H35" s="96" t="n">
        <f>bc_nxt_data!R41</f>
        <v>0.0</v>
      </c>
      <c r="I35" s="96" t="n">
        <f>bc_nxt_data!I41</f>
        <v>0.0</v>
      </c>
      <c r="J35" s="96" t="n">
        <f>bc_nxt_data!U41</f>
        <v>0.0</v>
      </c>
      <c r="K35" s="96" t="n">
        <f>bc_nxt_data!S41</f>
        <v>0.0</v>
      </c>
      <c r="L35" s="96" t="n">
        <f>bc_nxt_data!T41</f>
        <v>0.0</v>
      </c>
      <c r="M35" s="96" t="n">
        <f t="shared" si="1"/>
        <v>0.0</v>
      </c>
      <c r="N35" s="96" t="n">
        <f>bc_nxt_data!X41</f>
        <v>0.0</v>
      </c>
      <c r="O35" s="96" t="n">
        <f>bc_nxt_data!AA41</f>
        <v>0.0</v>
      </c>
      <c r="P35" s="96" t="n">
        <f>bc_nxt_data!Y41</f>
        <v>0.0</v>
      </c>
      <c r="Q35" s="96" t="n">
        <f>bc_nxt_data!U41</f>
        <v>0.0</v>
      </c>
      <c r="R35" s="96" t="n">
        <f>bc_nxt_data!AB41</f>
        <v>0.0</v>
      </c>
      <c r="S35" s="96" t="n">
        <f>bc_nxt_data!AC41</f>
        <v>0.0</v>
      </c>
      <c r="T35" s="96" t="n">
        <f>bc_nxt_data!AF41</f>
        <v>0.0</v>
      </c>
      <c r="U35" s="96" t="n">
        <f>bc_nxt_data!AG41</f>
        <v>0.0</v>
      </c>
      <c r="V35" s="96" t="n">
        <f t="shared" si="2"/>
        <v>0.0</v>
      </c>
      <c r="W35" s="96" t="n">
        <f t="shared" si="3"/>
        <v>0.0</v>
      </c>
      <c r="X35" s="96" t="n">
        <f t="shared" si="4"/>
        <v>0.0</v>
      </c>
      <c r="Y35" s="97" t="n">
        <f t="shared" si="5"/>
        <v>0.0</v>
      </c>
    </row>
    <row r="36" spans="2:25" x14ac:dyDescent="0.25">
      <c r="B36" s="28" t="s">
        <v>137</v>
      </c>
      <c r="C36" s="15" t="str">
        <f>bc_nxt_data!E42</f>
        <v>QUATVNM 20W50</v>
      </c>
      <c r="D36" s="96" t="n">
        <f>bc_nxt_data!F42</f>
        <v>0.0</v>
      </c>
      <c r="E36" s="96" t="n">
        <f>bc_nxt_data!G42</f>
        <v>0.0</v>
      </c>
      <c r="F36" s="96" t="n">
        <f>bc_nxt_data!H42</f>
        <v>0.0</v>
      </c>
      <c r="G36" s="96" t="n">
        <f>bc_nxt_data!J42</f>
        <v>0.0</v>
      </c>
      <c r="H36" s="96" t="n">
        <f>bc_nxt_data!R42</f>
        <v>0.0</v>
      </c>
      <c r="I36" s="96" t="n">
        <f>bc_nxt_data!I42</f>
        <v>0.0</v>
      </c>
      <c r="J36" s="96" t="n">
        <f>bc_nxt_data!U42</f>
        <v>0.0</v>
      </c>
      <c r="K36" s="96" t="n">
        <f>bc_nxt_data!S42</f>
        <v>0.0</v>
      </c>
      <c r="L36" s="96" t="n">
        <f>bc_nxt_data!T42</f>
        <v>0.0</v>
      </c>
      <c r="M36" s="96" t="n">
        <f t="shared" si="1"/>
        <v>0.0</v>
      </c>
      <c r="N36" s="96" t="n">
        <f>bc_nxt_data!X42</f>
        <v>0.0</v>
      </c>
      <c r="O36" s="96" t="n">
        <f>bc_nxt_data!AA42</f>
        <v>0.0</v>
      </c>
      <c r="P36" s="96" t="n">
        <f>bc_nxt_data!Y42</f>
        <v>0.0</v>
      </c>
      <c r="Q36" s="96" t="n">
        <f>bc_nxt_data!U42</f>
        <v>0.0</v>
      </c>
      <c r="R36" s="96" t="n">
        <f>bc_nxt_data!AB42</f>
        <v>0.0</v>
      </c>
      <c r="S36" s="96" t="n">
        <f>bc_nxt_data!AC42</f>
        <v>0.0</v>
      </c>
      <c r="T36" s="96" t="n">
        <f>bc_nxt_data!AF42</f>
        <v>0.0</v>
      </c>
      <c r="U36" s="96" t="n">
        <f>bc_nxt_data!AG42</f>
        <v>0.0</v>
      </c>
      <c r="V36" s="96" t="n">
        <f t="shared" si="2"/>
        <v>0.0</v>
      </c>
      <c r="W36" s="96" t="n">
        <f t="shared" si="3"/>
        <v>0.0</v>
      </c>
      <c r="X36" s="96" t="n">
        <f t="shared" si="4"/>
        <v>0.0</v>
      </c>
      <c r="Y36" s="97" t="n">
        <f t="shared" si="5"/>
        <v>0.0</v>
      </c>
    </row>
    <row r="37" spans="2:25" s="3" customFormat="1" ht="14.25" x14ac:dyDescent="0.2">
      <c r="B37" s="28">
        <v>2</v>
      </c>
      <c r="C37" s="13" t="str">
        <f>bc_nxt_data!E43</f>
        <v>Dầu truyền động</v>
      </c>
      <c r="D37" s="94" t="n">
        <f>bc_nxt_data!F43</f>
        <v>0.0</v>
      </c>
      <c r="E37" s="94" t="n">
        <f>bc_nxt_data!G43</f>
        <v>0.0</v>
      </c>
      <c r="F37" s="94" t="n">
        <f>bc_nxt_data!H43</f>
        <v>0.0</v>
      </c>
      <c r="G37" s="94" t="n">
        <f>bc_nxt_data!J43</f>
        <v>0.0</v>
      </c>
      <c r="H37" s="94" t="n">
        <f>bc_nxt_data!R43</f>
        <v>0.0</v>
      </c>
      <c r="I37" s="94" t="n">
        <f>bc_nxt_data!I43</f>
        <v>0.0</v>
      </c>
      <c r="J37" s="94" t="n">
        <f>bc_nxt_data!U43</f>
        <v>0.0</v>
      </c>
      <c r="K37" s="94" t="n">
        <f>bc_nxt_data!S43</f>
        <v>0.0</v>
      </c>
      <c r="L37" s="94" t="n">
        <f>bc_nxt_data!T43</f>
        <v>0.0</v>
      </c>
      <c r="M37" s="94" t="n">
        <f t="shared" si="1"/>
        <v>0.0</v>
      </c>
      <c r="N37" s="94" t="n">
        <f>bc_nxt_data!X43</f>
        <v>0.0</v>
      </c>
      <c r="O37" s="94" t="n">
        <f>bc_nxt_data!AA43</f>
        <v>0.0</v>
      </c>
      <c r="P37" s="94" t="n">
        <f>bc_nxt_data!Y43</f>
        <v>0.0</v>
      </c>
      <c r="Q37" s="94" t="n">
        <f>bc_nxt_data!U43</f>
        <v>0.0</v>
      </c>
      <c r="R37" s="94" t="n">
        <f>bc_nxt_data!AB43</f>
        <v>0.0</v>
      </c>
      <c r="S37" s="94" t="n">
        <f>bc_nxt_data!AC43</f>
        <v>0.0</v>
      </c>
      <c r="T37" s="94" t="n">
        <f>bc_nxt_data!AF43</f>
        <v>0.0</v>
      </c>
      <c r="U37" s="94" t="n">
        <f>bc_nxt_data!AG43</f>
        <v>0.0</v>
      </c>
      <c r="V37" s="94" t="n">
        <f t="shared" si="2"/>
        <v>0.0</v>
      </c>
      <c r="W37" s="94" t="n">
        <f t="shared" si="3"/>
        <v>0.0</v>
      </c>
      <c r="X37" s="94" t="n">
        <f t="shared" si="4"/>
        <v>0.0</v>
      </c>
      <c r="Y37" s="95" t="n">
        <f t="shared" si="5"/>
        <v>0.0</v>
      </c>
    </row>
    <row r="38" spans="2:25" x14ac:dyDescent="0.25">
      <c r="B38" s="28" t="s">
        <v>137</v>
      </c>
      <c r="C38" s="15" t="str">
        <f>bc_nxt_data!E44</f>
        <v>Morrisong 140ef90</v>
      </c>
      <c r="D38" s="96" t="n">
        <f>bc_nxt_data!F44</f>
        <v>0.0</v>
      </c>
      <c r="E38" s="96" t="n">
        <f>bc_nxt_data!G44</f>
        <v>0.0</v>
      </c>
      <c r="F38" s="96" t="n">
        <f>bc_nxt_data!H44</f>
        <v>0.0</v>
      </c>
      <c r="G38" s="96" t="n">
        <f>bc_nxt_data!J44</f>
        <v>0.0</v>
      </c>
      <c r="H38" s="96" t="n">
        <f>bc_nxt_data!R44</f>
        <v>0.0</v>
      </c>
      <c r="I38" s="96" t="n">
        <f>bc_nxt_data!I44</f>
        <v>0.0</v>
      </c>
      <c r="J38" s="96" t="n">
        <f>bc_nxt_data!U44</f>
        <v>0.0</v>
      </c>
      <c r="K38" s="96" t="n">
        <f>bc_nxt_data!S44</f>
        <v>0.0</v>
      </c>
      <c r="L38" s="96" t="n">
        <f>bc_nxt_data!T44</f>
        <v>0.0</v>
      </c>
      <c r="M38" s="96" t="n">
        <f t="shared" si="1"/>
        <v>0.0</v>
      </c>
      <c r="N38" s="96" t="n">
        <f>bc_nxt_data!X44</f>
        <v>0.0</v>
      </c>
      <c r="O38" s="96" t="n">
        <f>bc_nxt_data!AA44</f>
        <v>0.0</v>
      </c>
      <c r="P38" s="96" t="n">
        <f>bc_nxt_data!Y44</f>
        <v>0.0</v>
      </c>
      <c r="Q38" s="96" t="n">
        <f>bc_nxt_data!U44</f>
        <v>0.0</v>
      </c>
      <c r="R38" s="96" t="n">
        <f>bc_nxt_data!AB44</f>
        <v>0.0</v>
      </c>
      <c r="S38" s="96" t="n">
        <f>bc_nxt_data!AC44</f>
        <v>0.0</v>
      </c>
      <c r="T38" s="96" t="n">
        <f>bc_nxt_data!AF44</f>
        <v>0.0</v>
      </c>
      <c r="U38" s="96" t="n">
        <f>bc_nxt_data!AG44</f>
        <v>0.0</v>
      </c>
      <c r="V38" s="96" t="n">
        <f t="shared" si="2"/>
        <v>0.0</v>
      </c>
      <c r="W38" s="96" t="n">
        <f t="shared" si="3"/>
        <v>0.0</v>
      </c>
      <c r="X38" s="96" t="n">
        <f t="shared" si="4"/>
        <v>0.0</v>
      </c>
      <c r="Y38" s="97" t="n">
        <f t="shared" si="5"/>
        <v>0.0</v>
      </c>
    </row>
    <row r="39" spans="2:25" x14ac:dyDescent="0.25">
      <c r="B39" s="28" t="s">
        <v>137</v>
      </c>
      <c r="C39" s="15" t="str">
        <f>bc_nxt_data!E45</f>
        <v>GearGL4 W90</v>
      </c>
      <c r="D39" s="96" t="n">
        <f>bc_nxt_data!F45</f>
        <v>0.0</v>
      </c>
      <c r="E39" s="96" t="n">
        <f>bc_nxt_data!G45</f>
        <v>0.0</v>
      </c>
      <c r="F39" s="96" t="n">
        <f>bc_nxt_data!H45</f>
        <v>0.0</v>
      </c>
      <c r="G39" s="96" t="n">
        <f>bc_nxt_data!J45</f>
        <v>0.0</v>
      </c>
      <c r="H39" s="96" t="n">
        <f>bc_nxt_data!R45</f>
        <v>0.0</v>
      </c>
      <c r="I39" s="96" t="n">
        <f>bc_nxt_data!I45</f>
        <v>0.0</v>
      </c>
      <c r="J39" s="96" t="n">
        <f>bc_nxt_data!U45</f>
        <v>0.0</v>
      </c>
      <c r="K39" s="96" t="n">
        <f>bc_nxt_data!S45</f>
        <v>0.0</v>
      </c>
      <c r="L39" s="96" t="n">
        <f>bc_nxt_data!T45</f>
        <v>0.0</v>
      </c>
      <c r="M39" s="96" t="n">
        <f t="shared" si="1"/>
        <v>0.0</v>
      </c>
      <c r="N39" s="96" t="n">
        <f>bc_nxt_data!X45</f>
        <v>0.0</v>
      </c>
      <c r="O39" s="96" t="n">
        <f>bc_nxt_data!AA45</f>
        <v>0.0</v>
      </c>
      <c r="P39" s="96" t="n">
        <f>bc_nxt_data!Y45</f>
        <v>0.0</v>
      </c>
      <c r="Q39" s="96" t="n">
        <f>bc_nxt_data!U45</f>
        <v>0.0</v>
      </c>
      <c r="R39" s="96" t="n">
        <f>bc_nxt_data!AB45</f>
        <v>0.0</v>
      </c>
      <c r="S39" s="96" t="n">
        <f>bc_nxt_data!AC45</f>
        <v>0.0</v>
      </c>
      <c r="T39" s="96" t="n">
        <f>bc_nxt_data!AF45</f>
        <v>0.0</v>
      </c>
      <c r="U39" s="96" t="n">
        <f>bc_nxt_data!AG45</f>
        <v>0.0</v>
      </c>
      <c r="V39" s="96" t="n">
        <f t="shared" si="2"/>
        <v>0.0</v>
      </c>
      <c r="W39" s="96" t="n">
        <f t="shared" si="3"/>
        <v>0.0</v>
      </c>
      <c r="X39" s="96" t="n">
        <f t="shared" si="4"/>
        <v>0.0</v>
      </c>
      <c r="Y39" s="97" t="n">
        <f t="shared" si="5"/>
        <v>0.0</v>
      </c>
    </row>
    <row r="40" spans="2:25" x14ac:dyDescent="0.25">
      <c r="B40" s="28" t="s">
        <v>137</v>
      </c>
      <c r="C40" s="15" t="str">
        <f>bc_nxt_data!E46</f>
        <v>Galube90eps</v>
      </c>
      <c r="D40" s="96" t="n">
        <f>bc_nxt_data!F46</f>
        <v>0.0</v>
      </c>
      <c r="E40" s="96" t="n">
        <f>bc_nxt_data!G46</f>
        <v>0.0</v>
      </c>
      <c r="F40" s="96" t="n">
        <f>bc_nxt_data!H46</f>
        <v>0.0</v>
      </c>
      <c r="G40" s="96" t="n">
        <f>bc_nxt_data!J46</f>
        <v>0.0</v>
      </c>
      <c r="H40" s="96" t="n">
        <f>bc_nxt_data!R46</f>
        <v>0.0</v>
      </c>
      <c r="I40" s="96" t="n">
        <f>bc_nxt_data!I46</f>
        <v>0.0</v>
      </c>
      <c r="J40" s="96" t="n">
        <f>bc_nxt_data!U46</f>
        <v>0.0</v>
      </c>
      <c r="K40" s="96" t="n">
        <f>bc_nxt_data!S46</f>
        <v>0.0</v>
      </c>
      <c r="L40" s="96" t="n">
        <f>bc_nxt_data!T46</f>
        <v>0.0</v>
      </c>
      <c r="M40" s="96" t="n">
        <f t="shared" si="1"/>
        <v>0.0</v>
      </c>
      <c r="N40" s="96" t="n">
        <f>bc_nxt_data!X46</f>
        <v>0.0</v>
      </c>
      <c r="O40" s="96" t="n">
        <f>bc_nxt_data!AA46</f>
        <v>0.0</v>
      </c>
      <c r="P40" s="96" t="n">
        <f>bc_nxt_data!Y46</f>
        <v>0.0</v>
      </c>
      <c r="Q40" s="96" t="n">
        <f>bc_nxt_data!U46</f>
        <v>0.0</v>
      </c>
      <c r="R40" s="96" t="n">
        <f>bc_nxt_data!AB46</f>
        <v>0.0</v>
      </c>
      <c r="S40" s="96" t="n">
        <f>bc_nxt_data!AC46</f>
        <v>0.0</v>
      </c>
      <c r="T40" s="96" t="n">
        <f>bc_nxt_data!AF46</f>
        <v>0.0</v>
      </c>
      <c r="U40" s="96" t="n">
        <f>bc_nxt_data!AG46</f>
        <v>0.0</v>
      </c>
      <c r="V40" s="96" t="n">
        <f t="shared" si="2"/>
        <v>0.0</v>
      </c>
      <c r="W40" s="96" t="n">
        <f t="shared" si="3"/>
        <v>0.0</v>
      </c>
      <c r="X40" s="96" t="n">
        <f t="shared" si="4"/>
        <v>0.0</v>
      </c>
      <c r="Y40" s="97" t="n">
        <f t="shared" si="5"/>
        <v>0.0</v>
      </c>
    </row>
    <row r="41" spans="2:25" x14ac:dyDescent="0.25">
      <c r="B41" s="28" t="s">
        <v>137</v>
      </c>
      <c r="C41" s="15" t="str">
        <f>bc_nxt_data!E47</f>
        <v>MILPC02-SAE90</v>
      </c>
      <c r="D41" s="96" t="n">
        <f>bc_nxt_data!F47</f>
        <v>0.0</v>
      </c>
      <c r="E41" s="96" t="n">
        <f>bc_nxt_data!G47</f>
        <v>0.0</v>
      </c>
      <c r="F41" s="96" t="n">
        <f>bc_nxt_data!H47</f>
        <v>0.0</v>
      </c>
      <c r="G41" s="96" t="n">
        <f>bc_nxt_data!J47</f>
        <v>0.0</v>
      </c>
      <c r="H41" s="96" t="n">
        <f>bc_nxt_data!R47</f>
        <v>0.0</v>
      </c>
      <c r="I41" s="96" t="n">
        <f>bc_nxt_data!I47</f>
        <v>0.0</v>
      </c>
      <c r="J41" s="96" t="n">
        <f>bc_nxt_data!U47</f>
        <v>0.0</v>
      </c>
      <c r="K41" s="96" t="n">
        <f>bc_nxt_data!S47</f>
        <v>0.0</v>
      </c>
      <c r="L41" s="96" t="n">
        <f>bc_nxt_data!T47</f>
        <v>0.0</v>
      </c>
      <c r="M41" s="96" t="n">
        <f t="shared" si="1"/>
        <v>0.0</v>
      </c>
      <c r="N41" s="96" t="n">
        <f>bc_nxt_data!X47</f>
        <v>0.0</v>
      </c>
      <c r="O41" s="96" t="n">
        <f>bc_nxt_data!AA47</f>
        <v>0.0</v>
      </c>
      <c r="P41" s="96" t="n">
        <f>bc_nxt_data!Y47</f>
        <v>0.0</v>
      </c>
      <c r="Q41" s="96" t="n">
        <f>bc_nxt_data!U47</f>
        <v>0.0</v>
      </c>
      <c r="R41" s="96" t="n">
        <f>bc_nxt_data!AB47</f>
        <v>0.0</v>
      </c>
      <c r="S41" s="96" t="n">
        <f>bc_nxt_data!AC47</f>
        <v>0.0</v>
      </c>
      <c r="T41" s="96" t="n">
        <f>bc_nxt_data!AF47</f>
        <v>0.0</v>
      </c>
      <c r="U41" s="96" t="n">
        <f>bc_nxt_data!AG47</f>
        <v>0.0</v>
      </c>
      <c r="V41" s="96" t="n">
        <f t="shared" si="2"/>
        <v>0.0</v>
      </c>
      <c r="W41" s="96" t="n">
        <f t="shared" si="3"/>
        <v>0.0</v>
      </c>
      <c r="X41" s="96" t="n">
        <f t="shared" si="4"/>
        <v>0.0</v>
      </c>
      <c r="Y41" s="97" t="n">
        <f t="shared" si="5"/>
        <v>0.0</v>
      </c>
    </row>
    <row r="42" spans="2:25" x14ac:dyDescent="0.25">
      <c r="B42" s="28" t="s">
        <v>137</v>
      </c>
      <c r="C42" s="15" t="str">
        <f>bc_nxt_data!E48</f>
        <v>MILPC03-SAE90</v>
      </c>
      <c r="D42" s="96" t="n">
        <f>bc_nxt_data!F48</f>
        <v>0.0</v>
      </c>
      <c r="E42" s="96" t="n">
        <f>bc_nxt_data!G48</f>
        <v>0.0</v>
      </c>
      <c r="F42" s="96" t="n">
        <f>bc_nxt_data!H48</f>
        <v>0.0</v>
      </c>
      <c r="G42" s="96" t="n">
        <f>bc_nxt_data!J48</f>
        <v>0.0</v>
      </c>
      <c r="H42" s="96" t="n">
        <f>bc_nxt_data!R48</f>
        <v>0.0</v>
      </c>
      <c r="I42" s="96" t="n">
        <f>bc_nxt_data!I48</f>
        <v>0.0</v>
      </c>
      <c r="J42" s="96" t="n">
        <f>bc_nxt_data!U48</f>
        <v>0.0</v>
      </c>
      <c r="K42" s="96" t="n">
        <f>bc_nxt_data!S48</f>
        <v>0.0</v>
      </c>
      <c r="L42" s="96" t="n">
        <f>bc_nxt_data!T48</f>
        <v>0.0</v>
      </c>
      <c r="M42" s="96" t="n">
        <f t="shared" si="1"/>
        <v>0.0</v>
      </c>
      <c r="N42" s="96" t="n">
        <f>bc_nxt_data!X48</f>
        <v>0.0</v>
      </c>
      <c r="O42" s="96" t="n">
        <f>bc_nxt_data!AA48</f>
        <v>0.0</v>
      </c>
      <c r="P42" s="96" t="n">
        <f>bc_nxt_data!Y48</f>
        <v>0.0</v>
      </c>
      <c r="Q42" s="96" t="n">
        <f>bc_nxt_data!U48</f>
        <v>0.0</v>
      </c>
      <c r="R42" s="96" t="n">
        <f>bc_nxt_data!AB48</f>
        <v>0.0</v>
      </c>
      <c r="S42" s="96" t="n">
        <f>bc_nxt_data!AC48</f>
        <v>0.0</v>
      </c>
      <c r="T42" s="96" t="n">
        <f>bc_nxt_data!AF48</f>
        <v>0.0</v>
      </c>
      <c r="U42" s="96" t="n">
        <f>bc_nxt_data!AG48</f>
        <v>0.0</v>
      </c>
      <c r="V42" s="96" t="n">
        <f t="shared" si="2"/>
        <v>0.0</v>
      </c>
      <c r="W42" s="96" t="n">
        <f t="shared" si="3"/>
        <v>0.0</v>
      </c>
      <c r="X42" s="96" t="n">
        <f t="shared" si="4"/>
        <v>0.0</v>
      </c>
      <c r="Y42" s="97" t="n">
        <f t="shared" si="5"/>
        <v>0.0</v>
      </c>
    </row>
    <row r="43" spans="2:25" s="3" customFormat="1" ht="14.25" x14ac:dyDescent="0.2">
      <c r="B43" s="28">
        <v>3</v>
      </c>
      <c r="C43" s="13" t="str">
        <f>bc_nxt_data!E49</f>
        <v>Dầu Khác</v>
      </c>
      <c r="D43" s="94" t="n">
        <f>bc_nxt_data!F49</f>
        <v>0.0</v>
      </c>
      <c r="E43" s="94" t="n">
        <f>bc_nxt_data!G49</f>
        <v>0.0</v>
      </c>
      <c r="F43" s="94" t="n">
        <f>bc_nxt_data!H49</f>
        <v>0.0</v>
      </c>
      <c r="G43" s="94" t="n">
        <f>bc_nxt_data!J49</f>
        <v>0.0</v>
      </c>
      <c r="H43" s="94" t="n">
        <f>bc_nxt_data!R49</f>
        <v>0.0</v>
      </c>
      <c r="I43" s="94" t="n">
        <f>bc_nxt_data!I49</f>
        <v>0.0</v>
      </c>
      <c r="J43" s="94" t="n">
        <f>bc_nxt_data!U49</f>
        <v>0.0</v>
      </c>
      <c r="K43" s="94" t="n">
        <f>bc_nxt_data!S49</f>
        <v>0.0</v>
      </c>
      <c r="L43" s="94" t="n">
        <f>bc_nxt_data!T49</f>
        <v>0.0</v>
      </c>
      <c r="M43" s="94" t="n">
        <f t="shared" si="1"/>
        <v>0.0</v>
      </c>
      <c r="N43" s="94" t="n">
        <f>bc_nxt_data!X49</f>
        <v>0.0</v>
      </c>
      <c r="O43" s="94" t="n">
        <f>bc_nxt_data!AA49</f>
        <v>0.0</v>
      </c>
      <c r="P43" s="94" t="n">
        <f>bc_nxt_data!Y49</f>
        <v>0.0</v>
      </c>
      <c r="Q43" s="94" t="n">
        <f>bc_nxt_data!U49</f>
        <v>0.0</v>
      </c>
      <c r="R43" s="94" t="n">
        <f>bc_nxt_data!AB49</f>
        <v>0.0</v>
      </c>
      <c r="S43" s="94" t="n">
        <f>bc_nxt_data!AC49</f>
        <v>0.0</v>
      </c>
      <c r="T43" s="94" t="n">
        <f>bc_nxt_data!AF49</f>
        <v>0.0</v>
      </c>
      <c r="U43" s="94" t="n">
        <f>bc_nxt_data!AG49</f>
        <v>0.0</v>
      </c>
      <c r="V43" s="94" t="n">
        <f t="shared" si="2"/>
        <v>0.0</v>
      </c>
      <c r="W43" s="94" t="n">
        <f t="shared" si="3"/>
        <v>0.0</v>
      </c>
      <c r="X43" s="94" t="n">
        <f t="shared" si="4"/>
        <v>0.0</v>
      </c>
      <c r="Y43" s="95" t="n">
        <f t="shared" si="5"/>
        <v>0.0</v>
      </c>
    </row>
    <row r="44" spans="2:25" x14ac:dyDescent="0.25">
      <c r="B44" s="28" t="s">
        <v>137</v>
      </c>
      <c r="C44" s="15" t="str">
        <f>bc_nxt_data!E50</f>
        <v>MIL PC06</v>
      </c>
      <c r="D44" s="96" t="n">
        <f>bc_nxt_data!F50</f>
        <v>0.0</v>
      </c>
      <c r="E44" s="96" t="n">
        <f>bc_nxt_data!G50</f>
        <v>0.0</v>
      </c>
      <c r="F44" s="96" t="n">
        <f>bc_nxt_data!H50</f>
        <v>0.0</v>
      </c>
      <c r="G44" s="96" t="n">
        <f>bc_nxt_data!J50</f>
        <v>0.0</v>
      </c>
      <c r="H44" s="96" t="n">
        <f>bc_nxt_data!R50</f>
        <v>0.0</v>
      </c>
      <c r="I44" s="96" t="n">
        <f>bc_nxt_data!I50</f>
        <v>0.0</v>
      </c>
      <c r="J44" s="96" t="n">
        <f>bc_nxt_data!U50</f>
        <v>0.0</v>
      </c>
      <c r="K44" s="96" t="n">
        <f>bc_nxt_data!S50</f>
        <v>0.0</v>
      </c>
      <c r="L44" s="96" t="n">
        <f>bc_nxt_data!T50</f>
        <v>0.0</v>
      </c>
      <c r="M44" s="96" t="n">
        <f t="shared" si="1"/>
        <v>0.0</v>
      </c>
      <c r="N44" s="96" t="n">
        <f>bc_nxt_data!X50</f>
        <v>0.0</v>
      </c>
      <c r="O44" s="96" t="n">
        <f>bc_nxt_data!AA50</f>
        <v>0.0</v>
      </c>
      <c r="P44" s="96" t="n">
        <f>bc_nxt_data!Y50</f>
        <v>0.0</v>
      </c>
      <c r="Q44" s="96" t="n">
        <f>bc_nxt_data!U50</f>
        <v>0.0</v>
      </c>
      <c r="R44" s="96" t="n">
        <f>bc_nxt_data!AB50</f>
        <v>0.0</v>
      </c>
      <c r="S44" s="96" t="n">
        <f>bc_nxt_data!AC50</f>
        <v>0.0</v>
      </c>
      <c r="T44" s="96" t="n">
        <f>bc_nxt_data!AF50</f>
        <v>0.0</v>
      </c>
      <c r="U44" s="96" t="n">
        <f>bc_nxt_data!AG50</f>
        <v>0.0</v>
      </c>
      <c r="V44" s="96" t="n">
        <f t="shared" si="2"/>
        <v>0.0</v>
      </c>
      <c r="W44" s="96" t="n">
        <f t="shared" si="3"/>
        <v>0.0</v>
      </c>
      <c r="X44" s="96" t="n">
        <f t="shared" si="4"/>
        <v>0.0</v>
      </c>
      <c r="Y44" s="97" t="n">
        <f t="shared" si="5"/>
        <v>0.0</v>
      </c>
    </row>
    <row r="45" spans="2:25" x14ac:dyDescent="0.25">
      <c r="B45" s="28" t="s">
        <v>137</v>
      </c>
      <c r="C45" s="15" t="str">
        <f>bc_nxt_data!E51</f>
        <v>Phanh BCK</v>
      </c>
      <c r="D45" s="96" t="n">
        <f>bc_nxt_data!F51</f>
        <v>0.0</v>
      </c>
      <c r="E45" s="96" t="n">
        <f>bc_nxt_data!G51</f>
        <v>0.0</v>
      </c>
      <c r="F45" s="96" t="n">
        <f>bc_nxt_data!H51</f>
        <v>0.0</v>
      </c>
      <c r="G45" s="96" t="n">
        <f>bc_nxt_data!J51</f>
        <v>0.0</v>
      </c>
      <c r="H45" s="96" t="n">
        <f>bc_nxt_data!R51</f>
        <v>0.0</v>
      </c>
      <c r="I45" s="96" t="n">
        <f>bc_nxt_data!I51</f>
        <v>0.0</v>
      </c>
      <c r="J45" s="96" t="n">
        <f>bc_nxt_data!U51</f>
        <v>0.0</v>
      </c>
      <c r="K45" s="96" t="n">
        <f>bc_nxt_data!S51</f>
        <v>0.0</v>
      </c>
      <c r="L45" s="96" t="n">
        <f>bc_nxt_data!T51</f>
        <v>0.0</v>
      </c>
      <c r="M45" s="96" t="n">
        <f t="shared" si="1"/>
        <v>0.0</v>
      </c>
      <c r="N45" s="96" t="n">
        <f>bc_nxt_data!X51</f>
        <v>0.0</v>
      </c>
      <c r="O45" s="96" t="n">
        <f>bc_nxt_data!AA51</f>
        <v>0.0</v>
      </c>
      <c r="P45" s="96" t="n">
        <f>bc_nxt_data!Y51</f>
        <v>0.0</v>
      </c>
      <c r="Q45" s="96" t="n">
        <f>bc_nxt_data!U51</f>
        <v>0.0</v>
      </c>
      <c r="R45" s="96" t="n">
        <f>bc_nxt_data!AB51</f>
        <v>0.0</v>
      </c>
      <c r="S45" s="96" t="n">
        <f>bc_nxt_data!AC51</f>
        <v>0.0</v>
      </c>
      <c r="T45" s="96" t="n">
        <f>bc_nxt_data!AF51</f>
        <v>0.0</v>
      </c>
      <c r="U45" s="96" t="n">
        <f>bc_nxt_data!AG51</f>
        <v>0.0</v>
      </c>
      <c r="V45" s="96" t="n">
        <f t="shared" si="2"/>
        <v>0.0</v>
      </c>
      <c r="W45" s="96" t="n">
        <f t="shared" si="3"/>
        <v>0.0</v>
      </c>
      <c r="X45" s="96" t="n">
        <f t="shared" si="4"/>
        <v>0.0</v>
      </c>
      <c r="Y45" s="97" t="n">
        <f t="shared" si="5"/>
        <v>0.0</v>
      </c>
    </row>
    <row r="46" spans="2:25" s="3" customFormat="1" ht="14.25" x14ac:dyDescent="0.2">
      <c r="B46" s="28">
        <v>4</v>
      </c>
      <c r="C46" s="13" t="str">
        <f>bc_nxt_data!E52</f>
        <v>Mỡ giảm ma sát</v>
      </c>
      <c r="D46" s="94" t="n">
        <f>bc_nxt_data!F52</f>
        <v>0.0</v>
      </c>
      <c r="E46" s="94" t="n">
        <f>bc_nxt_data!G52</f>
        <v>0.0</v>
      </c>
      <c r="F46" s="94" t="n">
        <f>bc_nxt_data!H52</f>
        <v>0.0</v>
      </c>
      <c r="G46" s="94" t="n">
        <f>bc_nxt_data!J52</f>
        <v>0.0</v>
      </c>
      <c r="H46" s="94" t="n">
        <f>bc_nxt_data!R52</f>
        <v>0.0</v>
      </c>
      <c r="I46" s="94" t="n">
        <f>bc_nxt_data!I52</f>
        <v>0.0</v>
      </c>
      <c r="J46" s="94" t="n">
        <f>bc_nxt_data!U52</f>
        <v>0.0</v>
      </c>
      <c r="K46" s="94" t="n">
        <f>bc_nxt_data!S52</f>
        <v>0.0</v>
      </c>
      <c r="L46" s="94" t="n">
        <f>bc_nxt_data!T52</f>
        <v>0.0</v>
      </c>
      <c r="M46" s="94" t="n">
        <f t="shared" si="1"/>
        <v>0.0</v>
      </c>
      <c r="N46" s="94" t="n">
        <f>bc_nxt_data!X52</f>
        <v>0.0</v>
      </c>
      <c r="O46" s="94" t="n">
        <f>bc_nxt_data!AA52</f>
        <v>0.0</v>
      </c>
      <c r="P46" s="94" t="n">
        <f>bc_nxt_data!Y52</f>
        <v>0.0</v>
      </c>
      <c r="Q46" s="94" t="n">
        <f>bc_nxt_data!U52</f>
        <v>0.0</v>
      </c>
      <c r="R46" s="94" t="n">
        <f>bc_nxt_data!AB52</f>
        <v>0.0</v>
      </c>
      <c r="S46" s="94" t="n">
        <f>bc_nxt_data!AC52</f>
        <v>0.0</v>
      </c>
      <c r="T46" s="94" t="n">
        <f>bc_nxt_data!AF52</f>
        <v>0.0</v>
      </c>
      <c r="U46" s="94" t="n">
        <f>bc_nxt_data!AG52</f>
        <v>0.0</v>
      </c>
      <c r="V46" s="94" t="n">
        <f t="shared" si="2"/>
        <v>0.0</v>
      </c>
      <c r="W46" s="94" t="n">
        <f t="shared" si="3"/>
        <v>0.0</v>
      </c>
      <c r="X46" s="94" t="n">
        <f t="shared" si="4"/>
        <v>0.0</v>
      </c>
      <c r="Y46" s="95" t="n">
        <f t="shared" si="5"/>
        <v>0.0</v>
      </c>
    </row>
    <row r="47" spans="2:25" x14ac:dyDescent="0.25">
      <c r="B47" s="28" t="s">
        <v>137</v>
      </c>
      <c r="C47" s="15" t="str">
        <f>bc_nxt_data!E53</f>
        <v>Mỡ Gzeose GL3</v>
      </c>
      <c r="D47" s="96" t="n">
        <f>bc_nxt_data!F53</f>
        <v>0.0</v>
      </c>
      <c r="E47" s="96" t="n">
        <f>bc_nxt_data!G53</f>
        <v>0.0</v>
      </c>
      <c r="F47" s="96" t="n">
        <f>bc_nxt_data!H53</f>
        <v>0.0</v>
      </c>
      <c r="G47" s="96" t="n">
        <f>bc_nxt_data!J53</f>
        <v>0.0</v>
      </c>
      <c r="H47" s="96" t="n">
        <f>bc_nxt_data!R53</f>
        <v>0.0</v>
      </c>
      <c r="I47" s="96" t="n">
        <f>bc_nxt_data!I53</f>
        <v>0.0</v>
      </c>
      <c r="J47" s="96" t="n">
        <f>bc_nxt_data!U53</f>
        <v>0.0</v>
      </c>
      <c r="K47" s="96" t="n">
        <f>bc_nxt_data!S53</f>
        <v>0.0</v>
      </c>
      <c r="L47" s="96" t="n">
        <f>bc_nxt_data!T53</f>
        <v>0.0</v>
      </c>
      <c r="M47" s="96" t="n">
        <f t="shared" si="1"/>
        <v>0.0</v>
      </c>
      <c r="N47" s="96" t="n">
        <f>bc_nxt_data!X53</f>
        <v>0.0</v>
      </c>
      <c r="O47" s="96" t="n">
        <f>bc_nxt_data!AA53</f>
        <v>0.0</v>
      </c>
      <c r="P47" s="96" t="n">
        <f>bc_nxt_data!Y53</f>
        <v>0.0</v>
      </c>
      <c r="Q47" s="96" t="n">
        <f>bc_nxt_data!U53</f>
        <v>0.0</v>
      </c>
      <c r="R47" s="96" t="n">
        <f>bc_nxt_data!AB53</f>
        <v>0.0</v>
      </c>
      <c r="S47" s="96" t="n">
        <f>bc_nxt_data!AC53</f>
        <v>0.0</v>
      </c>
      <c r="T47" s="96" t="n">
        <f>bc_nxt_data!AF53</f>
        <v>0.0</v>
      </c>
      <c r="U47" s="96" t="n">
        <f>bc_nxt_data!AG53</f>
        <v>0.0</v>
      </c>
      <c r="V47" s="96" t="n">
        <f t="shared" si="2"/>
        <v>0.0</v>
      </c>
      <c r="W47" s="96" t="n">
        <f t="shared" si="3"/>
        <v>0.0</v>
      </c>
      <c r="X47" s="96" t="n">
        <f t="shared" si="4"/>
        <v>0.0</v>
      </c>
      <c r="Y47" s="97" t="n">
        <f t="shared" si="5"/>
        <v>0.0</v>
      </c>
    </row>
    <row r="48" spans="2:25" x14ac:dyDescent="0.25">
      <c r="B48" s="28" t="s">
        <v>137</v>
      </c>
      <c r="C48" s="15" t="str">
        <f>bc_nxt_data!E54</f>
        <v>Mỡ SOLE DON</v>
      </c>
      <c r="D48" s="96" t="n">
        <f>bc_nxt_data!F54</f>
        <v>0.0</v>
      </c>
      <c r="E48" s="96" t="n">
        <f>bc_nxt_data!G54</f>
        <v>0.0</v>
      </c>
      <c r="F48" s="96" t="n">
        <f>bc_nxt_data!H54</f>
        <v>0.0</v>
      </c>
      <c r="G48" s="96" t="n">
        <f>bc_nxt_data!J54</f>
        <v>0.0</v>
      </c>
      <c r="H48" s="96" t="n">
        <f>bc_nxt_data!R54</f>
        <v>0.0</v>
      </c>
      <c r="I48" s="96" t="n">
        <f>bc_nxt_data!I54</f>
        <v>0.0</v>
      </c>
      <c r="J48" s="96" t="n">
        <f>bc_nxt_data!U54</f>
        <v>0.0</v>
      </c>
      <c r="K48" s="96" t="n">
        <f>bc_nxt_data!S54</f>
        <v>0.0</v>
      </c>
      <c r="L48" s="96" t="n">
        <f>bc_nxt_data!T54</f>
        <v>0.0</v>
      </c>
      <c r="M48" s="96" t="n">
        <f t="shared" si="1"/>
        <v>0.0</v>
      </c>
      <c r="N48" s="96" t="n">
        <f>bc_nxt_data!X54</f>
        <v>0.0</v>
      </c>
      <c r="O48" s="96" t="n">
        <f>bc_nxt_data!AA54</f>
        <v>0.0</v>
      </c>
      <c r="P48" s="96" t="n">
        <f>bc_nxt_data!Y54</f>
        <v>0.0</v>
      </c>
      <c r="Q48" s="96" t="n">
        <f>bc_nxt_data!U54</f>
        <v>0.0</v>
      </c>
      <c r="R48" s="96" t="n">
        <f>bc_nxt_data!AB54</f>
        <v>0.0</v>
      </c>
      <c r="S48" s="96" t="n">
        <f>bc_nxt_data!AC54</f>
        <v>0.0</v>
      </c>
      <c r="T48" s="96" t="n">
        <f>bc_nxt_data!AF54</f>
        <v>0.0</v>
      </c>
      <c r="U48" s="96" t="n">
        <f>bc_nxt_data!AG54</f>
        <v>0.0</v>
      </c>
      <c r="V48" s="96" t="n">
        <f t="shared" si="2"/>
        <v>0.0</v>
      </c>
      <c r="W48" s="96" t="n">
        <f t="shared" si="3"/>
        <v>0.0</v>
      </c>
      <c r="X48" s="96" t="n">
        <f t="shared" si="4"/>
        <v>0.0</v>
      </c>
      <c r="Y48" s="97" t="n">
        <f t="shared" si="5"/>
        <v>0.0</v>
      </c>
    </row>
    <row r="49" spans="2:25" x14ac:dyDescent="0.25">
      <c r="B49" s="28" t="s">
        <v>137</v>
      </c>
      <c r="C49" s="15" t="str">
        <f>bc_nxt_data!E55</f>
        <v>Opalgrease No3</v>
      </c>
      <c r="D49" s="96" t="n">
        <f>bc_nxt_data!F55</f>
        <v>0.0</v>
      </c>
      <c r="E49" s="96" t="n">
        <f>bc_nxt_data!G55</f>
        <v>0.0</v>
      </c>
      <c r="F49" s="96" t="n">
        <f>bc_nxt_data!H55</f>
        <v>0.0</v>
      </c>
      <c r="G49" s="96" t="n">
        <f>bc_nxt_data!J55</f>
        <v>0.0</v>
      </c>
      <c r="H49" s="96" t="n">
        <f>bc_nxt_data!R55</f>
        <v>0.0</v>
      </c>
      <c r="I49" s="96" t="n">
        <f>bc_nxt_data!I55</f>
        <v>0.0</v>
      </c>
      <c r="J49" s="96" t="n">
        <f>bc_nxt_data!U55</f>
        <v>0.0</v>
      </c>
      <c r="K49" s="96" t="n">
        <f>bc_nxt_data!S55</f>
        <v>0.0</v>
      </c>
      <c r="L49" s="96" t="n">
        <f>bc_nxt_data!T55</f>
        <v>0.0</v>
      </c>
      <c r="M49" s="96" t="n">
        <f t="shared" si="1"/>
        <v>0.0</v>
      </c>
      <c r="N49" s="96" t="n">
        <f>bc_nxt_data!X55</f>
        <v>0.0</v>
      </c>
      <c r="O49" s="96" t="n">
        <f>bc_nxt_data!AA55</f>
        <v>0.0</v>
      </c>
      <c r="P49" s="96" t="n">
        <f>bc_nxt_data!Y55</f>
        <v>0.0</v>
      </c>
      <c r="Q49" s="96" t="n">
        <f>bc_nxt_data!U55</f>
        <v>0.0</v>
      </c>
      <c r="R49" s="96" t="n">
        <f>bc_nxt_data!AB55</f>
        <v>0.0</v>
      </c>
      <c r="S49" s="96" t="n">
        <f>bc_nxt_data!AC55</f>
        <v>0.0</v>
      </c>
      <c r="T49" s="96" t="n">
        <f>bc_nxt_data!AF55</f>
        <v>0.0</v>
      </c>
      <c r="U49" s="96" t="n">
        <f>bc_nxt_data!AG55</f>
        <v>0.0</v>
      </c>
      <c r="V49" s="96" t="n">
        <f t="shared" si="2"/>
        <v>0.0</v>
      </c>
      <c r="W49" s="96" t="n">
        <f t="shared" si="3"/>
        <v>0.0</v>
      </c>
      <c r="X49" s="96" t="n">
        <f t="shared" si="4"/>
        <v>0.0</v>
      </c>
      <c r="Y49" s="97" t="n">
        <f t="shared" si="5"/>
        <v>0.0</v>
      </c>
    </row>
    <row r="50" spans="2:25" x14ac:dyDescent="0.25">
      <c r="B50" s="28" t="s">
        <v>137</v>
      </c>
      <c r="C50" s="15" t="str">
        <f>bc_nxt_data!E56</f>
        <v>Mỡ Gzeose GL2</v>
      </c>
      <c r="D50" s="96" t="n">
        <f>bc_nxt_data!F56</f>
        <v>0.0</v>
      </c>
      <c r="E50" s="96" t="n">
        <f>bc_nxt_data!G56</f>
        <v>0.0</v>
      </c>
      <c r="F50" s="96" t="n">
        <f>bc_nxt_data!H56</f>
        <v>0.0</v>
      </c>
      <c r="G50" s="96" t="n">
        <f>bc_nxt_data!J56</f>
        <v>0.0</v>
      </c>
      <c r="H50" s="96" t="n">
        <f>bc_nxt_data!R56</f>
        <v>0.0</v>
      </c>
      <c r="I50" s="96" t="n">
        <f>bc_nxt_data!I56</f>
        <v>0.0</v>
      </c>
      <c r="J50" s="96" t="n">
        <f>bc_nxt_data!U56</f>
        <v>0.0</v>
      </c>
      <c r="K50" s="96" t="n">
        <f>bc_nxt_data!S56</f>
        <v>0.0</v>
      </c>
      <c r="L50" s="96" t="n">
        <f>bc_nxt_data!T56</f>
        <v>0.0</v>
      </c>
      <c r="M50" s="96" t="n">
        <f t="shared" si="1"/>
        <v>0.0</v>
      </c>
      <c r="N50" s="96" t="n">
        <f>bc_nxt_data!X56</f>
        <v>0.0</v>
      </c>
      <c r="O50" s="96" t="n">
        <f>bc_nxt_data!AA56</f>
        <v>0.0</v>
      </c>
      <c r="P50" s="96" t="n">
        <f>bc_nxt_data!Y56</f>
        <v>0.0</v>
      </c>
      <c r="Q50" s="96" t="n">
        <f>bc_nxt_data!U56</f>
        <v>0.0</v>
      </c>
      <c r="R50" s="96" t="n">
        <f>bc_nxt_data!AB56</f>
        <v>0.0</v>
      </c>
      <c r="S50" s="96" t="n">
        <f>bc_nxt_data!AC56</f>
        <v>0.0</v>
      </c>
      <c r="T50" s="96" t="n">
        <f>bc_nxt_data!AF56</f>
        <v>0.0</v>
      </c>
      <c r="U50" s="96" t="n">
        <f>bc_nxt_data!AG56</f>
        <v>0.0</v>
      </c>
      <c r="V50" s="96" t="n">
        <f t="shared" si="2"/>
        <v>0.0</v>
      </c>
      <c r="W50" s="96" t="n">
        <f t="shared" si="3"/>
        <v>0.0</v>
      </c>
      <c r="X50" s="96" t="n">
        <f t="shared" si="4"/>
        <v>0.0</v>
      </c>
      <c r="Y50" s="97" t="n">
        <f t="shared" si="5"/>
        <v>0.0</v>
      </c>
    </row>
    <row r="51" spans="2:25" x14ac:dyDescent="0.25">
      <c r="B51" s="28" t="s">
        <v>137</v>
      </c>
      <c r="C51" s="15" t="str">
        <f>bc_nxt_data!E57</f>
        <v>Caxilium No2</v>
      </c>
      <c r="D51" s="96" t="n">
        <f>bc_nxt_data!F57</f>
        <v>0.0</v>
      </c>
      <c r="E51" s="96" t="n">
        <f>bc_nxt_data!G57</f>
        <v>0.0</v>
      </c>
      <c r="F51" s="96" t="n">
        <f>bc_nxt_data!H57</f>
        <v>0.0</v>
      </c>
      <c r="G51" s="96" t="n">
        <f>bc_nxt_data!J57</f>
        <v>0.0</v>
      </c>
      <c r="H51" s="96" t="n">
        <f>bc_nxt_data!R57</f>
        <v>0.0</v>
      </c>
      <c r="I51" s="96" t="n">
        <f>bc_nxt_data!I57</f>
        <v>0.0</v>
      </c>
      <c r="J51" s="96" t="n">
        <f>bc_nxt_data!U57</f>
        <v>0.0</v>
      </c>
      <c r="K51" s="96" t="n">
        <f>bc_nxt_data!S57</f>
        <v>0.0</v>
      </c>
      <c r="L51" s="96" t="n">
        <f>bc_nxt_data!T57</f>
        <v>0.0</v>
      </c>
      <c r="M51" s="96" t="n">
        <f t="shared" si="1"/>
        <v>0.0</v>
      </c>
      <c r="N51" s="96" t="n">
        <f>bc_nxt_data!X57</f>
        <v>0.0</v>
      </c>
      <c r="O51" s="96" t="n">
        <f>bc_nxt_data!AA57</f>
        <v>0.0</v>
      </c>
      <c r="P51" s="96" t="n">
        <f>bc_nxt_data!Y57</f>
        <v>0.0</v>
      </c>
      <c r="Q51" s="96" t="n">
        <f>bc_nxt_data!U57</f>
        <v>0.0</v>
      </c>
      <c r="R51" s="96" t="n">
        <f>bc_nxt_data!AB57</f>
        <v>0.0</v>
      </c>
      <c r="S51" s="96" t="n">
        <f>bc_nxt_data!AC57</f>
        <v>0.0</v>
      </c>
      <c r="T51" s="96" t="n">
        <f>bc_nxt_data!AF57</f>
        <v>0.0</v>
      </c>
      <c r="U51" s="96" t="n">
        <f>bc_nxt_data!AG57</f>
        <v>0.0</v>
      </c>
      <c r="V51" s="96" t="n">
        <f t="shared" si="2"/>
        <v>0.0</v>
      </c>
      <c r="W51" s="96" t="n">
        <f t="shared" si="3"/>
        <v>0.0</v>
      </c>
      <c r="X51" s="96" t="n">
        <f t="shared" si="4"/>
        <v>0.0</v>
      </c>
      <c r="Y51" s="97" t="n">
        <f t="shared" si="5"/>
        <v>0.0</v>
      </c>
    </row>
    <row r="52" spans="2:25" x14ac:dyDescent="0.25">
      <c r="B52" s="28" t="s">
        <v>137</v>
      </c>
      <c r="C52" s="15" t="str">
        <f>bc_nxt_data!E58</f>
        <v>Mỡ 1-13</v>
      </c>
      <c r="D52" s="96" t="n">
        <f>bc_nxt_data!F58</f>
        <v>0.0</v>
      </c>
      <c r="E52" s="96" t="n">
        <f>bc_nxt_data!G58</f>
        <v>0.0</v>
      </c>
      <c r="F52" s="96" t="n">
        <f>bc_nxt_data!H58</f>
        <v>0.0</v>
      </c>
      <c r="G52" s="96" t="n">
        <f>bc_nxt_data!J58</f>
        <v>0.0</v>
      </c>
      <c r="H52" s="96" t="n">
        <f>bc_nxt_data!R58</f>
        <v>0.0</v>
      </c>
      <c r="I52" s="96" t="n">
        <f>bc_nxt_data!I58</f>
        <v>0.0</v>
      </c>
      <c r="J52" s="96" t="n">
        <f>bc_nxt_data!U58</f>
        <v>0.0</v>
      </c>
      <c r="K52" s="96" t="n">
        <f>bc_nxt_data!S58</f>
        <v>0.0</v>
      </c>
      <c r="L52" s="96" t="n">
        <f>bc_nxt_data!T58</f>
        <v>0.0</v>
      </c>
      <c r="M52" s="96" t="n">
        <f t="shared" si="1"/>
        <v>0.0</v>
      </c>
      <c r="N52" s="96" t="n">
        <f>bc_nxt_data!X58</f>
        <v>0.0</v>
      </c>
      <c r="O52" s="96" t="n">
        <f>bc_nxt_data!AA58</f>
        <v>0.0</v>
      </c>
      <c r="P52" s="96" t="n">
        <f>bc_nxt_data!Y58</f>
        <v>0.0</v>
      </c>
      <c r="Q52" s="96" t="n">
        <f>bc_nxt_data!U58</f>
        <v>0.0</v>
      </c>
      <c r="R52" s="96" t="n">
        <f>bc_nxt_data!AB58</f>
        <v>0.0</v>
      </c>
      <c r="S52" s="96" t="n">
        <f>bc_nxt_data!AC58</f>
        <v>0.0</v>
      </c>
      <c r="T52" s="96" t="n">
        <f>bc_nxt_data!AF58</f>
        <v>0.0</v>
      </c>
      <c r="U52" s="96" t="n">
        <f>bc_nxt_data!AG58</f>
        <v>0.0</v>
      </c>
      <c r="V52" s="96" t="n">
        <f t="shared" si="2"/>
        <v>0.0</v>
      </c>
      <c r="W52" s="96" t="n">
        <f t="shared" si="3"/>
        <v>0.0</v>
      </c>
      <c r="X52" s="96" t="n">
        <f t="shared" si="4"/>
        <v>0.0</v>
      </c>
      <c r="Y52" s="97" t="n">
        <f t="shared" si="5"/>
        <v>0.0</v>
      </c>
    </row>
    <row r="53" spans="2:25" s="3" customFormat="1" ht="14.25" x14ac:dyDescent="0.2">
      <c r="B53" s="28" t="s">
        <v>335</v>
      </c>
      <c r="C53" s="13" t="str">
        <f>bc_nxt_data!C59</f>
        <v>DMN Hàng không</v>
      </c>
      <c r="D53" s="94" t="n">
        <f>D54+D56+D67+D70+D72</f>
        <v>0.0</v>
      </c>
      <c r="E53" s="94" t="n">
        <f t="shared" ref="E53:Y53" si="8">E54+E56+E67+E70+E72</f>
        <v>0.0</v>
      </c>
      <c r="F53" s="94" t="n">
        <f t="shared" si="8"/>
        <v>0.0</v>
      </c>
      <c r="G53" s="94" t="n">
        <f t="shared" si="8"/>
        <v>0.0</v>
      </c>
      <c r="H53" s="94" t="n">
        <f t="shared" si="8"/>
        <v>0.0</v>
      </c>
      <c r="I53" s="94" t="n">
        <f t="shared" si="8"/>
        <v>0.0</v>
      </c>
      <c r="J53" s="94" t="n">
        <f t="shared" si="8"/>
        <v>0.0</v>
      </c>
      <c r="K53" s="94" t="n">
        <f t="shared" si="8"/>
        <v>0.0</v>
      </c>
      <c r="L53" s="94" t="n">
        <f t="shared" si="8"/>
        <v>0.0</v>
      </c>
      <c r="M53" s="94" t="n">
        <f t="shared" si="8"/>
        <v>0.0</v>
      </c>
      <c r="N53" s="94" t="n">
        <f t="shared" si="8"/>
        <v>0.0</v>
      </c>
      <c r="O53" s="94" t="n">
        <f t="shared" si="8"/>
        <v>0.0</v>
      </c>
      <c r="P53" s="94" t="n">
        <f t="shared" si="8"/>
        <v>0.0</v>
      </c>
      <c r="Q53" s="94" t="n">
        <f t="shared" si="8"/>
        <v>0.0</v>
      </c>
      <c r="R53" s="94" t="n">
        <f t="shared" si="8"/>
        <v>0.0</v>
      </c>
      <c r="S53" s="94" t="n">
        <f t="shared" si="8"/>
        <v>0.0</v>
      </c>
      <c r="T53" s="94" t="n">
        <f t="shared" si="8"/>
        <v>0.0</v>
      </c>
      <c r="U53" s="94" t="n">
        <f t="shared" si="8"/>
        <v>0.0</v>
      </c>
      <c r="V53" s="94" t="n">
        <f t="shared" si="8"/>
        <v>0.0</v>
      </c>
      <c r="W53" s="94" t="n">
        <f t="shared" si="8"/>
        <v>0.0</v>
      </c>
      <c r="X53" s="94" t="n">
        <f t="shared" si="8"/>
        <v>0.0</v>
      </c>
      <c r="Y53" s="95" t="n">
        <f t="shared" si="8"/>
        <v>0.0</v>
      </c>
    </row>
    <row r="54" spans="2:25" s="3" customFormat="1" ht="14.25" x14ac:dyDescent="0.2">
      <c r="B54" s="28">
        <v>1</v>
      </c>
      <c r="C54" s="13" t="str">
        <f>bc_nxt_data!E59</f>
        <v>Dung môi</v>
      </c>
      <c r="D54" s="94" t="n">
        <f>bc_nxt_data!F59</f>
        <v>0.0</v>
      </c>
      <c r="E54" s="94" t="n">
        <f>bc_nxt_data!G59</f>
        <v>0.0</v>
      </c>
      <c r="F54" s="94" t="n">
        <f>bc_nxt_data!H59</f>
        <v>0.0</v>
      </c>
      <c r="G54" s="94" t="n">
        <f>bc_nxt_data!J59</f>
        <v>0.0</v>
      </c>
      <c r="H54" s="94" t="n">
        <f>bc_nxt_data!R59</f>
        <v>0.0</v>
      </c>
      <c r="I54" s="94" t="n">
        <f>bc_nxt_data!I59</f>
        <v>0.0</v>
      </c>
      <c r="J54" s="94" t="n">
        <f>bc_nxt_data!U59</f>
        <v>0.0</v>
      </c>
      <c r="K54" s="94" t="n">
        <f>bc_nxt_data!S59</f>
        <v>0.0</v>
      </c>
      <c r="L54" s="94" t="n">
        <f>bc_nxt_data!T59</f>
        <v>0.0</v>
      </c>
      <c r="M54" s="94" t="n">
        <f t="shared" si="1"/>
        <v>0.0</v>
      </c>
      <c r="N54" s="94" t="n">
        <f>bc_nxt_data!X59</f>
        <v>0.0</v>
      </c>
      <c r="O54" s="94" t="n">
        <f>bc_nxt_data!AA59</f>
        <v>0.0</v>
      </c>
      <c r="P54" s="94" t="n">
        <f>bc_nxt_data!Y59</f>
        <v>0.0</v>
      </c>
      <c r="Q54" s="94" t="n">
        <f>bc_nxt_data!U59</f>
        <v>0.0</v>
      </c>
      <c r="R54" s="94" t="n">
        <f>bc_nxt_data!AB59</f>
        <v>0.0</v>
      </c>
      <c r="S54" s="94" t="n">
        <f>bc_nxt_data!AC59</f>
        <v>0.0</v>
      </c>
      <c r="T54" s="94" t="n">
        <f>bc_nxt_data!AF59</f>
        <v>0.0</v>
      </c>
      <c r="U54" s="94" t="n">
        <f>bc_nxt_data!AG59</f>
        <v>0.0</v>
      </c>
      <c r="V54" s="94" t="n">
        <f t="shared" si="2"/>
        <v>0.0</v>
      </c>
      <c r="W54" s="94" t="n">
        <f t="shared" si="3"/>
        <v>0.0</v>
      </c>
      <c r="X54" s="94" t="n">
        <f t="shared" si="4"/>
        <v>0.0</v>
      </c>
      <c r="Y54" s="95" t="n">
        <f t="shared" si="5"/>
        <v>0.0</v>
      </c>
    </row>
    <row r="55" spans="2:25" x14ac:dyDescent="0.25">
      <c r="B55" s="28" t="s">
        <v>137</v>
      </c>
      <c r="C55" s="15" t="str">
        <f>bc_nxt_data!E60</f>
        <v>Xăng CN</v>
      </c>
      <c r="D55" s="96" t="n">
        <f>bc_nxt_data!F60</f>
        <v>0.0</v>
      </c>
      <c r="E55" s="96" t="n">
        <f>bc_nxt_data!G60</f>
        <v>0.0</v>
      </c>
      <c r="F55" s="96" t="n">
        <f>bc_nxt_data!H60</f>
        <v>0.0</v>
      </c>
      <c r="G55" s="96" t="n">
        <f>bc_nxt_data!J60</f>
        <v>0.0</v>
      </c>
      <c r="H55" s="96" t="n">
        <f>bc_nxt_data!R60</f>
        <v>0.0</v>
      </c>
      <c r="I55" s="96" t="n">
        <f>bc_nxt_data!I60</f>
        <v>0.0</v>
      </c>
      <c r="J55" s="96" t="n">
        <f>bc_nxt_data!U60</f>
        <v>0.0</v>
      </c>
      <c r="K55" s="96" t="n">
        <f>bc_nxt_data!S60</f>
        <v>0.0</v>
      </c>
      <c r="L55" s="96" t="n">
        <f>bc_nxt_data!T60</f>
        <v>0.0</v>
      </c>
      <c r="M55" s="96" t="n">
        <f t="shared" si="1"/>
        <v>0.0</v>
      </c>
      <c r="N55" s="96" t="n">
        <f>bc_nxt_data!X60</f>
        <v>0.0</v>
      </c>
      <c r="O55" s="96" t="n">
        <f>bc_nxt_data!AA60</f>
        <v>0.0</v>
      </c>
      <c r="P55" s="96" t="n">
        <f>bc_nxt_data!Y60</f>
        <v>0.0</v>
      </c>
      <c r="Q55" s="96" t="n">
        <f>bc_nxt_data!U60</f>
        <v>0.0</v>
      </c>
      <c r="R55" s="96" t="n">
        <f>bc_nxt_data!AB60</f>
        <v>0.0</v>
      </c>
      <c r="S55" s="96" t="n">
        <f>bc_nxt_data!AC60</f>
        <v>0.0</v>
      </c>
      <c r="T55" s="96" t="n">
        <f>bc_nxt_data!AF60</f>
        <v>0.0</v>
      </c>
      <c r="U55" s="96" t="n">
        <f>bc_nxt_data!AG60</f>
        <v>0.0</v>
      </c>
      <c r="V55" s="96" t="n">
        <f t="shared" si="2"/>
        <v>0.0</v>
      </c>
      <c r="W55" s="96" t="n">
        <f t="shared" si="3"/>
        <v>0.0</v>
      </c>
      <c r="X55" s="96" t="n">
        <f t="shared" si="4"/>
        <v>0.0</v>
      </c>
      <c r="Y55" s="97" t="n">
        <f t="shared" si="5"/>
        <v>0.0</v>
      </c>
    </row>
    <row r="56" spans="2:25" s="3" customFormat="1" ht="14.25" x14ac:dyDescent="0.2">
      <c r="B56" s="28">
        <v>2</v>
      </c>
      <c r="C56" s="13" t="str">
        <f>bc_nxt_data!E61</f>
        <v>Dầu Đ.cơ</v>
      </c>
      <c r="D56" s="94" t="n">
        <f>bc_nxt_data!F61</f>
        <v>0.0</v>
      </c>
      <c r="E56" s="94" t="n">
        <f>bc_nxt_data!G61</f>
        <v>0.0</v>
      </c>
      <c r="F56" s="94" t="n">
        <f>bc_nxt_data!H61</f>
        <v>0.0</v>
      </c>
      <c r="G56" s="94" t="n">
        <f>bc_nxt_data!J61</f>
        <v>0.0</v>
      </c>
      <c r="H56" s="94" t="n">
        <f>bc_nxt_data!R61</f>
        <v>0.0</v>
      </c>
      <c r="I56" s="94" t="n">
        <f>bc_nxt_data!I61</f>
        <v>0.0</v>
      </c>
      <c r="J56" s="94" t="n">
        <f>bc_nxt_data!U61</f>
        <v>0.0</v>
      </c>
      <c r="K56" s="94" t="n">
        <f>bc_nxt_data!S61</f>
        <v>0.0</v>
      </c>
      <c r="L56" s="94" t="n">
        <f>bc_nxt_data!T61</f>
        <v>0.0</v>
      </c>
      <c r="M56" s="94" t="n">
        <f t="shared" si="1"/>
        <v>0.0</v>
      </c>
      <c r="N56" s="94" t="n">
        <f>bc_nxt_data!X61</f>
        <v>0.0</v>
      </c>
      <c r="O56" s="94" t="n">
        <f>bc_nxt_data!AA61</f>
        <v>0.0</v>
      </c>
      <c r="P56" s="94" t="n">
        <f>bc_nxt_data!Y61</f>
        <v>0.0</v>
      </c>
      <c r="Q56" s="94" t="n">
        <f>bc_nxt_data!U61</f>
        <v>0.0</v>
      </c>
      <c r="R56" s="94" t="n">
        <f>bc_nxt_data!AB61</f>
        <v>0.0</v>
      </c>
      <c r="S56" s="94" t="n">
        <f>bc_nxt_data!AC61</f>
        <v>0.0</v>
      </c>
      <c r="T56" s="94" t="n">
        <f>bc_nxt_data!AF61</f>
        <v>0.0</v>
      </c>
      <c r="U56" s="94" t="n">
        <f>bc_nxt_data!AG61</f>
        <v>0.0</v>
      </c>
      <c r="V56" s="94" t="n">
        <f t="shared" si="2"/>
        <v>0.0</v>
      </c>
      <c r="W56" s="94" t="n">
        <f t="shared" si="3"/>
        <v>0.0</v>
      </c>
      <c r="X56" s="94" t="n">
        <f t="shared" si="4"/>
        <v>0.0</v>
      </c>
      <c r="Y56" s="95" t="n">
        <f t="shared" si="5"/>
        <v>0.0</v>
      </c>
    </row>
    <row r="57" spans="2:25" x14ac:dyDescent="0.25">
      <c r="B57" s="28" t="s">
        <v>137</v>
      </c>
      <c r="C57" s="15" t="str">
        <f>bc_nxt_data!E62</f>
        <v>Dầu B-3V</v>
      </c>
      <c r="D57" s="96" t="n">
        <f>bc_nxt_data!F62</f>
        <v>0.0</v>
      </c>
      <c r="E57" s="96" t="n">
        <f>bc_nxt_data!G62</f>
        <v>0.0</v>
      </c>
      <c r="F57" s="96" t="n">
        <f>bc_nxt_data!H62</f>
        <v>0.0</v>
      </c>
      <c r="G57" s="96" t="n">
        <f>bc_nxt_data!J62</f>
        <v>0.0</v>
      </c>
      <c r="H57" s="96" t="n">
        <f>bc_nxt_data!R62</f>
        <v>0.0</v>
      </c>
      <c r="I57" s="96" t="n">
        <f>bc_nxt_data!I62</f>
        <v>0.0</v>
      </c>
      <c r="J57" s="96" t="n">
        <f>bc_nxt_data!U62</f>
        <v>0.0</v>
      </c>
      <c r="K57" s="96" t="n">
        <f>bc_nxt_data!S62</f>
        <v>0.0</v>
      </c>
      <c r="L57" s="96" t="n">
        <f>bc_nxt_data!T62</f>
        <v>0.0</v>
      </c>
      <c r="M57" s="96" t="n">
        <f t="shared" si="1"/>
        <v>0.0</v>
      </c>
      <c r="N57" s="96" t="n">
        <f>bc_nxt_data!X62</f>
        <v>0.0</v>
      </c>
      <c r="O57" s="96" t="n">
        <f>bc_nxt_data!AA62</f>
        <v>0.0</v>
      </c>
      <c r="P57" s="96" t="n">
        <f>bc_nxt_data!Y62</f>
        <v>0.0</v>
      </c>
      <c r="Q57" s="96" t="n">
        <f>bc_nxt_data!U62</f>
        <v>0.0</v>
      </c>
      <c r="R57" s="96" t="n">
        <f>bc_nxt_data!AB62</f>
        <v>0.0</v>
      </c>
      <c r="S57" s="96" t="n">
        <f>bc_nxt_data!AC62</f>
        <v>0.0</v>
      </c>
      <c r="T57" s="96" t="n">
        <f>bc_nxt_data!AF62</f>
        <v>0.0</v>
      </c>
      <c r="U57" s="96" t="n">
        <f>bc_nxt_data!AG62</f>
        <v>0.0</v>
      </c>
      <c r="V57" s="96" t="n">
        <f t="shared" si="2"/>
        <v>0.0</v>
      </c>
      <c r="W57" s="96" t="n">
        <f t="shared" si="3"/>
        <v>0.0</v>
      </c>
      <c r="X57" s="96" t="n">
        <f t="shared" si="4"/>
        <v>0.0</v>
      </c>
      <c r="Y57" s="97" t="n">
        <f t="shared" si="5"/>
        <v>0.0</v>
      </c>
    </row>
    <row r="58" spans="2:25" x14ac:dyDescent="0.25">
      <c r="B58" s="28" t="s">
        <v>137</v>
      </c>
      <c r="C58" s="15" t="str">
        <f>bc_nxt_data!E63</f>
        <v>Turbonicoil 35M (B3V)</v>
      </c>
      <c r="D58" s="96" t="n">
        <f>bc_nxt_data!F63</f>
        <v>0.0</v>
      </c>
      <c r="E58" s="96" t="n">
        <f>bc_nxt_data!G63</f>
        <v>0.0</v>
      </c>
      <c r="F58" s="96" t="n">
        <f>bc_nxt_data!H63</f>
        <v>0.0</v>
      </c>
      <c r="G58" s="96" t="n">
        <f>bc_nxt_data!J63</f>
        <v>0.0</v>
      </c>
      <c r="H58" s="96" t="n">
        <f>bc_nxt_data!R63</f>
        <v>0.0</v>
      </c>
      <c r="I58" s="96" t="n">
        <f>bc_nxt_data!I63</f>
        <v>0.0</v>
      </c>
      <c r="J58" s="96" t="n">
        <f>bc_nxt_data!U63</f>
        <v>0.0</v>
      </c>
      <c r="K58" s="96" t="n">
        <f>bc_nxt_data!S63</f>
        <v>0.0</v>
      </c>
      <c r="L58" s="96" t="n">
        <f>bc_nxt_data!T63</f>
        <v>0.0</v>
      </c>
      <c r="M58" s="96" t="n">
        <f t="shared" si="1"/>
        <v>0.0</v>
      </c>
      <c r="N58" s="96" t="n">
        <f>bc_nxt_data!X63</f>
        <v>0.0</v>
      </c>
      <c r="O58" s="96" t="n">
        <f>bc_nxt_data!AA63</f>
        <v>0.0</v>
      </c>
      <c r="P58" s="96" t="n">
        <f>bc_nxt_data!Y63</f>
        <v>0.0</v>
      </c>
      <c r="Q58" s="96" t="n">
        <f>bc_nxt_data!U63</f>
        <v>0.0</v>
      </c>
      <c r="R58" s="96" t="n">
        <f>bc_nxt_data!AB63</f>
        <v>0.0</v>
      </c>
      <c r="S58" s="96" t="n">
        <f>bc_nxt_data!AC63</f>
        <v>0.0</v>
      </c>
      <c r="T58" s="96" t="n">
        <f>bc_nxt_data!AF63</f>
        <v>0.0</v>
      </c>
      <c r="U58" s="96" t="n">
        <f>bc_nxt_data!AG63</f>
        <v>0.0</v>
      </c>
      <c r="V58" s="96" t="n">
        <f t="shared" si="2"/>
        <v>0.0</v>
      </c>
      <c r="W58" s="96" t="n">
        <f t="shared" si="3"/>
        <v>0.0</v>
      </c>
      <c r="X58" s="96" t="n">
        <f t="shared" si="4"/>
        <v>0.0</v>
      </c>
      <c r="Y58" s="97" t="n">
        <f t="shared" si="5"/>
        <v>0.0</v>
      </c>
    </row>
    <row r="59" spans="2:25" x14ac:dyDescent="0.25">
      <c r="B59" s="28" t="s">
        <v>137</v>
      </c>
      <c r="C59" s="15" t="str">
        <f>bc_nxt_data!E64</f>
        <v>Turbonicoil 321(MC8P)</v>
      </c>
      <c r="D59" s="96" t="n">
        <f>bc_nxt_data!F64</f>
        <v>0.0</v>
      </c>
      <c r="E59" s="96" t="n">
        <f>bc_nxt_data!G64</f>
        <v>0.0</v>
      </c>
      <c r="F59" s="96" t="n">
        <f>bc_nxt_data!H64</f>
        <v>0.0</v>
      </c>
      <c r="G59" s="96" t="n">
        <f>bc_nxt_data!J64</f>
        <v>0.0</v>
      </c>
      <c r="H59" s="96" t="n">
        <f>bc_nxt_data!R64</f>
        <v>0.0</v>
      </c>
      <c r="I59" s="96" t="n">
        <f>bc_nxt_data!I64</f>
        <v>0.0</v>
      </c>
      <c r="J59" s="96" t="n">
        <f>bc_nxt_data!U64</f>
        <v>0.0</v>
      </c>
      <c r="K59" s="96" t="n">
        <f>bc_nxt_data!S64</f>
        <v>0.0</v>
      </c>
      <c r="L59" s="96" t="n">
        <f>bc_nxt_data!T64</f>
        <v>0.0</v>
      </c>
      <c r="M59" s="96" t="n">
        <f t="shared" si="1"/>
        <v>0.0</v>
      </c>
      <c r="N59" s="96" t="n">
        <f>bc_nxt_data!X64</f>
        <v>0.0</v>
      </c>
      <c r="O59" s="96" t="n">
        <f>bc_nxt_data!AA64</f>
        <v>0.0</v>
      </c>
      <c r="P59" s="96" t="n">
        <f>bc_nxt_data!Y64</f>
        <v>0.0</v>
      </c>
      <c r="Q59" s="96" t="n">
        <f>bc_nxt_data!U64</f>
        <v>0.0</v>
      </c>
      <c r="R59" s="96" t="n">
        <f>bc_nxt_data!AB64</f>
        <v>0.0</v>
      </c>
      <c r="S59" s="96" t="n">
        <f>bc_nxt_data!AC64</f>
        <v>0.0</v>
      </c>
      <c r="T59" s="96" t="n">
        <f>bc_nxt_data!AF64</f>
        <v>0.0</v>
      </c>
      <c r="U59" s="96" t="n">
        <f>bc_nxt_data!AG64</f>
        <v>0.0</v>
      </c>
      <c r="V59" s="96" t="n">
        <f t="shared" si="2"/>
        <v>0.0</v>
      </c>
      <c r="W59" s="96" t="n">
        <f t="shared" si="3"/>
        <v>0.0</v>
      </c>
      <c r="X59" s="96" t="n">
        <f t="shared" si="4"/>
        <v>0.0</v>
      </c>
      <c r="Y59" s="97" t="n">
        <f t="shared" si="5"/>
        <v>0.0</v>
      </c>
    </row>
    <row r="60" spans="2:25" x14ac:dyDescent="0.25">
      <c r="B60" s="28" t="s">
        <v>137</v>
      </c>
      <c r="C60" s="15" t="str">
        <f>bc_nxt_data!E65</f>
        <v>Hypôit (TC Gip)</v>
      </c>
      <c r="D60" s="96" t="n">
        <f>bc_nxt_data!F65</f>
        <v>0.0</v>
      </c>
      <c r="E60" s="96" t="n">
        <f>bc_nxt_data!G65</f>
        <v>0.0</v>
      </c>
      <c r="F60" s="96" t="n">
        <f>bc_nxt_data!H65</f>
        <v>0.0</v>
      </c>
      <c r="G60" s="96" t="n">
        <f>bc_nxt_data!J65</f>
        <v>0.0</v>
      </c>
      <c r="H60" s="96" t="n">
        <f>bc_nxt_data!R65</f>
        <v>0.0</v>
      </c>
      <c r="I60" s="96" t="n">
        <f>bc_nxt_data!I65</f>
        <v>0.0</v>
      </c>
      <c r="J60" s="96" t="n">
        <f>bc_nxt_data!U65</f>
        <v>0.0</v>
      </c>
      <c r="K60" s="96" t="n">
        <f>bc_nxt_data!S65</f>
        <v>0.0</v>
      </c>
      <c r="L60" s="96" t="n">
        <f>bc_nxt_data!T65</f>
        <v>0.0</v>
      </c>
      <c r="M60" s="96" t="n">
        <f t="shared" si="1"/>
        <v>0.0</v>
      </c>
      <c r="N60" s="96" t="n">
        <f>bc_nxt_data!X65</f>
        <v>0.0</v>
      </c>
      <c r="O60" s="96" t="n">
        <f>bc_nxt_data!AA65</f>
        <v>0.0</v>
      </c>
      <c r="P60" s="96" t="n">
        <f>bc_nxt_data!Y65</f>
        <v>0.0</v>
      </c>
      <c r="Q60" s="96" t="n">
        <f>bc_nxt_data!U65</f>
        <v>0.0</v>
      </c>
      <c r="R60" s="96" t="n">
        <f>bc_nxt_data!AB65</f>
        <v>0.0</v>
      </c>
      <c r="S60" s="96" t="n">
        <f>bc_nxt_data!AC65</f>
        <v>0.0</v>
      </c>
      <c r="T60" s="96" t="n">
        <f>bc_nxt_data!AF65</f>
        <v>0.0</v>
      </c>
      <c r="U60" s="96" t="n">
        <f>bc_nxt_data!AG65</f>
        <v>0.0</v>
      </c>
      <c r="V60" s="96" t="n">
        <f t="shared" si="2"/>
        <v>0.0</v>
      </c>
      <c r="W60" s="96" t="n">
        <f t="shared" si="3"/>
        <v>0.0</v>
      </c>
      <c r="X60" s="96" t="n">
        <f t="shared" si="4"/>
        <v>0.0</v>
      </c>
      <c r="Y60" s="97" t="n">
        <f t="shared" si="5"/>
        <v>0.0</v>
      </c>
    </row>
    <row r="61" spans="2:25" x14ac:dyDescent="0.25">
      <c r="B61" s="28" t="s">
        <v>137</v>
      </c>
      <c r="C61" s="15" t="str">
        <f>bc_nxt_data!E66</f>
        <v>Dầu MC-8P</v>
      </c>
      <c r="D61" s="96" t="n">
        <f>bc_nxt_data!F66</f>
        <v>0.0</v>
      </c>
      <c r="E61" s="96" t="n">
        <f>bc_nxt_data!G66</f>
        <v>0.0</v>
      </c>
      <c r="F61" s="96" t="n">
        <f>bc_nxt_data!H66</f>
        <v>0.0</v>
      </c>
      <c r="G61" s="96" t="n">
        <f>bc_nxt_data!J66</f>
        <v>0.0</v>
      </c>
      <c r="H61" s="96" t="n">
        <f>bc_nxt_data!R66</f>
        <v>0.0</v>
      </c>
      <c r="I61" s="96" t="n">
        <f>bc_nxt_data!I66</f>
        <v>0.0</v>
      </c>
      <c r="J61" s="96" t="n">
        <f>bc_nxt_data!U66</f>
        <v>0.0</v>
      </c>
      <c r="K61" s="96" t="n">
        <f>bc_nxt_data!S66</f>
        <v>0.0</v>
      </c>
      <c r="L61" s="96" t="n">
        <f>bc_nxt_data!T66</f>
        <v>0.0</v>
      </c>
      <c r="M61" s="96" t="n">
        <f t="shared" si="1"/>
        <v>0.0</v>
      </c>
      <c r="N61" s="96" t="n">
        <f>bc_nxt_data!X66</f>
        <v>0.0</v>
      </c>
      <c r="O61" s="96" t="n">
        <f>bc_nxt_data!AA66</f>
        <v>0.0</v>
      </c>
      <c r="P61" s="96" t="n">
        <f>bc_nxt_data!Y66</f>
        <v>0.0</v>
      </c>
      <c r="Q61" s="96" t="n">
        <f>bc_nxt_data!U66</f>
        <v>0.0</v>
      </c>
      <c r="R61" s="96" t="n">
        <f>bc_nxt_data!AB66</f>
        <v>0.0</v>
      </c>
      <c r="S61" s="96" t="n">
        <f>bc_nxt_data!AC66</f>
        <v>0.0</v>
      </c>
      <c r="T61" s="96" t="n">
        <f>bc_nxt_data!AF66</f>
        <v>0.0</v>
      </c>
      <c r="U61" s="96" t="n">
        <f>bc_nxt_data!AG66</f>
        <v>0.0</v>
      </c>
      <c r="V61" s="96" t="n">
        <f t="shared" si="2"/>
        <v>0.0</v>
      </c>
      <c r="W61" s="96" t="n">
        <f t="shared" si="3"/>
        <v>0.0</v>
      </c>
      <c r="X61" s="96" t="n">
        <f t="shared" si="4"/>
        <v>0.0</v>
      </c>
      <c r="Y61" s="97" t="n">
        <f t="shared" si="5"/>
        <v>0.0</v>
      </c>
    </row>
    <row r="62" spans="2:25" x14ac:dyDescent="0.25">
      <c r="B62" s="28" t="s">
        <v>137</v>
      </c>
      <c r="C62" s="15" t="str">
        <f>bc_nxt_data!E67</f>
        <v>Dầu MC-20</v>
      </c>
      <c r="D62" s="96" t="n">
        <f>bc_nxt_data!F67</f>
        <v>0.0</v>
      </c>
      <c r="E62" s="96" t="n">
        <f>bc_nxt_data!G67</f>
        <v>0.0</v>
      </c>
      <c r="F62" s="96" t="n">
        <f>bc_nxt_data!H67</f>
        <v>0.0</v>
      </c>
      <c r="G62" s="96" t="n">
        <f>bc_nxt_data!J67</f>
        <v>0.0</v>
      </c>
      <c r="H62" s="96" t="n">
        <f>bc_nxt_data!R67</f>
        <v>0.0</v>
      </c>
      <c r="I62" s="96" t="n">
        <f>bc_nxt_data!I67</f>
        <v>0.0</v>
      </c>
      <c r="J62" s="96" t="n">
        <f>bc_nxt_data!U67</f>
        <v>0.0</v>
      </c>
      <c r="K62" s="96" t="n">
        <f>bc_nxt_data!S67</f>
        <v>0.0</v>
      </c>
      <c r="L62" s="96" t="n">
        <f>bc_nxt_data!T67</f>
        <v>0.0</v>
      </c>
      <c r="M62" s="96" t="n">
        <f t="shared" si="1"/>
        <v>0.0</v>
      </c>
      <c r="N62" s="96" t="n">
        <f>bc_nxt_data!X67</f>
        <v>0.0</v>
      </c>
      <c r="O62" s="96" t="n">
        <f>bc_nxt_data!AA67</f>
        <v>0.0</v>
      </c>
      <c r="P62" s="96" t="n">
        <f>bc_nxt_data!Y67</f>
        <v>0.0</v>
      </c>
      <c r="Q62" s="96" t="n">
        <f>bc_nxt_data!U67</f>
        <v>0.0</v>
      </c>
      <c r="R62" s="96" t="n">
        <f>bc_nxt_data!AB67</f>
        <v>0.0</v>
      </c>
      <c r="S62" s="96" t="n">
        <f>bc_nxt_data!AC67</f>
        <v>0.0</v>
      </c>
      <c r="T62" s="96" t="n">
        <f>bc_nxt_data!AF67</f>
        <v>0.0</v>
      </c>
      <c r="U62" s="96" t="n">
        <f>bc_nxt_data!AG67</f>
        <v>0.0</v>
      </c>
      <c r="V62" s="96" t="n">
        <f t="shared" si="2"/>
        <v>0.0</v>
      </c>
      <c r="W62" s="96" t="n">
        <f t="shared" si="3"/>
        <v>0.0</v>
      </c>
      <c r="X62" s="96" t="n">
        <f t="shared" si="4"/>
        <v>0.0</v>
      </c>
      <c r="Y62" s="97" t="n">
        <f t="shared" si="5"/>
        <v>0.0</v>
      </c>
    </row>
    <row r="63" spans="2:25" x14ac:dyDescent="0.25">
      <c r="B63" s="28" t="s">
        <v>137</v>
      </c>
      <c r="C63" s="15" t="str">
        <f>bc_nxt_data!E68</f>
        <v>Dầu IPM-10</v>
      </c>
      <c r="D63" s="96" t="n">
        <f>bc_nxt_data!F68</f>
        <v>0.0</v>
      </c>
      <c r="E63" s="96" t="n">
        <f>bc_nxt_data!G68</f>
        <v>0.0</v>
      </c>
      <c r="F63" s="96" t="n">
        <f>bc_nxt_data!H68</f>
        <v>0.0</v>
      </c>
      <c r="G63" s="96" t="n">
        <f>bc_nxt_data!J68</f>
        <v>0.0</v>
      </c>
      <c r="H63" s="96" t="n">
        <f>bc_nxt_data!R68</f>
        <v>0.0</v>
      </c>
      <c r="I63" s="96" t="n">
        <f>bc_nxt_data!I68</f>
        <v>0.0</v>
      </c>
      <c r="J63" s="96" t="n">
        <f>bc_nxt_data!U68</f>
        <v>0.0</v>
      </c>
      <c r="K63" s="96" t="n">
        <f>bc_nxt_data!S68</f>
        <v>0.0</v>
      </c>
      <c r="L63" s="96" t="n">
        <f>bc_nxt_data!T68</f>
        <v>0.0</v>
      </c>
      <c r="M63" s="96" t="n">
        <f t="shared" si="1"/>
        <v>0.0</v>
      </c>
      <c r="N63" s="96" t="n">
        <f>bc_nxt_data!X68</f>
        <v>0.0</v>
      </c>
      <c r="O63" s="96" t="n">
        <f>bc_nxt_data!AA68</f>
        <v>0.0</v>
      </c>
      <c r="P63" s="96" t="n">
        <f>bc_nxt_data!Y68</f>
        <v>0.0</v>
      </c>
      <c r="Q63" s="96" t="n">
        <f>bc_nxt_data!U68</f>
        <v>0.0</v>
      </c>
      <c r="R63" s="96" t="n">
        <f>bc_nxt_data!AB68</f>
        <v>0.0</v>
      </c>
      <c r="S63" s="96" t="n">
        <f>bc_nxt_data!AC68</f>
        <v>0.0</v>
      </c>
      <c r="T63" s="96" t="n">
        <f>bc_nxt_data!AF68</f>
        <v>0.0</v>
      </c>
      <c r="U63" s="96" t="n">
        <f>bc_nxt_data!AG68</f>
        <v>0.0</v>
      </c>
      <c r="V63" s="96" t="n">
        <f t="shared" si="2"/>
        <v>0.0</v>
      </c>
      <c r="W63" s="96" t="n">
        <f t="shared" si="3"/>
        <v>0.0</v>
      </c>
      <c r="X63" s="96" t="n">
        <f t="shared" si="4"/>
        <v>0.0</v>
      </c>
      <c r="Y63" s="97" t="n">
        <f t="shared" si="5"/>
        <v>0.0</v>
      </c>
    </row>
    <row r="64" spans="2:25" x14ac:dyDescent="0.25">
      <c r="B64" s="28" t="s">
        <v>137</v>
      </c>
      <c r="C64" s="15" t="str">
        <f>bc_nxt_data!E69</f>
        <v>Aeroshell oi100 (MC20)</v>
      </c>
      <c r="D64" s="96" t="n">
        <f>bc_nxt_data!F69</f>
        <v>0.0</v>
      </c>
      <c r="E64" s="96" t="n">
        <f>bc_nxt_data!G69</f>
        <v>0.0</v>
      </c>
      <c r="F64" s="96" t="n">
        <f>bc_nxt_data!H69</f>
        <v>0.0</v>
      </c>
      <c r="G64" s="96" t="n">
        <f>bc_nxt_data!J69</f>
        <v>0.0</v>
      </c>
      <c r="H64" s="96" t="n">
        <f>bc_nxt_data!R69</f>
        <v>0.0</v>
      </c>
      <c r="I64" s="96" t="n">
        <f>bc_nxt_data!I69</f>
        <v>0.0</v>
      </c>
      <c r="J64" s="96" t="n">
        <f>bc_nxt_data!U69</f>
        <v>0.0</v>
      </c>
      <c r="K64" s="96" t="n">
        <f>bc_nxt_data!S69</f>
        <v>0.0</v>
      </c>
      <c r="L64" s="96" t="n">
        <f>bc_nxt_data!T69</f>
        <v>0.0</v>
      </c>
      <c r="M64" s="96" t="n">
        <f t="shared" si="1"/>
        <v>0.0</v>
      </c>
      <c r="N64" s="96" t="n">
        <f>bc_nxt_data!X69</f>
        <v>0.0</v>
      </c>
      <c r="O64" s="96" t="n">
        <f>bc_nxt_data!AA69</f>
        <v>0.0</v>
      </c>
      <c r="P64" s="96" t="n">
        <f>bc_nxt_data!Y69</f>
        <v>0.0</v>
      </c>
      <c r="Q64" s="96" t="n">
        <f>bc_nxt_data!U69</f>
        <v>0.0</v>
      </c>
      <c r="R64" s="96" t="n">
        <f>bc_nxt_data!AB69</f>
        <v>0.0</v>
      </c>
      <c r="S64" s="96" t="n">
        <f>bc_nxt_data!AC69</f>
        <v>0.0</v>
      </c>
      <c r="T64" s="96" t="n">
        <f>bc_nxt_data!AF69</f>
        <v>0.0</v>
      </c>
      <c r="U64" s="96" t="n">
        <f>bc_nxt_data!AG69</f>
        <v>0.0</v>
      </c>
      <c r="V64" s="96" t="n">
        <f t="shared" si="2"/>
        <v>0.0</v>
      </c>
      <c r="W64" s="96" t="n">
        <f t="shared" si="3"/>
        <v>0.0</v>
      </c>
      <c r="X64" s="96" t="n">
        <f t="shared" si="4"/>
        <v>0.0</v>
      </c>
      <c r="Y64" s="97" t="n">
        <f t="shared" si="5"/>
        <v>0.0</v>
      </c>
    </row>
    <row r="65" spans="2:25" x14ac:dyDescent="0.25">
      <c r="B65" s="28" t="s">
        <v>137</v>
      </c>
      <c r="C65" s="15" t="str">
        <f>bc_nxt_data!E70</f>
        <v>Turbonicoil210A(IPM-10)</v>
      </c>
      <c r="D65" s="96" t="n">
        <f>bc_nxt_data!F70</f>
        <v>0.0</v>
      </c>
      <c r="E65" s="96" t="n">
        <f>bc_nxt_data!G70</f>
        <v>0.0</v>
      </c>
      <c r="F65" s="96" t="n">
        <f>bc_nxt_data!H70</f>
        <v>0.0</v>
      </c>
      <c r="G65" s="96" t="n">
        <f>bc_nxt_data!J70</f>
        <v>0.0</v>
      </c>
      <c r="H65" s="96" t="n">
        <f>bc_nxt_data!R70</f>
        <v>0.0</v>
      </c>
      <c r="I65" s="96" t="n">
        <f>bc_nxt_data!I70</f>
        <v>0.0</v>
      </c>
      <c r="J65" s="96" t="n">
        <f>bc_nxt_data!U70</f>
        <v>0.0</v>
      </c>
      <c r="K65" s="96" t="n">
        <f>bc_nxt_data!S70</f>
        <v>0.0</v>
      </c>
      <c r="L65" s="96" t="n">
        <f>bc_nxt_data!T70</f>
        <v>0.0</v>
      </c>
      <c r="M65" s="96" t="n">
        <f t="shared" si="1"/>
        <v>0.0</v>
      </c>
      <c r="N65" s="96" t="n">
        <f>bc_nxt_data!X70</f>
        <v>0.0</v>
      </c>
      <c r="O65" s="96" t="n">
        <f>bc_nxt_data!AA70</f>
        <v>0.0</v>
      </c>
      <c r="P65" s="96" t="n">
        <f>bc_nxt_data!Y70</f>
        <v>0.0</v>
      </c>
      <c r="Q65" s="96" t="n">
        <f>bc_nxt_data!U70</f>
        <v>0.0</v>
      </c>
      <c r="R65" s="96" t="n">
        <f>bc_nxt_data!AB70</f>
        <v>0.0</v>
      </c>
      <c r="S65" s="96" t="n">
        <f>bc_nxt_data!AC70</f>
        <v>0.0</v>
      </c>
      <c r="T65" s="96" t="n">
        <f>bc_nxt_data!AF70</f>
        <v>0.0</v>
      </c>
      <c r="U65" s="96" t="n">
        <f>bc_nxt_data!AG70</f>
        <v>0.0</v>
      </c>
      <c r="V65" s="96" t="n">
        <f t="shared" si="2"/>
        <v>0.0</v>
      </c>
      <c r="W65" s="96" t="n">
        <f t="shared" si="3"/>
        <v>0.0</v>
      </c>
      <c r="X65" s="96" t="n">
        <f t="shared" si="4"/>
        <v>0.0</v>
      </c>
      <c r="Y65" s="97" t="n">
        <f t="shared" si="5"/>
        <v>0.0</v>
      </c>
    </row>
    <row r="66" spans="2:25" x14ac:dyDescent="0.25">
      <c r="B66" s="28" t="s">
        <v>137</v>
      </c>
      <c r="C66" s="15" t="str">
        <f>bc_nxt_data!E71</f>
        <v>Turbonicoil 98(B3V)</v>
      </c>
      <c r="D66" s="96" t="n">
        <f>bc_nxt_data!F71</f>
        <v>0.0</v>
      </c>
      <c r="E66" s="96" t="n">
        <f>bc_nxt_data!G71</f>
        <v>0.0</v>
      </c>
      <c r="F66" s="96" t="n">
        <f>bc_nxt_data!H71</f>
        <v>0.0</v>
      </c>
      <c r="G66" s="96" t="n">
        <f>bc_nxt_data!J71</f>
        <v>0.0</v>
      </c>
      <c r="H66" s="96" t="n">
        <f>bc_nxt_data!R71</f>
        <v>0.0</v>
      </c>
      <c r="I66" s="96" t="n">
        <f>bc_nxt_data!I71</f>
        <v>0.0</v>
      </c>
      <c r="J66" s="96" t="n">
        <f>bc_nxt_data!U71</f>
        <v>0.0</v>
      </c>
      <c r="K66" s="96" t="n">
        <f>bc_nxt_data!S71</f>
        <v>0.0</v>
      </c>
      <c r="L66" s="96" t="n">
        <f>bc_nxt_data!T71</f>
        <v>0.0</v>
      </c>
      <c r="M66" s="96" t="n">
        <f t="shared" si="1"/>
        <v>0.0</v>
      </c>
      <c r="N66" s="96" t="n">
        <f>bc_nxt_data!X71</f>
        <v>0.0</v>
      </c>
      <c r="O66" s="96" t="n">
        <f>bc_nxt_data!AA71</f>
        <v>0.0</v>
      </c>
      <c r="P66" s="96" t="n">
        <f>bc_nxt_data!Y71</f>
        <v>0.0</v>
      </c>
      <c r="Q66" s="96" t="n">
        <f>bc_nxt_data!U71</f>
        <v>0.0</v>
      </c>
      <c r="R66" s="96" t="n">
        <f>bc_nxt_data!AB71</f>
        <v>0.0</v>
      </c>
      <c r="S66" s="96" t="n">
        <f>bc_nxt_data!AC71</f>
        <v>0.0</v>
      </c>
      <c r="T66" s="96" t="n">
        <f>bc_nxt_data!AF71</f>
        <v>0.0</v>
      </c>
      <c r="U66" s="96" t="n">
        <f>bc_nxt_data!AG71</f>
        <v>0.0</v>
      </c>
      <c r="V66" s="96" t="n">
        <f t="shared" si="2"/>
        <v>0.0</v>
      </c>
      <c r="W66" s="96" t="n">
        <f t="shared" si="3"/>
        <v>0.0</v>
      </c>
      <c r="X66" s="96" t="n">
        <f t="shared" si="4"/>
        <v>0.0</v>
      </c>
      <c r="Y66" s="97" t="n">
        <f t="shared" si="5"/>
        <v>0.0</v>
      </c>
    </row>
    <row r="67" spans="2:25" s="3" customFormat="1" ht="14.25" x14ac:dyDescent="0.2">
      <c r="B67" s="28">
        <v>3</v>
      </c>
      <c r="C67" s="13" t="str">
        <f>bc_nxt_data!E72</f>
        <v>Dầu thủy lực</v>
      </c>
      <c r="D67" s="94" t="n">
        <f>bc_nxt_data!F72</f>
        <v>0.0</v>
      </c>
      <c r="E67" s="94" t="n">
        <f>bc_nxt_data!G72</f>
        <v>0.0</v>
      </c>
      <c r="F67" s="94" t="n">
        <f>bc_nxt_data!H72</f>
        <v>0.0</v>
      </c>
      <c r="G67" s="94" t="n">
        <f>bc_nxt_data!J72</f>
        <v>0.0</v>
      </c>
      <c r="H67" s="94" t="n">
        <f>bc_nxt_data!R72</f>
        <v>0.0</v>
      </c>
      <c r="I67" s="94" t="n">
        <f>bc_nxt_data!I72</f>
        <v>0.0</v>
      </c>
      <c r="J67" s="94" t="n">
        <f>bc_nxt_data!U72</f>
        <v>0.0</v>
      </c>
      <c r="K67" s="94" t="n">
        <f>bc_nxt_data!S72</f>
        <v>0.0</v>
      </c>
      <c r="L67" s="94" t="n">
        <f>bc_nxt_data!T72</f>
        <v>0.0</v>
      </c>
      <c r="M67" s="94" t="n">
        <f t="shared" si="1"/>
        <v>0.0</v>
      </c>
      <c r="N67" s="94" t="n">
        <f>bc_nxt_data!X72</f>
        <v>0.0</v>
      </c>
      <c r="O67" s="94" t="n">
        <f>bc_nxt_data!AA72</f>
        <v>0.0</v>
      </c>
      <c r="P67" s="94" t="n">
        <f>bc_nxt_data!Y72</f>
        <v>0.0</v>
      </c>
      <c r="Q67" s="94" t="n">
        <f>bc_nxt_data!U72</f>
        <v>0.0</v>
      </c>
      <c r="R67" s="94" t="n">
        <f>bc_nxt_data!AB72</f>
        <v>0.0</v>
      </c>
      <c r="S67" s="94" t="n">
        <f>bc_nxt_data!AC72</f>
        <v>0.0</v>
      </c>
      <c r="T67" s="94" t="n">
        <f>bc_nxt_data!AF72</f>
        <v>0.0</v>
      </c>
      <c r="U67" s="94" t="n">
        <f>bc_nxt_data!AG72</f>
        <v>0.0</v>
      </c>
      <c r="V67" s="94" t="n">
        <f t="shared" si="2"/>
        <v>0.0</v>
      </c>
      <c r="W67" s="94" t="n">
        <f t="shared" si="3"/>
        <v>0.0</v>
      </c>
      <c r="X67" s="94" t="n">
        <f t="shared" si="4"/>
        <v>0.0</v>
      </c>
      <c r="Y67" s="95" t="n">
        <f t="shared" si="5"/>
        <v>0.0</v>
      </c>
    </row>
    <row r="68" spans="2:25" x14ac:dyDescent="0.25">
      <c r="B68" s="28" t="s">
        <v>137</v>
      </c>
      <c r="C68" s="15" t="str">
        <f>bc_nxt_data!E73</f>
        <v>Dầu AMG-10</v>
      </c>
      <c r="D68" s="96" t="n">
        <f>bc_nxt_data!F73</f>
        <v>0.0</v>
      </c>
      <c r="E68" s="96" t="n">
        <f>bc_nxt_data!G73</f>
        <v>0.0</v>
      </c>
      <c r="F68" s="96" t="n">
        <f>bc_nxt_data!H73</f>
        <v>0.0</v>
      </c>
      <c r="G68" s="96" t="n">
        <f>bc_nxt_data!J73</f>
        <v>0.0</v>
      </c>
      <c r="H68" s="96" t="n">
        <f>bc_nxt_data!R73</f>
        <v>0.0</v>
      </c>
      <c r="I68" s="96" t="n">
        <f>bc_nxt_data!I73</f>
        <v>0.0</v>
      </c>
      <c r="J68" s="96" t="n">
        <f>bc_nxt_data!U73</f>
        <v>0.0</v>
      </c>
      <c r="K68" s="96" t="n">
        <f>bc_nxt_data!S73</f>
        <v>0.0</v>
      </c>
      <c r="L68" s="96" t="n">
        <f>bc_nxt_data!T73</f>
        <v>0.0</v>
      </c>
      <c r="M68" s="96" t="n">
        <f t="shared" si="1"/>
        <v>0.0</v>
      </c>
      <c r="N68" s="96" t="n">
        <f>bc_nxt_data!X73</f>
        <v>0.0</v>
      </c>
      <c r="O68" s="96" t="n">
        <f>bc_nxt_data!AA73</f>
        <v>0.0</v>
      </c>
      <c r="P68" s="96" t="n">
        <f>bc_nxt_data!Y73</f>
        <v>0.0</v>
      </c>
      <c r="Q68" s="96" t="n">
        <f>bc_nxt_data!U73</f>
        <v>0.0</v>
      </c>
      <c r="R68" s="96" t="n">
        <f>bc_nxt_data!AB73</f>
        <v>0.0</v>
      </c>
      <c r="S68" s="96" t="n">
        <f>bc_nxt_data!AC73</f>
        <v>0.0</v>
      </c>
      <c r="T68" s="96" t="n">
        <f>bc_nxt_data!AF73</f>
        <v>0.0</v>
      </c>
      <c r="U68" s="96" t="n">
        <f>bc_nxt_data!AG73</f>
        <v>0.0</v>
      </c>
      <c r="V68" s="96" t="n">
        <f t="shared" si="2"/>
        <v>0.0</v>
      </c>
      <c r="W68" s="96" t="n">
        <f t="shared" si="3"/>
        <v>0.0</v>
      </c>
      <c r="X68" s="96" t="n">
        <f t="shared" si="4"/>
        <v>0.0</v>
      </c>
      <c r="Y68" s="97" t="n">
        <f t="shared" si="5"/>
        <v>0.0</v>
      </c>
    </row>
    <row r="69" spans="2:25" x14ac:dyDescent="0.25">
      <c r="B69" s="28" t="s">
        <v>137</v>
      </c>
      <c r="C69" s="15" t="str">
        <f>bc_nxt_data!E74</f>
        <v>Aeroshell Fluid41(AMG-10)</v>
      </c>
      <c r="D69" s="96" t="n">
        <f>bc_nxt_data!F74</f>
        <v>0.0</v>
      </c>
      <c r="E69" s="96" t="n">
        <f>bc_nxt_data!G74</f>
        <v>0.0</v>
      </c>
      <c r="F69" s="96" t="n">
        <f>bc_nxt_data!H74</f>
        <v>0.0</v>
      </c>
      <c r="G69" s="96" t="n">
        <f>bc_nxt_data!J74</f>
        <v>0.0</v>
      </c>
      <c r="H69" s="96" t="n">
        <f>bc_nxt_data!R74</f>
        <v>0.0</v>
      </c>
      <c r="I69" s="96" t="n">
        <f>bc_nxt_data!I74</f>
        <v>0.0</v>
      </c>
      <c r="J69" s="96" t="n">
        <f>bc_nxt_data!U74</f>
        <v>0.0</v>
      </c>
      <c r="K69" s="96" t="n">
        <f>bc_nxt_data!S74</f>
        <v>0.0</v>
      </c>
      <c r="L69" s="96" t="n">
        <f>bc_nxt_data!T74</f>
        <v>0.0</v>
      </c>
      <c r="M69" s="96" t="n">
        <f t="shared" si="1"/>
        <v>0.0</v>
      </c>
      <c r="N69" s="96" t="n">
        <f>bc_nxt_data!X74</f>
        <v>0.0</v>
      </c>
      <c r="O69" s="96" t="n">
        <f>bc_nxt_data!AA74</f>
        <v>0.0</v>
      </c>
      <c r="P69" s="96" t="n">
        <f>bc_nxt_data!Y74</f>
        <v>0.0</v>
      </c>
      <c r="Q69" s="96" t="n">
        <f>bc_nxt_data!U74</f>
        <v>0.0</v>
      </c>
      <c r="R69" s="96" t="n">
        <f>bc_nxt_data!AB74</f>
        <v>0.0</v>
      </c>
      <c r="S69" s="96" t="n">
        <f>bc_nxt_data!AC74</f>
        <v>0.0</v>
      </c>
      <c r="T69" s="96" t="n">
        <f>bc_nxt_data!AF74</f>
        <v>0.0</v>
      </c>
      <c r="U69" s="96" t="n">
        <f>bc_nxt_data!AG74</f>
        <v>0.0</v>
      </c>
      <c r="V69" s="96" t="n">
        <f t="shared" si="2"/>
        <v>0.0</v>
      </c>
      <c r="W69" s="96" t="n">
        <f t="shared" si="3"/>
        <v>0.0</v>
      </c>
      <c r="X69" s="96" t="n">
        <f t="shared" si="4"/>
        <v>0.0</v>
      </c>
      <c r="Y69" s="97" t="n">
        <f t="shared" si="5"/>
        <v>0.0</v>
      </c>
    </row>
    <row r="70" spans="2:25" s="3" customFormat="1" ht="14.25" x14ac:dyDescent="0.2">
      <c r="B70" s="28">
        <v>4</v>
      </c>
      <c r="C70" s="13" t="str">
        <f>bc_nxt_data!E75</f>
        <v>Dầu Khác</v>
      </c>
      <c r="D70" s="94" t="n">
        <f>bc_nxt_data!F75</f>
        <v>0.0</v>
      </c>
      <c r="E70" s="94" t="n">
        <f>bc_nxt_data!G75</f>
        <v>0.0</v>
      </c>
      <c r="F70" s="94" t="n">
        <f>bc_nxt_data!H75</f>
        <v>0.0</v>
      </c>
      <c r="G70" s="94" t="n">
        <f>bc_nxt_data!J75</f>
        <v>0.0</v>
      </c>
      <c r="H70" s="94" t="n">
        <f>bc_nxt_data!R75</f>
        <v>0.0</v>
      </c>
      <c r="I70" s="94" t="n">
        <f>bc_nxt_data!I75</f>
        <v>0.0</v>
      </c>
      <c r="J70" s="94" t="n">
        <f>bc_nxt_data!U75</f>
        <v>0.0</v>
      </c>
      <c r="K70" s="94" t="n">
        <f>bc_nxt_data!S75</f>
        <v>0.0</v>
      </c>
      <c r="L70" s="94" t="n">
        <f>bc_nxt_data!T75</f>
        <v>0.0</v>
      </c>
      <c r="M70" s="94" t="n">
        <f t="shared" si="1"/>
        <v>0.0</v>
      </c>
      <c r="N70" s="94" t="n">
        <f>bc_nxt_data!X75</f>
        <v>0.0</v>
      </c>
      <c r="O70" s="94" t="n">
        <f>bc_nxt_data!AA75</f>
        <v>0.0</v>
      </c>
      <c r="P70" s="94" t="n">
        <f>bc_nxt_data!Y75</f>
        <v>0.0</v>
      </c>
      <c r="Q70" s="94" t="n">
        <f>bc_nxt_data!U75</f>
        <v>0.0</v>
      </c>
      <c r="R70" s="94" t="n">
        <f>bc_nxt_data!AB75</f>
        <v>0.0</v>
      </c>
      <c r="S70" s="94" t="n">
        <f>bc_nxt_data!AC75</f>
        <v>0.0</v>
      </c>
      <c r="T70" s="94" t="n">
        <f>bc_nxt_data!AF75</f>
        <v>0.0</v>
      </c>
      <c r="U70" s="94" t="n">
        <f>bc_nxt_data!AG75</f>
        <v>0.0</v>
      </c>
      <c r="V70" s="94" t="n">
        <f t="shared" si="2"/>
        <v>0.0</v>
      </c>
      <c r="W70" s="94" t="n">
        <f t="shared" si="3"/>
        <v>0.0</v>
      </c>
      <c r="X70" s="94" t="n">
        <f t="shared" si="4"/>
        <v>0.0</v>
      </c>
      <c r="Y70" s="95" t="n">
        <f t="shared" si="5"/>
        <v>0.0</v>
      </c>
    </row>
    <row r="71" spans="2:25" x14ac:dyDescent="0.25">
      <c r="B71" s="28" t="s">
        <v>137</v>
      </c>
      <c r="C71" s="15" t="str">
        <f>bc_nxt_data!E76</f>
        <v>Dầu 132-25</v>
      </c>
      <c r="D71" s="96" t="n">
        <f>bc_nxt_data!F76</f>
        <v>0.0</v>
      </c>
      <c r="E71" s="96" t="n">
        <f>bc_nxt_data!G76</f>
        <v>0.0</v>
      </c>
      <c r="F71" s="96" t="n">
        <f>bc_nxt_data!H76</f>
        <v>0.0</v>
      </c>
      <c r="G71" s="96" t="n">
        <f>bc_nxt_data!J76</f>
        <v>0.0</v>
      </c>
      <c r="H71" s="96" t="n">
        <f>bc_nxt_data!R76</f>
        <v>0.0</v>
      </c>
      <c r="I71" s="96" t="n">
        <f>bc_nxt_data!I76</f>
        <v>0.0</v>
      </c>
      <c r="J71" s="96" t="n">
        <f>bc_nxt_data!U76</f>
        <v>0.0</v>
      </c>
      <c r="K71" s="96" t="n">
        <f>bc_nxt_data!S76</f>
        <v>0.0</v>
      </c>
      <c r="L71" s="96" t="n">
        <f>bc_nxt_data!T76</f>
        <v>0.0</v>
      </c>
      <c r="M71" s="96" t="n">
        <f t="shared" si="1"/>
        <v>0.0</v>
      </c>
      <c r="N71" s="96" t="n">
        <f>bc_nxt_data!X76</f>
        <v>0.0</v>
      </c>
      <c r="O71" s="96" t="n">
        <f>bc_nxt_data!AA76</f>
        <v>0.0</v>
      </c>
      <c r="P71" s="96" t="n">
        <f>bc_nxt_data!Y76</f>
        <v>0.0</v>
      </c>
      <c r="Q71" s="96" t="n">
        <f>bc_nxt_data!U76</f>
        <v>0.0</v>
      </c>
      <c r="R71" s="96" t="n">
        <f>bc_nxt_data!AB76</f>
        <v>0.0</v>
      </c>
      <c r="S71" s="96" t="n">
        <f>bc_nxt_data!AC76</f>
        <v>0.0</v>
      </c>
      <c r="T71" s="96" t="n">
        <f>bc_nxt_data!AF76</f>
        <v>0.0</v>
      </c>
      <c r="U71" s="96" t="n">
        <f>bc_nxt_data!AG76</f>
        <v>0.0</v>
      </c>
      <c r="V71" s="96" t="n">
        <f t="shared" si="2"/>
        <v>0.0</v>
      </c>
      <c r="W71" s="96" t="n">
        <f t="shared" si="3"/>
        <v>0.0</v>
      </c>
      <c r="X71" s="96" t="n">
        <f t="shared" si="4"/>
        <v>0.0</v>
      </c>
      <c r="Y71" s="97" t="n">
        <f t="shared" si="5"/>
        <v>0.0</v>
      </c>
    </row>
    <row r="72" spans="2:25" s="3" customFormat="1" ht="14.25" x14ac:dyDescent="0.2">
      <c r="B72" s="28">
        <v>5</v>
      </c>
      <c r="C72" s="13" t="str">
        <f>bc_nxt_data!E77</f>
        <v>Mỡ nhờn</v>
      </c>
      <c r="D72" s="94" t="n">
        <f>bc_nxt_data!F77</f>
        <v>0.0</v>
      </c>
      <c r="E72" s="94" t="n">
        <f>bc_nxt_data!G77</f>
        <v>0.0</v>
      </c>
      <c r="F72" s="94" t="n">
        <f>bc_nxt_data!H77</f>
        <v>0.0</v>
      </c>
      <c r="G72" s="94" t="n">
        <f>bc_nxt_data!J77</f>
        <v>0.0</v>
      </c>
      <c r="H72" s="94" t="n">
        <f>bc_nxt_data!R77</f>
        <v>0.0</v>
      </c>
      <c r="I72" s="94" t="n">
        <f>bc_nxt_data!I77</f>
        <v>0.0</v>
      </c>
      <c r="J72" s="94" t="n">
        <f>bc_nxt_data!U77</f>
        <v>0.0</v>
      </c>
      <c r="K72" s="94" t="n">
        <f>bc_nxt_data!S77</f>
        <v>0.0</v>
      </c>
      <c r="L72" s="94" t="n">
        <f>bc_nxt_data!T77</f>
        <v>0.0</v>
      </c>
      <c r="M72" s="94" t="n">
        <f t="shared" si="1"/>
        <v>0.0</v>
      </c>
      <c r="N72" s="94" t="n">
        <f>bc_nxt_data!X77</f>
        <v>0.0</v>
      </c>
      <c r="O72" s="94" t="n">
        <f>bc_nxt_data!AA77</f>
        <v>0.0</v>
      </c>
      <c r="P72" s="94" t="n">
        <f>bc_nxt_data!Y77</f>
        <v>0.0</v>
      </c>
      <c r="Q72" s="94" t="n">
        <f>bc_nxt_data!U77</f>
        <v>0.0</v>
      </c>
      <c r="R72" s="94" t="n">
        <f>bc_nxt_data!AB77</f>
        <v>0.0</v>
      </c>
      <c r="S72" s="94" t="n">
        <f>bc_nxt_data!AC77</f>
        <v>0.0</v>
      </c>
      <c r="T72" s="94" t="n">
        <f>bc_nxt_data!AF77</f>
        <v>0.0</v>
      </c>
      <c r="U72" s="94" t="n">
        <f>bc_nxt_data!AG77</f>
        <v>0.0</v>
      </c>
      <c r="V72" s="94" t="n">
        <f t="shared" si="2"/>
        <v>0.0</v>
      </c>
      <c r="W72" s="94" t="n">
        <f t="shared" si="3"/>
        <v>0.0</v>
      </c>
      <c r="X72" s="94" t="n">
        <f t="shared" si="4"/>
        <v>0.0</v>
      </c>
      <c r="Y72" s="95" t="n">
        <f t="shared" si="5"/>
        <v>0.0</v>
      </c>
    </row>
    <row r="73" spans="2:25" x14ac:dyDescent="0.25">
      <c r="B73" s="28" t="s">
        <v>137</v>
      </c>
      <c r="C73" s="15" t="str">
        <f>bc_nxt_data!E78</f>
        <v>Mỡ HK-50</v>
      </c>
      <c r="D73" s="96" t="n">
        <f>bc_nxt_data!F78</f>
        <v>0.0</v>
      </c>
      <c r="E73" s="96" t="n">
        <f>bc_nxt_data!G78</f>
        <v>0.0</v>
      </c>
      <c r="F73" s="96" t="n">
        <f>bc_nxt_data!H78</f>
        <v>0.0</v>
      </c>
      <c r="G73" s="96" t="n">
        <f>bc_nxt_data!J78</f>
        <v>0.0</v>
      </c>
      <c r="H73" s="96" t="n">
        <f>bc_nxt_data!R78</f>
        <v>0.0</v>
      </c>
      <c r="I73" s="96" t="n">
        <f>bc_nxt_data!I78</f>
        <v>0.0</v>
      </c>
      <c r="J73" s="96" t="n">
        <f>bc_nxt_data!U78</f>
        <v>0.0</v>
      </c>
      <c r="K73" s="96" t="n">
        <f>bc_nxt_data!S78</f>
        <v>0.0</v>
      </c>
      <c r="L73" s="96" t="n">
        <f>bc_nxt_data!T78</f>
        <v>0.0</v>
      </c>
      <c r="M73" s="96" t="n">
        <f t="shared" si="1"/>
        <v>0.0</v>
      </c>
      <c r="N73" s="96" t="n">
        <f>bc_nxt_data!X78</f>
        <v>0.0</v>
      </c>
      <c r="O73" s="96" t="n">
        <f>bc_nxt_data!AA78</f>
        <v>0.0</v>
      </c>
      <c r="P73" s="96" t="n">
        <f>bc_nxt_data!Y78</f>
        <v>0.0</v>
      </c>
      <c r="Q73" s="96" t="n">
        <f>bc_nxt_data!U78</f>
        <v>0.0</v>
      </c>
      <c r="R73" s="96" t="n">
        <f>bc_nxt_data!AB78</f>
        <v>0.0</v>
      </c>
      <c r="S73" s="96" t="n">
        <f>bc_nxt_data!AC78</f>
        <v>0.0</v>
      </c>
      <c r="T73" s="96" t="n">
        <f>bc_nxt_data!AF78</f>
        <v>0.0</v>
      </c>
      <c r="U73" s="96" t="n">
        <f>bc_nxt_data!AG78</f>
        <v>0.0</v>
      </c>
      <c r="V73" s="96" t="n">
        <f t="shared" si="2"/>
        <v>0.0</v>
      </c>
      <c r="W73" s="96" t="n">
        <f t="shared" si="3"/>
        <v>0.0</v>
      </c>
      <c r="X73" s="96" t="n">
        <f t="shared" si="4"/>
        <v>0.0</v>
      </c>
      <c r="Y73" s="97" t="n">
        <f t="shared" si="5"/>
        <v>0.0</v>
      </c>
    </row>
    <row r="74" spans="2:25" x14ac:dyDescent="0.25">
      <c r="B74" s="28" t="s">
        <v>137</v>
      </c>
      <c r="C74" s="15" t="str">
        <f>bc_nxt_data!E79</f>
        <v>OKB122-7-5</v>
      </c>
      <c r="D74" s="96" t="n">
        <f>bc_nxt_data!F79</f>
        <v>0.0</v>
      </c>
      <c r="E74" s="96" t="n">
        <f>bc_nxt_data!G79</f>
        <v>0.0</v>
      </c>
      <c r="F74" s="96" t="n">
        <f>bc_nxt_data!H79</f>
        <v>0.0</v>
      </c>
      <c r="G74" s="96" t="n">
        <f>bc_nxt_data!J79</f>
        <v>0.0</v>
      </c>
      <c r="H74" s="96" t="n">
        <f>bc_nxt_data!R79</f>
        <v>0.0</v>
      </c>
      <c r="I74" s="96" t="n">
        <f>bc_nxt_data!I79</f>
        <v>0.0</v>
      </c>
      <c r="J74" s="96" t="n">
        <f>bc_nxt_data!U79</f>
        <v>0.0</v>
      </c>
      <c r="K74" s="96" t="n">
        <f>bc_nxt_data!S79</f>
        <v>0.0</v>
      </c>
      <c r="L74" s="96" t="n">
        <f>bc_nxt_data!T79</f>
        <v>0.0</v>
      </c>
      <c r="M74" s="96" t="n">
        <f t="shared" si="1"/>
        <v>0.0</v>
      </c>
      <c r="N74" s="96" t="n">
        <f>bc_nxt_data!X79</f>
        <v>0.0</v>
      </c>
      <c r="O74" s="96" t="n">
        <f>bc_nxt_data!AA79</f>
        <v>0.0</v>
      </c>
      <c r="P74" s="96" t="n">
        <f>bc_nxt_data!Y79</f>
        <v>0.0</v>
      </c>
      <c r="Q74" s="96" t="n">
        <f>bc_nxt_data!U79</f>
        <v>0.0</v>
      </c>
      <c r="R74" s="96" t="n">
        <f>bc_nxt_data!AB79</f>
        <v>0.0</v>
      </c>
      <c r="S74" s="96" t="n">
        <f>bc_nxt_data!AC79</f>
        <v>0.0</v>
      </c>
      <c r="T74" s="96" t="n">
        <f>bc_nxt_data!AF79</f>
        <v>0.0</v>
      </c>
      <c r="U74" s="96" t="n">
        <f>bc_nxt_data!AG79</f>
        <v>0.0</v>
      </c>
      <c r="V74" s="96" t="n">
        <f t="shared" si="2"/>
        <v>0.0</v>
      </c>
      <c r="W74" s="96" t="n">
        <f t="shared" si="3"/>
        <v>0.0</v>
      </c>
      <c r="X74" s="96" t="n">
        <f t="shared" si="4"/>
        <v>0.0</v>
      </c>
      <c r="Y74" s="97" t="n">
        <f t="shared" si="5"/>
        <v>0.0</v>
      </c>
    </row>
    <row r="75" spans="2:25" x14ac:dyDescent="0.25">
      <c r="B75" s="28" t="s">
        <v>137</v>
      </c>
      <c r="C75" s="15" t="str">
        <f>bc_nxt_data!E80</f>
        <v>Mỡ 221</v>
      </c>
      <c r="D75" s="96" t="n">
        <f>bc_nxt_data!F80</f>
        <v>0.0</v>
      </c>
      <c r="E75" s="96" t="n">
        <f>bc_nxt_data!G80</f>
        <v>0.0</v>
      </c>
      <c r="F75" s="96" t="n">
        <f>bc_nxt_data!H80</f>
        <v>0.0</v>
      </c>
      <c r="G75" s="96" t="n">
        <f>bc_nxt_data!J80</f>
        <v>0.0</v>
      </c>
      <c r="H75" s="96" t="n">
        <f>bc_nxt_data!R80</f>
        <v>0.0</v>
      </c>
      <c r="I75" s="96" t="n">
        <f>bc_nxt_data!I80</f>
        <v>0.0</v>
      </c>
      <c r="J75" s="96" t="n">
        <f>bc_nxt_data!U80</f>
        <v>0.0</v>
      </c>
      <c r="K75" s="96" t="n">
        <f>bc_nxt_data!S80</f>
        <v>0.0</v>
      </c>
      <c r="L75" s="96" t="n">
        <f>bc_nxt_data!T80</f>
        <v>0.0</v>
      </c>
      <c r="M75" s="96" t="n">
        <f t="shared" ref="M75:M80" si="9">SUM(G75:L75)</f>
        <v>0.0</v>
      </c>
      <c r="N75" s="96" t="n">
        <f>bc_nxt_data!X80</f>
        <v>0.0</v>
      </c>
      <c r="O75" s="96" t="n">
        <f>bc_nxt_data!AA80</f>
        <v>0.0</v>
      </c>
      <c r="P75" s="96" t="n">
        <f>bc_nxt_data!Y80</f>
        <v>0.0</v>
      </c>
      <c r="Q75" s="96" t="n">
        <f>bc_nxt_data!U80</f>
        <v>0.0</v>
      </c>
      <c r="R75" s="96" t="n">
        <f>bc_nxt_data!AB80</f>
        <v>0.0</v>
      </c>
      <c r="S75" s="96" t="n">
        <f>bc_nxt_data!AC80</f>
        <v>0.0</v>
      </c>
      <c r="T75" s="96" t="n">
        <f>bc_nxt_data!AF80</f>
        <v>0.0</v>
      </c>
      <c r="U75" s="96" t="n">
        <f>bc_nxt_data!AG80</f>
        <v>0.0</v>
      </c>
      <c r="V75" s="96" t="n">
        <f t="shared" ref="V75:V80" si="10">SUM(N75:U75)</f>
        <v>0.0</v>
      </c>
      <c r="W75" s="96" t="n">
        <f t="shared" ref="W75:W80" si="11">D75+M75-V75</f>
        <v>0.0</v>
      </c>
      <c r="X75" s="96" t="n">
        <f t="shared" ref="X75:X80" si="12">E75</f>
        <v>0.0</v>
      </c>
      <c r="Y75" s="97" t="n">
        <f t="shared" ref="Y75:Y80" si="13">SUM(W75:X75)</f>
        <v>0.0</v>
      </c>
    </row>
    <row r="76" spans="2:25" x14ac:dyDescent="0.25">
      <c r="B76" s="28" t="s">
        <v>137</v>
      </c>
      <c r="C76" s="15" t="str">
        <f>bc_nxt_data!E81</f>
        <v>Mỡ 201</v>
      </c>
      <c r="D76" s="96" t="n">
        <f>bc_nxt_data!F81</f>
        <v>0.0</v>
      </c>
      <c r="E76" s="96" t="n">
        <f>bc_nxt_data!G81</f>
        <v>0.0</v>
      </c>
      <c r="F76" s="96" t="n">
        <f>bc_nxt_data!H81</f>
        <v>0.0</v>
      </c>
      <c r="G76" s="96" t="n">
        <f>bc_nxt_data!J81</f>
        <v>0.0</v>
      </c>
      <c r="H76" s="96" t="n">
        <f>bc_nxt_data!R81</f>
        <v>0.0</v>
      </c>
      <c r="I76" s="96" t="n">
        <f>bc_nxt_data!I81</f>
        <v>0.0</v>
      </c>
      <c r="J76" s="96" t="n">
        <f>bc_nxt_data!U81</f>
        <v>0.0</v>
      </c>
      <c r="K76" s="96" t="n">
        <f>bc_nxt_data!S81</f>
        <v>0.0</v>
      </c>
      <c r="L76" s="96" t="n">
        <f>bc_nxt_data!T81</f>
        <v>0.0</v>
      </c>
      <c r="M76" s="96" t="n">
        <f t="shared" si="9"/>
        <v>0.0</v>
      </c>
      <c r="N76" s="96" t="n">
        <f>bc_nxt_data!X81</f>
        <v>0.0</v>
      </c>
      <c r="O76" s="96" t="n">
        <f>bc_nxt_data!AA81</f>
        <v>0.0</v>
      </c>
      <c r="P76" s="96" t="n">
        <f>bc_nxt_data!Y81</f>
        <v>0.0</v>
      </c>
      <c r="Q76" s="96" t="n">
        <f>bc_nxt_data!U81</f>
        <v>0.0</v>
      </c>
      <c r="R76" s="96" t="n">
        <f>bc_nxt_data!AB81</f>
        <v>0.0</v>
      </c>
      <c r="S76" s="96" t="n">
        <f>bc_nxt_data!AC81</f>
        <v>0.0</v>
      </c>
      <c r="T76" s="96" t="n">
        <f>bc_nxt_data!AF81</f>
        <v>0.0</v>
      </c>
      <c r="U76" s="96" t="n">
        <f>bc_nxt_data!AG81</f>
        <v>0.0</v>
      </c>
      <c r="V76" s="96" t="n">
        <f t="shared" si="10"/>
        <v>0.0</v>
      </c>
      <c r="W76" s="96" t="n">
        <f t="shared" si="11"/>
        <v>0.0</v>
      </c>
      <c r="X76" s="96" t="n">
        <f t="shared" si="12"/>
        <v>0.0</v>
      </c>
      <c r="Y76" s="97" t="n">
        <f t="shared" si="13"/>
        <v>0.0</v>
      </c>
    </row>
    <row r="77" spans="2:25" x14ac:dyDescent="0.25">
      <c r="B77" s="28" t="s">
        <v>137</v>
      </c>
      <c r="C77" s="15" t="str">
        <f>bc_nxt_data!E82</f>
        <v>Grease33 (OKB)</v>
      </c>
      <c r="D77" s="96" t="n">
        <f>bc_nxt_data!F82</f>
        <v>0.0</v>
      </c>
      <c r="E77" s="96" t="n">
        <f>bc_nxt_data!G82</f>
        <v>0.0</v>
      </c>
      <c r="F77" s="96" t="n">
        <f>bc_nxt_data!H82</f>
        <v>0.0</v>
      </c>
      <c r="G77" s="96" t="n">
        <f>bc_nxt_data!J82</f>
        <v>0.0</v>
      </c>
      <c r="H77" s="96" t="n">
        <f>bc_nxt_data!R82</f>
        <v>0.0</v>
      </c>
      <c r="I77" s="96" t="n">
        <f>bc_nxt_data!I82</f>
        <v>0.0</v>
      </c>
      <c r="J77" s="96" t="n">
        <f>bc_nxt_data!U82</f>
        <v>0.0</v>
      </c>
      <c r="K77" s="96" t="n">
        <f>bc_nxt_data!S82</f>
        <v>0.0</v>
      </c>
      <c r="L77" s="96" t="n">
        <f>bc_nxt_data!T82</f>
        <v>0.0</v>
      </c>
      <c r="M77" s="96" t="n">
        <f t="shared" si="9"/>
        <v>0.0</v>
      </c>
      <c r="N77" s="96" t="n">
        <f>bc_nxt_data!X82</f>
        <v>0.0</v>
      </c>
      <c r="O77" s="96" t="n">
        <f>bc_nxt_data!AA82</f>
        <v>0.0</v>
      </c>
      <c r="P77" s="96" t="n">
        <f>bc_nxt_data!Y82</f>
        <v>0.0</v>
      </c>
      <c r="Q77" s="96" t="n">
        <f>bc_nxt_data!U82</f>
        <v>0.0</v>
      </c>
      <c r="R77" s="96" t="n">
        <f>bc_nxt_data!AB82</f>
        <v>0.0</v>
      </c>
      <c r="S77" s="96" t="n">
        <f>bc_nxt_data!AC82</f>
        <v>0.0</v>
      </c>
      <c r="T77" s="96" t="n">
        <f>bc_nxt_data!AF82</f>
        <v>0.0</v>
      </c>
      <c r="U77" s="96" t="n">
        <f>bc_nxt_data!AG82</f>
        <v>0.0</v>
      </c>
      <c r="V77" s="96" t="n">
        <f t="shared" si="10"/>
        <v>0.0</v>
      </c>
      <c r="W77" s="96" t="n">
        <f t="shared" si="11"/>
        <v>0.0</v>
      </c>
      <c r="X77" s="96" t="n">
        <f t="shared" si="12"/>
        <v>0.0</v>
      </c>
      <c r="Y77" s="97" t="n">
        <f t="shared" si="13"/>
        <v>0.0</v>
      </c>
    </row>
    <row r="78" spans="2:25" x14ac:dyDescent="0.25">
      <c r="B78" s="28" t="s">
        <v>137</v>
      </c>
      <c r="C78" s="15" t="str">
        <f>bc_nxt_data!E83</f>
        <v>Grease28 (Mỡ 221)</v>
      </c>
      <c r="D78" s="96" t="n">
        <f>bc_nxt_data!F83</f>
        <v>0.0</v>
      </c>
      <c r="E78" s="96" t="n">
        <f>bc_nxt_data!G83</f>
        <v>0.0</v>
      </c>
      <c r="F78" s="96" t="n">
        <f>bc_nxt_data!H83</f>
        <v>0.0</v>
      </c>
      <c r="G78" s="96" t="n">
        <f>bc_nxt_data!J83</f>
        <v>0.0</v>
      </c>
      <c r="H78" s="96" t="n">
        <f>bc_nxt_data!R83</f>
        <v>0.0</v>
      </c>
      <c r="I78" s="96" t="n">
        <f>bc_nxt_data!I83</f>
        <v>0.0</v>
      </c>
      <c r="J78" s="96" t="n">
        <f>bc_nxt_data!U83</f>
        <v>0.0</v>
      </c>
      <c r="K78" s="96" t="n">
        <f>bc_nxt_data!S83</f>
        <v>0.0</v>
      </c>
      <c r="L78" s="96" t="n">
        <f>bc_nxt_data!T83</f>
        <v>0.0</v>
      </c>
      <c r="M78" s="96" t="n">
        <f t="shared" si="9"/>
        <v>0.0</v>
      </c>
      <c r="N78" s="96" t="n">
        <f>bc_nxt_data!X83</f>
        <v>0.0</v>
      </c>
      <c r="O78" s="96" t="n">
        <f>bc_nxt_data!AA83</f>
        <v>0.0</v>
      </c>
      <c r="P78" s="96" t="n">
        <f>bc_nxt_data!Y83</f>
        <v>0.0</v>
      </c>
      <c r="Q78" s="96" t="n">
        <f>bc_nxt_data!U83</f>
        <v>0.0</v>
      </c>
      <c r="R78" s="96" t="n">
        <f>bc_nxt_data!AB83</f>
        <v>0.0</v>
      </c>
      <c r="S78" s="96" t="n">
        <f>bc_nxt_data!AC83</f>
        <v>0.0</v>
      </c>
      <c r="T78" s="96" t="n">
        <f>bc_nxt_data!AF83</f>
        <v>0.0</v>
      </c>
      <c r="U78" s="96" t="n">
        <f>bc_nxt_data!AG83</f>
        <v>0.0</v>
      </c>
      <c r="V78" s="96" t="n">
        <f t="shared" si="10"/>
        <v>0.0</v>
      </c>
      <c r="W78" s="96" t="n">
        <f t="shared" si="11"/>
        <v>0.0</v>
      </c>
      <c r="X78" s="96" t="n">
        <f t="shared" si="12"/>
        <v>0.0</v>
      </c>
      <c r="Y78" s="97" t="n">
        <f t="shared" si="13"/>
        <v>0.0</v>
      </c>
    </row>
    <row r="79" spans="2:25" x14ac:dyDescent="0.25">
      <c r="B79" s="28" t="s">
        <v>137</v>
      </c>
      <c r="C79" s="15" t="str">
        <f>bc_nxt_data!E84</f>
        <v>Grease22</v>
      </c>
      <c r="D79" s="96" t="n">
        <f>bc_nxt_data!F84</f>
        <v>0.0</v>
      </c>
      <c r="E79" s="96" t="n">
        <f>bc_nxt_data!G84</f>
        <v>0.0</v>
      </c>
      <c r="F79" s="96" t="n">
        <f>bc_nxt_data!H84</f>
        <v>0.0</v>
      </c>
      <c r="G79" s="96" t="n">
        <f>bc_nxt_data!J84</f>
        <v>0.0</v>
      </c>
      <c r="H79" s="96" t="n">
        <f>bc_nxt_data!R84</f>
        <v>0.0</v>
      </c>
      <c r="I79" s="96" t="n">
        <f>bc_nxt_data!I84</f>
        <v>0.0</v>
      </c>
      <c r="J79" s="96" t="n">
        <f>bc_nxt_data!U84</f>
        <v>0.0</v>
      </c>
      <c r="K79" s="96" t="n">
        <f>bc_nxt_data!S84</f>
        <v>0.0</v>
      </c>
      <c r="L79" s="96" t="n">
        <f>bc_nxt_data!T84</f>
        <v>0.0</v>
      </c>
      <c r="M79" s="96" t="n">
        <f t="shared" si="9"/>
        <v>0.0</v>
      </c>
      <c r="N79" s="96" t="n">
        <f>bc_nxt_data!X84</f>
        <v>0.0</v>
      </c>
      <c r="O79" s="96" t="n">
        <f>bc_nxt_data!AA84</f>
        <v>0.0</v>
      </c>
      <c r="P79" s="96" t="n">
        <f>bc_nxt_data!Y84</f>
        <v>0.0</v>
      </c>
      <c r="Q79" s="96" t="n">
        <f>bc_nxt_data!U84</f>
        <v>0.0</v>
      </c>
      <c r="R79" s="96" t="n">
        <f>bc_nxt_data!AB84</f>
        <v>0.0</v>
      </c>
      <c r="S79" s="96" t="n">
        <f>bc_nxt_data!AC84</f>
        <v>0.0</v>
      </c>
      <c r="T79" s="96" t="n">
        <f>bc_nxt_data!AF84</f>
        <v>0.0</v>
      </c>
      <c r="U79" s="96" t="n">
        <f>bc_nxt_data!AG84</f>
        <v>0.0</v>
      </c>
      <c r="V79" s="96" t="n">
        <f t="shared" si="10"/>
        <v>0.0</v>
      </c>
      <c r="W79" s="96" t="n">
        <f t="shared" si="11"/>
        <v>0.0</v>
      </c>
      <c r="X79" s="96" t="n">
        <f t="shared" si="12"/>
        <v>0.0</v>
      </c>
      <c r="Y79" s="97" t="n">
        <f t="shared" si="13"/>
        <v>0.0</v>
      </c>
    </row>
    <row r="80" spans="2:25" ht="15.75" thickBot="1" x14ac:dyDescent="0.3">
      <c r="B80" s="93" t="s">
        <v>137</v>
      </c>
      <c r="C80" s="32" t="str">
        <f>bc_nxt_data!E85</f>
        <v>Mỡ số 9</v>
      </c>
      <c r="D80" s="98" t="n">
        <f>bc_nxt_data!F85</f>
        <v>0.0</v>
      </c>
      <c r="E80" s="98" t="n">
        <f>bc_nxt_data!G85</f>
        <v>0.0</v>
      </c>
      <c r="F80" s="98" t="n">
        <f>bc_nxt_data!H85</f>
        <v>0.0</v>
      </c>
      <c r="G80" s="98" t="n">
        <f>bc_nxt_data!J85</f>
        <v>0.0</v>
      </c>
      <c r="H80" s="98" t="n">
        <f>bc_nxt_data!R85</f>
        <v>0.0</v>
      </c>
      <c r="I80" s="98" t="n">
        <f>bc_nxt_data!I85</f>
        <v>0.0</v>
      </c>
      <c r="J80" s="98" t="n">
        <f>bc_nxt_data!U85</f>
        <v>0.0</v>
      </c>
      <c r="K80" s="98" t="n">
        <f>bc_nxt_data!S85</f>
        <v>0.0</v>
      </c>
      <c r="L80" s="98" t="n">
        <f>bc_nxt_data!T85</f>
        <v>0.0</v>
      </c>
      <c r="M80" s="98" t="n">
        <f t="shared" si="9"/>
        <v>0.0</v>
      </c>
      <c r="N80" s="98" t="n">
        <f>bc_nxt_data!X85</f>
        <v>0.0</v>
      </c>
      <c r="O80" s="98" t="n">
        <f>bc_nxt_data!AA85</f>
        <v>0.0</v>
      </c>
      <c r="P80" s="98" t="n">
        <f>bc_nxt_data!Y85</f>
        <v>0.0</v>
      </c>
      <c r="Q80" s="98" t="n">
        <f>bc_nxt_data!U85</f>
        <v>0.0</v>
      </c>
      <c r="R80" s="98" t="n">
        <f>bc_nxt_data!AB85</f>
        <v>0.0</v>
      </c>
      <c r="S80" s="98" t="n">
        <f>bc_nxt_data!AC85</f>
        <v>0.0</v>
      </c>
      <c r="T80" s="98" t="n">
        <f>bc_nxt_data!AF85</f>
        <v>0.0</v>
      </c>
      <c r="U80" s="98" t="n">
        <f>bc_nxt_data!AG85</f>
        <v>0.0</v>
      </c>
      <c r="V80" s="98" t="n">
        <f t="shared" si="10"/>
        <v>0.0</v>
      </c>
      <c r="W80" s="98" t="n">
        <f t="shared" si="11"/>
        <v>0.0</v>
      </c>
      <c r="X80" s="98" t="n">
        <f t="shared" si="12"/>
        <v>0.0</v>
      </c>
      <c r="Y80" s="99" t="n">
        <f t="shared" si="13"/>
        <v>0.0</v>
      </c>
    </row>
    <row r="81" spans="2:25" ht="15.75" thickTop="1" x14ac:dyDescent="0.25">
      <c r="V81" s="172" t="s">
        <v>336</v>
      </c>
      <c r="W81" s="172"/>
      <c r="X81" s="172"/>
    </row>
    <row r="82" spans="2:25" s="3" customFormat="1" ht="64.5" customHeight="1" x14ac:dyDescent="0.25">
      <c r="B82" s="22"/>
      <c r="C82" s="3" t="s">
        <v>323</v>
      </c>
      <c r="D82" s="121"/>
      <c r="E82" s="121"/>
      <c r="F82" s="121"/>
      <c r="G82" s="121"/>
      <c r="H82" s="121"/>
      <c r="I82" s="121"/>
      <c r="J82" s="171" t="s">
        <v>324</v>
      </c>
      <c r="K82" s="171"/>
      <c r="L82" s="171"/>
      <c r="M82" s="171"/>
      <c r="N82" s="121"/>
      <c r="O82" s="121"/>
      <c r="P82" s="121"/>
      <c r="Q82" s="121"/>
      <c r="R82" s="121"/>
      <c r="S82" s="121"/>
      <c r="T82" s="120"/>
      <c r="U82" s="121"/>
      <c r="V82" s="173" t="s">
        <v>337</v>
      </c>
      <c r="W82" s="173"/>
      <c r="X82" s="173"/>
      <c r="Y82" s="121"/>
    </row>
    <row r="86" spans="2:25" s="3" customFormat="1" x14ac:dyDescent="0.25">
      <c r="B86" s="22"/>
      <c r="C86" s="3" t="s">
        <v>327</v>
      </c>
      <c r="D86" s="121"/>
      <c r="E86" s="121"/>
      <c r="F86" s="121"/>
      <c r="G86" s="121"/>
      <c r="H86" s="121"/>
      <c r="I86" s="121"/>
      <c r="J86" s="171" t="s">
        <v>328</v>
      </c>
      <c r="K86" s="171"/>
      <c r="L86" s="171"/>
      <c r="M86" s="171"/>
      <c r="N86" s="121"/>
      <c r="O86" s="121"/>
      <c r="P86" s="121"/>
      <c r="Q86" s="121"/>
      <c r="R86" s="121"/>
      <c r="S86" s="121"/>
      <c r="T86" s="120"/>
      <c r="U86" s="121"/>
      <c r="V86" s="171" t="s">
        <v>329</v>
      </c>
      <c r="W86" s="171"/>
      <c r="X86" s="171"/>
      <c r="Y86" s="121"/>
    </row>
  </sheetData>
  <mergeCells count="34">
    <mergeCell ref="X7:X8"/>
    <mergeCell ref="U7:U8"/>
    <mergeCell ref="V7:V8"/>
    <mergeCell ref="O7:O8"/>
    <mergeCell ref="N7:N8"/>
    <mergeCell ref="W7:W8"/>
    <mergeCell ref="J82:M82"/>
    <mergeCell ref="J86:M86"/>
    <mergeCell ref="V81:X81"/>
    <mergeCell ref="V82:X82"/>
    <mergeCell ref="V86:X86"/>
    <mergeCell ref="Y7:Y8"/>
    <mergeCell ref="W6:Y6"/>
    <mergeCell ref="C3:G3"/>
    <mergeCell ref="D6:F6"/>
    <mergeCell ref="G6:M6"/>
    <mergeCell ref="G7:G8"/>
    <mergeCell ref="H7:H8"/>
    <mergeCell ref="I7:I8"/>
    <mergeCell ref="L7:L8"/>
    <mergeCell ref="M7:M8"/>
    <mergeCell ref="W3:X3"/>
    <mergeCell ref="N6:V6"/>
    <mergeCell ref="P7:P8"/>
    <mergeCell ref="Q7:R7"/>
    <mergeCell ref="S7:S8"/>
    <mergeCell ref="H3:O3"/>
    <mergeCell ref="K7:K8"/>
    <mergeCell ref="T7:T8"/>
    <mergeCell ref="B6:B8"/>
    <mergeCell ref="C6:C8"/>
    <mergeCell ref="D7:D8"/>
    <mergeCell ref="E7:E8"/>
    <mergeCell ref="F7:F8"/>
  </mergeCells>
  <pageMargins left="0.25" right="0.25" top="0.75" bottom="0.75" header="0.3" footer="0.3"/>
  <pageSetup paperSize="9" scale="49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C97"/>
  <sheetViews>
    <sheetView zoomScaleNormal="100" workbookViewId="0" tabSelected="false"/>
  </sheetViews>
  <sheetFormatPr defaultRowHeight="15" x14ac:dyDescent="0.25"/>
  <cols>
    <col min="1" max="2" customWidth="true" style="8" width="4.85546875"/>
    <col min="3" max="3" customWidth="true" style="22" width="4.85546875"/>
    <col min="4" max="4" customWidth="true" style="9" width="8.5703125"/>
    <col min="5" max="5" bestFit="true" customWidth="true" style="9" width="8.42578125"/>
    <col min="6" max="6" customWidth="true" style="9" width="9.85546875"/>
    <col min="7" max="7" customWidth="true" style="9" width="11.5703125"/>
    <col min="8" max="8" customWidth="true" style="9" width="12.7109375"/>
    <col min="9" max="9" bestFit="true" customWidth="true" style="9" width="20.7109375"/>
    <col min="10" max="10" bestFit="true" customWidth="true" style="26" width="13.28515625"/>
    <col min="11" max="13" customWidth="true" style="9" width="9.7109375"/>
    <col min="14" max="14" customWidth="true" style="9" width="8.42578125"/>
    <col min="15" max="15" customWidth="true" style="9" width="9.28515625"/>
    <col min="16" max="16" customWidth="true" style="9" width="7.7109375"/>
    <col min="17" max="19" customWidth="true" style="9" width="10.0"/>
    <col min="20" max="20" customWidth="true" style="9" width="9.28515625"/>
    <col min="21" max="21" customWidth="true" style="9" width="10.0"/>
    <col min="22" max="23" customWidth="true" style="8" width="9.28515625"/>
    <col min="24" max="16384" style="8" width="9.140625"/>
  </cols>
  <sheetData>
    <row r="2" spans="2:29" ht="33" customHeight="1" x14ac:dyDescent="0.25">
      <c r="B2" s="12"/>
      <c r="C2" s="21"/>
      <c r="D2" s="167" t="s">
        <v>5</v>
      </c>
      <c r="E2" s="167"/>
      <c r="F2" s="167"/>
      <c r="G2" s="167"/>
      <c r="H2" s="167"/>
      <c r="I2" s="167" t="s">
        <v>132</v>
      </c>
      <c r="J2" s="167"/>
      <c r="K2" s="167"/>
      <c r="L2" s="167"/>
      <c r="M2" s="167"/>
      <c r="N2" s="167"/>
      <c r="O2" s="167"/>
      <c r="R2" s="168" t="s">
        <v>25</v>
      </c>
      <c r="S2" s="174"/>
      <c r="T2" s="174"/>
      <c r="U2" s="169"/>
    </row>
    <row r="4" spans="2:29" ht="15" customHeight="1" x14ac:dyDescent="0.25">
      <c r="C4" s="22" t="s">
        <v>23</v>
      </c>
      <c r="D4" s="24" t="s">
        <v>29</v>
      </c>
    </row>
    <row r="5" spans="2:29" x14ac:dyDescent="0.25">
      <c r="B5" s="19"/>
      <c r="C5" s="23"/>
      <c r="D5" s="20"/>
      <c r="E5" s="20"/>
      <c r="F5" s="20"/>
      <c r="G5" s="20"/>
      <c r="H5" s="20"/>
      <c r="I5" s="20"/>
      <c r="J5" s="27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19"/>
      <c r="W5" s="19"/>
      <c r="X5" s="19"/>
      <c r="Y5" s="19"/>
      <c r="Z5" s="19"/>
      <c r="AA5" s="19"/>
      <c r="AB5" s="19"/>
      <c r="AC5" s="19"/>
    </row>
    <row r="6" spans="2:29" s="16" customFormat="1" x14ac:dyDescent="0.25">
      <c r="B6" s="1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54"/>
      <c r="O6" s="54"/>
      <c r="P6" s="54"/>
      <c r="Q6" s="54"/>
      <c r="R6" s="54"/>
      <c r="S6" s="54"/>
      <c r="T6" s="54"/>
      <c r="U6" s="54"/>
      <c r="V6" s="54"/>
      <c r="W6" s="54"/>
      <c r="X6" s="50"/>
      <c r="Y6" s="50"/>
      <c r="Z6" s="50"/>
      <c r="AA6" s="50"/>
      <c r="AB6" s="50"/>
      <c r="AC6" s="50"/>
    </row>
    <row r="7" spans="2:29" s="16" customFormat="1" x14ac:dyDescent="0.25">
      <c r="B7" s="11"/>
      <c r="C7" s="61"/>
      <c r="D7" s="61"/>
      <c r="E7" s="61"/>
      <c r="F7" s="61"/>
      <c r="G7" s="61"/>
      <c r="H7" s="54"/>
      <c r="I7" s="61"/>
      <c r="J7" s="61"/>
      <c r="K7" s="61"/>
      <c r="L7" s="61"/>
      <c r="M7" s="51"/>
      <c r="N7" s="54"/>
      <c r="O7" s="54"/>
      <c r="P7" s="54"/>
      <c r="Q7" s="54"/>
      <c r="R7" s="54"/>
      <c r="S7" s="54"/>
      <c r="T7" s="54"/>
      <c r="U7" s="54"/>
      <c r="V7" s="54"/>
      <c r="W7" s="54"/>
      <c r="X7" s="50"/>
      <c r="Y7" s="50"/>
      <c r="Z7" s="50"/>
      <c r="AA7" s="50"/>
      <c r="AB7" s="50"/>
      <c r="AC7" s="50"/>
    </row>
    <row r="8" spans="2:29" ht="16.5" customHeight="1" x14ac:dyDescent="0.25">
      <c r="B8" s="10"/>
      <c r="C8" s="61"/>
      <c r="D8" s="61"/>
      <c r="E8" s="61"/>
      <c r="F8" s="61"/>
      <c r="G8" s="61"/>
      <c r="H8" s="54"/>
      <c r="I8" s="10"/>
      <c r="J8" s="52"/>
      <c r="K8" s="51"/>
      <c r="L8" s="53"/>
      <c r="M8" s="51"/>
      <c r="N8" s="51"/>
      <c r="O8" s="51"/>
      <c r="P8" s="51"/>
      <c r="Q8" s="51"/>
      <c r="R8" s="54"/>
      <c r="S8" s="51"/>
      <c r="T8" s="54"/>
      <c r="U8" s="54"/>
      <c r="V8" s="54"/>
      <c r="W8" s="54"/>
      <c r="X8" s="19"/>
      <c r="Y8" s="19"/>
      <c r="Z8" s="19"/>
      <c r="AA8" s="19"/>
      <c r="AB8" s="19"/>
      <c r="AC8" s="19"/>
    </row>
    <row r="9" spans="2:29" s="25" customFormat="1" x14ac:dyDescent="0.25">
      <c r="B9" s="11"/>
      <c r="C9" s="23"/>
      <c r="D9" s="55"/>
      <c r="E9" s="55" t="s">
        <v>183</v>
      </c>
      <c r="F9" s="55">
        <v>99</v>
      </c>
      <c r="G9" s="56" t="s">
        <v>28</v>
      </c>
      <c r="H9" s="56" t="s">
        <v>28</v>
      </c>
      <c r="I9" s="56" t="s">
        <v>28</v>
      </c>
      <c r="J9" s="57">
        <v>1274118</v>
      </c>
      <c r="K9" s="56">
        <v>1918418</v>
      </c>
      <c r="L9" s="56">
        <v>8780847</v>
      </c>
      <c r="M9" s="56">
        <v>11973383</v>
      </c>
      <c r="N9" s="56">
        <v>200</v>
      </c>
      <c r="O9" s="56" t="s">
        <v>162</v>
      </c>
      <c r="P9" s="56">
        <v>0</v>
      </c>
      <c r="Q9" s="56" t="s">
        <v>510</v>
      </c>
      <c r="R9" s="56" t="s">
        <v>504</v>
      </c>
      <c r="S9" s="55">
        <v>720</v>
      </c>
      <c r="T9" s="56">
        <v>0</v>
      </c>
      <c r="U9" s="56">
        <v>720</v>
      </c>
      <c r="V9" s="50">
        <v>0</v>
      </c>
      <c r="W9" s="50">
        <v>16</v>
      </c>
      <c r="X9" s="19">
        <v>16</v>
      </c>
      <c r="Y9" s="19">
        <v>17382</v>
      </c>
      <c r="Z9" s="19">
        <v>18118</v>
      </c>
      <c r="AA9" s="19">
        <v>1</v>
      </c>
      <c r="AB9" s="19">
        <v>1</v>
      </c>
      <c r="AC9" s="19">
        <v>1</v>
      </c>
    </row>
    <row r="10" spans="2:29" s="3" customFormat="1" x14ac:dyDescent="0.25">
      <c r="B10" s="14"/>
      <c r="C10" s="23"/>
      <c r="D10" s="58"/>
      <c r="E10" s="58" t="s">
        <v>23</v>
      </c>
      <c r="F10" s="58">
        <v>13</v>
      </c>
      <c r="G10" s="58" t="s">
        <v>184</v>
      </c>
      <c r="H10" s="58" t="s">
        <v>184</v>
      </c>
      <c r="I10" s="58" t="s">
        <v>184</v>
      </c>
      <c r="J10" s="59">
        <v>1045681</v>
      </c>
      <c r="K10" s="58">
        <v>1662450</v>
      </c>
      <c r="L10" s="58">
        <v>7210641</v>
      </c>
      <c r="M10" s="58">
        <v>9918772</v>
      </c>
      <c r="N10" s="58">
        <v>200</v>
      </c>
      <c r="O10" s="58" t="s">
        <v>162</v>
      </c>
      <c r="P10" s="58">
        <v>0</v>
      </c>
      <c r="Q10" s="58" t="s">
        <v>510</v>
      </c>
      <c r="R10" s="58" t="s">
        <v>504</v>
      </c>
      <c r="S10" s="58">
        <v>720</v>
      </c>
      <c r="T10" s="58">
        <v>0</v>
      </c>
      <c r="U10" s="58">
        <v>720</v>
      </c>
      <c r="V10" s="14">
        <v>0</v>
      </c>
      <c r="W10" s="14">
        <v>16</v>
      </c>
      <c r="X10" s="19">
        <v>16</v>
      </c>
      <c r="Y10" s="19">
        <v>17382</v>
      </c>
      <c r="Z10" s="19">
        <v>18118</v>
      </c>
      <c r="AA10" s="19">
        <v>0</v>
      </c>
      <c r="AB10" s="19">
        <v>1</v>
      </c>
      <c r="AC10" s="19">
        <v>1</v>
      </c>
    </row>
    <row r="11" spans="2:29" x14ac:dyDescent="0.25">
      <c r="B11" s="19"/>
      <c r="C11" s="11"/>
      <c r="D11" s="20"/>
      <c r="E11" s="20" t="s">
        <v>23</v>
      </c>
      <c r="F11" s="20">
        <v>1</v>
      </c>
      <c r="G11" s="20" t="s">
        <v>184</v>
      </c>
      <c r="H11" s="20" t="s">
        <v>104</v>
      </c>
      <c r="I11" s="20" t="s">
        <v>104</v>
      </c>
      <c r="J11" s="27">
        <v>544035</v>
      </c>
      <c r="K11" s="20">
        <v>734610</v>
      </c>
      <c r="L11" s="20">
        <v>3907518</v>
      </c>
      <c r="M11" s="20">
        <v>5186163</v>
      </c>
      <c r="N11" s="20">
        <v>0</v>
      </c>
      <c r="O11" s="20">
        <v>0</v>
      </c>
      <c r="P11" s="20">
        <v>0</v>
      </c>
      <c r="Q11" s="20">
        <v>0</v>
      </c>
      <c r="R11" s="20" t="s">
        <v>504</v>
      </c>
      <c r="S11" s="20">
        <v>0</v>
      </c>
      <c r="T11" s="20">
        <v>0</v>
      </c>
      <c r="U11" s="20">
        <v>0</v>
      </c>
      <c r="V11" s="19">
        <v>0</v>
      </c>
      <c r="W11" s="19">
        <v>0</v>
      </c>
      <c r="X11" s="19">
        <v>0</v>
      </c>
      <c r="Y11" s="19">
        <v>17382</v>
      </c>
      <c r="Z11" s="19">
        <v>17382</v>
      </c>
      <c r="AA11" s="19">
        <v>0</v>
      </c>
      <c r="AB11" s="19">
        <v>0</v>
      </c>
      <c r="AC11" s="19">
        <v>1</v>
      </c>
    </row>
    <row r="12" spans="2:29" x14ac:dyDescent="0.25">
      <c r="B12" s="19"/>
      <c r="C12" s="60"/>
      <c r="D12" s="20"/>
      <c r="E12" s="20" t="s">
        <v>23</v>
      </c>
      <c r="F12" s="20">
        <v>1</v>
      </c>
      <c r="G12" s="20" t="s">
        <v>184</v>
      </c>
      <c r="H12" s="20" t="s">
        <v>104</v>
      </c>
      <c r="I12" s="20" t="s">
        <v>106</v>
      </c>
      <c r="J12" s="27">
        <v>181345</v>
      </c>
      <c r="K12" s="20">
        <v>244870</v>
      </c>
      <c r="L12" s="20">
        <v>1302506</v>
      </c>
      <c r="M12" s="20">
        <v>1728721</v>
      </c>
      <c r="N12" s="20">
        <v>0</v>
      </c>
      <c r="O12" s="20">
        <v>0</v>
      </c>
      <c r="P12" s="20">
        <v>0</v>
      </c>
      <c r="Q12" s="20">
        <v>0</v>
      </c>
      <c r="R12" s="20" t="s">
        <v>509</v>
      </c>
      <c r="S12" s="20">
        <v>0</v>
      </c>
      <c r="T12" s="20">
        <v>0</v>
      </c>
      <c r="U12" s="20">
        <v>0</v>
      </c>
      <c r="V12" s="19">
        <v>0</v>
      </c>
      <c r="W12" s="19">
        <v>0</v>
      </c>
      <c r="X12" s="19">
        <v>0</v>
      </c>
      <c r="Y12" s="19">
        <v>7802</v>
      </c>
      <c r="Z12" s="19">
        <v>7802</v>
      </c>
      <c r="AA12" s="19">
        <v>0</v>
      </c>
      <c r="AB12" s="19">
        <v>0</v>
      </c>
      <c r="AC12" s="19">
        <v>0</v>
      </c>
    </row>
    <row r="13" spans="2:29" x14ac:dyDescent="0.25">
      <c r="B13" s="19"/>
      <c r="C13" s="60"/>
      <c r="D13" s="20"/>
      <c r="E13" s="20" t="s">
        <v>23</v>
      </c>
      <c r="F13" s="20">
        <v>1</v>
      </c>
      <c r="G13" s="20" t="s">
        <v>184</v>
      </c>
      <c r="H13" s="20" t="s">
        <v>104</v>
      </c>
      <c r="I13" s="20" t="s">
        <v>180</v>
      </c>
      <c r="J13" s="27">
        <v>181345</v>
      </c>
      <c r="K13" s="20">
        <v>244870</v>
      </c>
      <c r="L13" s="20">
        <v>1302506</v>
      </c>
      <c r="M13" s="20">
        <v>1728721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19">
        <v>0</v>
      </c>
    </row>
    <row r="14" spans="2:29" x14ac:dyDescent="0.25">
      <c r="B14" s="19"/>
      <c r="C14" s="60"/>
      <c r="D14" s="20"/>
      <c r="E14" s="20" t="s">
        <v>23</v>
      </c>
      <c r="F14" s="20">
        <v>1</v>
      </c>
      <c r="G14" s="20" t="s">
        <v>184</v>
      </c>
      <c r="H14" s="20" t="s">
        <v>104</v>
      </c>
      <c r="I14" s="20" t="s">
        <v>105</v>
      </c>
      <c r="J14" s="27">
        <v>181345</v>
      </c>
      <c r="K14" s="20">
        <v>244870</v>
      </c>
      <c r="L14" s="20">
        <v>1302506</v>
      </c>
      <c r="M14" s="20">
        <v>1728721</v>
      </c>
      <c r="N14" s="20">
        <v>0</v>
      </c>
      <c r="O14" s="20">
        <v>0</v>
      </c>
      <c r="P14" s="20">
        <v>0</v>
      </c>
      <c r="Q14" s="20">
        <v>0</v>
      </c>
      <c r="R14" s="20" t="s">
        <v>505</v>
      </c>
      <c r="S14" s="20">
        <v>0</v>
      </c>
      <c r="T14" s="20">
        <v>0</v>
      </c>
      <c r="U14" s="20">
        <v>0</v>
      </c>
      <c r="V14" s="19">
        <v>0</v>
      </c>
      <c r="W14" s="19">
        <v>0</v>
      </c>
      <c r="X14" s="19">
        <v>0</v>
      </c>
      <c r="Y14" s="19">
        <v>9580</v>
      </c>
      <c r="Z14" s="19">
        <v>9580</v>
      </c>
      <c r="AA14" s="19">
        <v>0</v>
      </c>
      <c r="AB14" s="19">
        <v>0</v>
      </c>
      <c r="AC14" s="19">
        <v>0</v>
      </c>
    </row>
    <row r="15" spans="2:29" x14ac:dyDescent="0.25">
      <c r="B15" s="19"/>
      <c r="C15" s="11"/>
      <c r="D15" s="20"/>
      <c r="E15" s="20" t="s">
        <v>23</v>
      </c>
      <c r="F15" s="20">
        <v>2</v>
      </c>
      <c r="G15" s="20" t="s">
        <v>184</v>
      </c>
      <c r="H15" s="20" t="s">
        <v>185</v>
      </c>
      <c r="I15" s="20" t="s">
        <v>185</v>
      </c>
      <c r="J15" s="27">
        <v>450</v>
      </c>
      <c r="K15" s="20">
        <v>300</v>
      </c>
      <c r="L15" s="20">
        <v>0</v>
      </c>
      <c r="M15" s="20">
        <v>750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1</v>
      </c>
    </row>
    <row r="16" spans="2:29" x14ac:dyDescent="0.25">
      <c r="B16" s="19"/>
      <c r="C16" s="11"/>
      <c r="D16" s="20"/>
      <c r="E16" s="20" t="s">
        <v>23</v>
      </c>
      <c r="F16" s="20">
        <v>2</v>
      </c>
      <c r="G16" s="20" t="s">
        <v>184</v>
      </c>
      <c r="H16" s="20" t="s">
        <v>185</v>
      </c>
      <c r="I16" s="20" t="s">
        <v>185</v>
      </c>
      <c r="J16" s="27">
        <v>450</v>
      </c>
      <c r="K16" s="20">
        <v>300</v>
      </c>
      <c r="L16" s="20">
        <v>0</v>
      </c>
      <c r="M16" s="20">
        <v>750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</row>
    <row r="17" spans="2:29" x14ac:dyDescent="0.25">
      <c r="B17" s="19"/>
      <c r="C17" s="60"/>
      <c r="D17" s="20"/>
      <c r="E17" s="20" t="s">
        <v>23</v>
      </c>
      <c r="F17" s="20">
        <v>2</v>
      </c>
      <c r="G17" s="20" t="s">
        <v>184</v>
      </c>
      <c r="H17" s="20" t="s">
        <v>107</v>
      </c>
      <c r="I17" s="20" t="s">
        <v>107</v>
      </c>
      <c r="J17" s="27">
        <v>267232</v>
      </c>
      <c r="K17" s="20">
        <v>613196</v>
      </c>
      <c r="L17" s="20">
        <v>2728468</v>
      </c>
      <c r="M17" s="20">
        <v>3608896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1</v>
      </c>
    </row>
    <row r="18" spans="2:29" x14ac:dyDescent="0.25">
      <c r="B18" s="19"/>
      <c r="C18" s="60"/>
      <c r="D18" s="20"/>
      <c r="E18" s="20" t="s">
        <v>23</v>
      </c>
      <c r="F18" s="20">
        <v>2</v>
      </c>
      <c r="G18" s="20" t="s">
        <v>184</v>
      </c>
      <c r="H18" s="20" t="s">
        <v>107</v>
      </c>
      <c r="I18" s="20" t="s">
        <v>186</v>
      </c>
      <c r="J18" s="27">
        <v>12345</v>
      </c>
      <c r="K18" s="20">
        <v>123456</v>
      </c>
      <c r="L18" s="20">
        <v>123456</v>
      </c>
      <c r="M18" s="20">
        <v>259257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19">
        <v>0</v>
      </c>
      <c r="W18" s="19">
        <v>0</v>
      </c>
      <c r="X18" s="19">
        <v>0</v>
      </c>
      <c r="Y18" s="19">
        <v>0</v>
      </c>
      <c r="Z18" s="19">
        <v>0</v>
      </c>
      <c r="AA18" s="19">
        <v>0</v>
      </c>
      <c r="AB18" s="19">
        <v>0</v>
      </c>
      <c r="AC18" s="19">
        <v>0</v>
      </c>
    </row>
    <row r="19" spans="2:29" x14ac:dyDescent="0.25">
      <c r="B19" s="19"/>
      <c r="C19" s="60"/>
      <c r="D19" s="20"/>
      <c r="E19" s="20" t="s">
        <v>23</v>
      </c>
      <c r="F19" s="20">
        <v>2</v>
      </c>
      <c r="G19" s="20" t="s">
        <v>184</v>
      </c>
      <c r="H19" s="20" t="s">
        <v>107</v>
      </c>
      <c r="I19" s="20" t="s">
        <v>108</v>
      </c>
      <c r="J19" s="27">
        <v>154888</v>
      </c>
      <c r="K19" s="20">
        <v>244870</v>
      </c>
      <c r="L19" s="20">
        <v>1302506</v>
      </c>
      <c r="M19" s="20">
        <v>1702264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9">
        <v>0</v>
      </c>
      <c r="AC19" s="19">
        <v>0</v>
      </c>
    </row>
    <row r="20" spans="2:29" x14ac:dyDescent="0.25">
      <c r="B20" s="19"/>
      <c r="C20" s="11"/>
      <c r="D20" s="20"/>
      <c r="E20" s="20" t="s">
        <v>23</v>
      </c>
      <c r="F20" s="20">
        <v>2</v>
      </c>
      <c r="G20" s="20" t="s">
        <v>184</v>
      </c>
      <c r="H20" s="20" t="s">
        <v>107</v>
      </c>
      <c r="I20" s="20" t="s">
        <v>187</v>
      </c>
      <c r="J20" s="27">
        <v>99999</v>
      </c>
      <c r="K20" s="20">
        <v>244870</v>
      </c>
      <c r="L20" s="20">
        <v>1302506</v>
      </c>
      <c r="M20" s="20">
        <v>1647375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19">
        <v>0</v>
      </c>
      <c r="W20" s="19">
        <v>0</v>
      </c>
      <c r="X20" s="19">
        <v>0</v>
      </c>
      <c r="Y20" s="19">
        <v>0</v>
      </c>
      <c r="Z20" s="19">
        <v>0</v>
      </c>
      <c r="AA20" s="19">
        <v>0</v>
      </c>
      <c r="AB20" s="19">
        <v>0</v>
      </c>
      <c r="AC20" s="19">
        <v>0</v>
      </c>
    </row>
    <row r="21" spans="2:29" x14ac:dyDescent="0.25">
      <c r="B21" s="19"/>
      <c r="C21" s="60"/>
      <c r="D21" s="20"/>
      <c r="E21" s="20" t="s">
        <v>23</v>
      </c>
      <c r="F21" s="20">
        <v>3</v>
      </c>
      <c r="G21" s="20" t="s">
        <v>184</v>
      </c>
      <c r="H21" s="20" t="s">
        <v>109</v>
      </c>
      <c r="I21" s="20" t="s">
        <v>109</v>
      </c>
      <c r="J21" s="27">
        <v>5340</v>
      </c>
      <c r="K21" s="20">
        <v>2440</v>
      </c>
      <c r="L21" s="20">
        <v>574655</v>
      </c>
      <c r="M21" s="20">
        <v>582435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19">
        <v>0</v>
      </c>
      <c r="W21" s="19">
        <v>0</v>
      </c>
      <c r="X21" s="19">
        <v>0</v>
      </c>
      <c r="Y21" s="19">
        <v>0</v>
      </c>
      <c r="Z21" s="19">
        <v>0</v>
      </c>
      <c r="AA21" s="19">
        <v>0</v>
      </c>
      <c r="AB21" s="19">
        <v>0</v>
      </c>
      <c r="AC21" s="19">
        <v>1</v>
      </c>
    </row>
    <row r="22" spans="2:29" x14ac:dyDescent="0.25">
      <c r="B22" s="19"/>
      <c r="C22" s="60"/>
      <c r="D22" s="20"/>
      <c r="E22" s="20" t="s">
        <v>23</v>
      </c>
      <c r="F22" s="20">
        <v>3</v>
      </c>
      <c r="G22" s="20" t="s">
        <v>184</v>
      </c>
      <c r="H22" s="20" t="s">
        <v>109</v>
      </c>
      <c r="I22" s="20" t="s">
        <v>110</v>
      </c>
      <c r="J22" s="27">
        <v>0</v>
      </c>
      <c r="K22" s="20">
        <v>0</v>
      </c>
      <c r="L22" s="20">
        <v>545345</v>
      </c>
      <c r="M22" s="20">
        <v>545345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19">
        <v>0</v>
      </c>
      <c r="AB22" s="19">
        <v>0</v>
      </c>
      <c r="AC22" s="19">
        <v>0</v>
      </c>
    </row>
    <row r="23" spans="2:29" x14ac:dyDescent="0.25">
      <c r="B23" s="19"/>
      <c r="C23" s="11"/>
      <c r="D23" s="20"/>
      <c r="E23" s="20" t="s">
        <v>23</v>
      </c>
      <c r="F23" s="20">
        <v>3</v>
      </c>
      <c r="G23" s="20" t="s">
        <v>184</v>
      </c>
      <c r="H23" s="20" t="s">
        <v>109</v>
      </c>
      <c r="I23" s="20" t="s">
        <v>111</v>
      </c>
      <c r="J23" s="27">
        <v>5340</v>
      </c>
      <c r="K23" s="20">
        <v>2440</v>
      </c>
      <c r="L23" s="20">
        <v>29310</v>
      </c>
      <c r="M23" s="20">
        <v>37090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0</v>
      </c>
    </row>
    <row r="24" spans="2:29" x14ac:dyDescent="0.25">
      <c r="B24" s="19"/>
      <c r="C24" s="11"/>
      <c r="D24" s="20"/>
      <c r="E24" s="20" t="s">
        <v>23</v>
      </c>
      <c r="F24" s="20">
        <v>3</v>
      </c>
      <c r="G24" s="20" t="s">
        <v>184</v>
      </c>
      <c r="H24" s="20" t="s">
        <v>188</v>
      </c>
      <c r="I24" s="20" t="s">
        <v>188</v>
      </c>
      <c r="J24" s="27">
        <v>12323</v>
      </c>
      <c r="K24" s="20">
        <v>12323</v>
      </c>
      <c r="L24" s="20">
        <v>0</v>
      </c>
      <c r="M24" s="20">
        <v>24646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19">
        <v>1</v>
      </c>
    </row>
    <row r="25" spans="2:29" x14ac:dyDescent="0.25">
      <c r="B25" s="19"/>
      <c r="C25" s="11"/>
      <c r="D25" s="20"/>
      <c r="E25" s="20" t="s">
        <v>23</v>
      </c>
      <c r="F25" s="20">
        <v>3</v>
      </c>
      <c r="G25" s="20" t="s">
        <v>184</v>
      </c>
      <c r="H25" s="20" t="s">
        <v>188</v>
      </c>
      <c r="I25" s="20" t="s">
        <v>188</v>
      </c>
      <c r="J25" s="27">
        <v>12323</v>
      </c>
      <c r="K25" s="20">
        <v>12323</v>
      </c>
      <c r="L25" s="20">
        <v>0</v>
      </c>
      <c r="M25" s="20">
        <v>24646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19">
        <v>0</v>
      </c>
      <c r="W25" s="19">
        <v>0</v>
      </c>
      <c r="X25" s="19">
        <v>0</v>
      </c>
      <c r="Y25" s="19">
        <v>0</v>
      </c>
      <c r="Z25" s="19">
        <v>0</v>
      </c>
      <c r="AA25" s="19">
        <v>0</v>
      </c>
      <c r="AB25" s="19">
        <v>0</v>
      </c>
      <c r="AC25" s="19">
        <v>0</v>
      </c>
    </row>
    <row r="26" spans="2:29" x14ac:dyDescent="0.25">
      <c r="B26" s="19"/>
      <c r="C26" s="11"/>
      <c r="D26" s="20"/>
      <c r="E26" s="20" t="s">
        <v>23</v>
      </c>
      <c r="F26" s="20">
        <v>4</v>
      </c>
      <c r="G26" s="20" t="s">
        <v>184</v>
      </c>
      <c r="H26" s="20" t="s">
        <v>189</v>
      </c>
      <c r="I26" s="20" t="s">
        <v>189</v>
      </c>
      <c r="J26" s="27">
        <v>555</v>
      </c>
      <c r="K26" s="20">
        <v>555</v>
      </c>
      <c r="L26" s="20">
        <v>0</v>
      </c>
      <c r="M26" s="20">
        <v>1110</v>
      </c>
      <c r="N26" s="20">
        <v>0</v>
      </c>
      <c r="O26" s="20">
        <v>0</v>
      </c>
      <c r="P26" s="20">
        <v>0</v>
      </c>
      <c r="Q26" s="20" t="s">
        <v>510</v>
      </c>
      <c r="R26" s="20">
        <v>0</v>
      </c>
      <c r="S26" s="20">
        <v>0</v>
      </c>
      <c r="T26" s="20">
        <v>0</v>
      </c>
      <c r="U26" s="20">
        <v>0</v>
      </c>
      <c r="V26" s="19">
        <v>0</v>
      </c>
      <c r="W26" s="19">
        <v>16</v>
      </c>
      <c r="X26" s="19">
        <v>16</v>
      </c>
      <c r="Y26" s="19">
        <v>0</v>
      </c>
      <c r="Z26" s="19">
        <v>16</v>
      </c>
      <c r="AA26" s="19">
        <v>0</v>
      </c>
      <c r="AB26" s="19">
        <v>0</v>
      </c>
      <c r="AC26" s="19">
        <v>1</v>
      </c>
    </row>
    <row r="27" spans="2:29" x14ac:dyDescent="0.25">
      <c r="B27" s="19"/>
      <c r="C27" s="11"/>
      <c r="D27" s="20"/>
      <c r="E27" s="20" t="s">
        <v>23</v>
      </c>
      <c r="F27" s="20">
        <v>4</v>
      </c>
      <c r="G27" s="20" t="s">
        <v>184</v>
      </c>
      <c r="H27" s="20" t="s">
        <v>189</v>
      </c>
      <c r="I27" s="20" t="s">
        <v>189</v>
      </c>
      <c r="J27" s="27">
        <v>555</v>
      </c>
      <c r="K27" s="20">
        <v>555</v>
      </c>
      <c r="L27" s="20">
        <v>0</v>
      </c>
      <c r="M27" s="20">
        <v>1110</v>
      </c>
      <c r="N27" s="20">
        <v>0</v>
      </c>
      <c r="O27" s="20">
        <v>0</v>
      </c>
      <c r="P27" s="20">
        <v>0</v>
      </c>
      <c r="Q27" s="20" t="s">
        <v>510</v>
      </c>
      <c r="R27" s="20">
        <v>0</v>
      </c>
      <c r="S27" s="20">
        <v>0</v>
      </c>
      <c r="T27" s="20">
        <v>0</v>
      </c>
      <c r="U27" s="20">
        <v>0</v>
      </c>
      <c r="V27" s="19">
        <v>0</v>
      </c>
      <c r="W27" s="19">
        <v>16</v>
      </c>
      <c r="X27" s="19">
        <v>16</v>
      </c>
      <c r="Y27" s="19">
        <v>0</v>
      </c>
      <c r="Z27" s="19">
        <v>16</v>
      </c>
      <c r="AA27" s="19">
        <v>0</v>
      </c>
      <c r="AB27" s="19">
        <v>0</v>
      </c>
      <c r="AC27" s="19">
        <v>0</v>
      </c>
    </row>
    <row r="28" spans="2:29" x14ac:dyDescent="0.25">
      <c r="B28" s="19"/>
      <c r="C28" s="11"/>
      <c r="D28" s="20"/>
      <c r="E28" s="20" t="s">
        <v>23</v>
      </c>
      <c r="F28" s="20">
        <v>4</v>
      </c>
      <c r="G28" s="20" t="s">
        <v>184</v>
      </c>
      <c r="H28" s="20" t="s">
        <v>112</v>
      </c>
      <c r="I28" s="20" t="s">
        <v>112</v>
      </c>
      <c r="J28" s="27">
        <v>753</v>
      </c>
      <c r="K28" s="20">
        <v>752</v>
      </c>
      <c r="L28" s="20">
        <v>0</v>
      </c>
      <c r="M28" s="20">
        <v>1505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1</v>
      </c>
    </row>
    <row r="29" spans="2:29" x14ac:dyDescent="0.25">
      <c r="B29" s="19"/>
      <c r="C29" s="11"/>
      <c r="D29" s="20"/>
      <c r="E29" s="20" t="s">
        <v>23</v>
      </c>
      <c r="F29" s="20">
        <v>4</v>
      </c>
      <c r="G29" s="20" t="s">
        <v>184</v>
      </c>
      <c r="H29" s="20" t="s">
        <v>112</v>
      </c>
      <c r="I29" s="20" t="s">
        <v>112</v>
      </c>
      <c r="J29" s="27">
        <v>753</v>
      </c>
      <c r="K29" s="20">
        <v>752</v>
      </c>
      <c r="L29" s="20">
        <v>0</v>
      </c>
      <c r="M29" s="20">
        <v>1505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</row>
    <row r="30" spans="2:29" x14ac:dyDescent="0.25">
      <c r="B30" s="19"/>
      <c r="C30" s="11"/>
      <c r="D30" s="20"/>
      <c r="E30" s="20" t="s">
        <v>23</v>
      </c>
      <c r="F30" s="20">
        <v>6</v>
      </c>
      <c r="G30" s="20" t="s">
        <v>184</v>
      </c>
      <c r="H30" s="20" t="s">
        <v>190</v>
      </c>
      <c r="I30" s="20" t="s">
        <v>190</v>
      </c>
      <c r="J30" s="27">
        <v>154888</v>
      </c>
      <c r="K30" s="20">
        <v>244870</v>
      </c>
      <c r="L30" s="20">
        <v>0</v>
      </c>
      <c r="M30" s="20">
        <v>399758</v>
      </c>
      <c r="N30" s="20">
        <v>200</v>
      </c>
      <c r="O30" s="20" t="s">
        <v>162</v>
      </c>
      <c r="P30" s="20">
        <v>0</v>
      </c>
      <c r="Q30" s="20">
        <v>0</v>
      </c>
      <c r="R30" s="20">
        <v>0</v>
      </c>
      <c r="S30" s="20">
        <v>720</v>
      </c>
      <c r="T30" s="20">
        <v>0</v>
      </c>
      <c r="U30" s="20">
        <v>720</v>
      </c>
      <c r="V30" s="19">
        <v>0</v>
      </c>
      <c r="W30" s="19">
        <v>0</v>
      </c>
      <c r="X30" s="19">
        <v>0</v>
      </c>
      <c r="Y30" s="19">
        <v>0</v>
      </c>
      <c r="Z30" s="19">
        <v>720</v>
      </c>
      <c r="AA30" s="19">
        <v>0</v>
      </c>
      <c r="AB30" s="19">
        <v>0</v>
      </c>
      <c r="AC30" s="19">
        <v>1</v>
      </c>
    </row>
    <row r="31" spans="2:29" x14ac:dyDescent="0.25">
      <c r="B31" s="19"/>
      <c r="C31" s="11"/>
      <c r="D31" s="20"/>
      <c r="E31" s="20" t="s">
        <v>23</v>
      </c>
      <c r="F31" s="20">
        <v>6</v>
      </c>
      <c r="G31" s="20" t="s">
        <v>184</v>
      </c>
      <c r="H31" s="20" t="s">
        <v>190</v>
      </c>
      <c r="I31" s="20" t="s">
        <v>190</v>
      </c>
      <c r="J31" s="27">
        <v>154888</v>
      </c>
      <c r="K31" s="20">
        <v>244870</v>
      </c>
      <c r="L31" s="20">
        <v>0</v>
      </c>
      <c r="M31" s="20">
        <v>399758</v>
      </c>
      <c r="N31" s="20">
        <v>200</v>
      </c>
      <c r="O31" s="20" t="s">
        <v>162</v>
      </c>
      <c r="P31" s="20">
        <v>0</v>
      </c>
      <c r="Q31" s="20">
        <v>0</v>
      </c>
      <c r="R31" s="20">
        <v>0</v>
      </c>
      <c r="S31" s="20">
        <v>720</v>
      </c>
      <c r="T31" s="20">
        <v>0</v>
      </c>
      <c r="U31" s="20">
        <v>720</v>
      </c>
      <c r="V31" s="19">
        <v>0</v>
      </c>
      <c r="W31" s="19">
        <v>0</v>
      </c>
      <c r="X31" s="19">
        <v>0</v>
      </c>
      <c r="Y31" s="19">
        <v>0</v>
      </c>
      <c r="Z31" s="19">
        <v>720</v>
      </c>
      <c r="AA31" s="19">
        <v>0</v>
      </c>
      <c r="AB31" s="19">
        <v>0</v>
      </c>
      <c r="AC31" s="19">
        <v>0</v>
      </c>
    </row>
    <row r="32" spans="2:29" x14ac:dyDescent="0.25">
      <c r="B32" s="19"/>
      <c r="C32" s="11"/>
      <c r="D32" s="20"/>
      <c r="E32" s="20" t="s">
        <v>23</v>
      </c>
      <c r="F32" s="20">
        <v>7</v>
      </c>
      <c r="G32" s="20" t="s">
        <v>184</v>
      </c>
      <c r="H32" s="20" t="s">
        <v>191</v>
      </c>
      <c r="I32" s="20" t="s">
        <v>191</v>
      </c>
      <c r="J32" s="27">
        <v>2618</v>
      </c>
      <c r="K32" s="20">
        <v>2081</v>
      </c>
      <c r="L32" s="20">
        <v>0</v>
      </c>
      <c r="M32" s="20">
        <v>4699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1</v>
      </c>
    </row>
    <row r="33" spans="2:29" x14ac:dyDescent="0.25">
      <c r="B33" s="19"/>
      <c r="C33" s="11"/>
      <c r="D33" s="20"/>
      <c r="E33" s="20" t="s">
        <v>23</v>
      </c>
      <c r="F33" s="20">
        <v>7</v>
      </c>
      <c r="G33" s="20" t="s">
        <v>184</v>
      </c>
      <c r="H33" s="20" t="s">
        <v>191</v>
      </c>
      <c r="I33" s="20" t="s">
        <v>191</v>
      </c>
      <c r="J33" s="27">
        <v>2618</v>
      </c>
      <c r="K33" s="20">
        <v>2081</v>
      </c>
      <c r="L33" s="20">
        <v>0</v>
      </c>
      <c r="M33" s="20">
        <v>4699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20">
        <v>0</v>
      </c>
      <c r="U33" s="20">
        <v>0</v>
      </c>
      <c r="V33" s="19">
        <v>0</v>
      </c>
      <c r="W33" s="19">
        <v>0</v>
      </c>
      <c r="X33" s="19">
        <v>0</v>
      </c>
      <c r="Y33" s="19">
        <v>0</v>
      </c>
      <c r="Z33" s="19">
        <v>0</v>
      </c>
      <c r="AA33" s="19">
        <v>0</v>
      </c>
      <c r="AB33" s="19">
        <v>0</v>
      </c>
      <c r="AC33" s="19">
        <v>0</v>
      </c>
    </row>
    <row r="34" spans="2:29" s="3" customFormat="1" x14ac:dyDescent="0.25">
      <c r="B34" s="14"/>
      <c r="C34" s="23"/>
      <c r="D34" s="58"/>
      <c r="E34" s="58" t="s">
        <v>23</v>
      </c>
      <c r="F34" s="58">
        <v>7</v>
      </c>
      <c r="G34" s="58" t="s">
        <v>184</v>
      </c>
      <c r="H34" s="58" t="s">
        <v>21</v>
      </c>
      <c r="I34" s="58" t="s">
        <v>21</v>
      </c>
      <c r="J34" s="59">
        <v>500</v>
      </c>
      <c r="K34" s="58">
        <v>123</v>
      </c>
      <c r="L34" s="58">
        <v>0</v>
      </c>
      <c r="M34" s="58">
        <v>623</v>
      </c>
      <c r="N34" s="58">
        <v>0</v>
      </c>
      <c r="O34" s="58">
        <v>0</v>
      </c>
      <c r="P34" s="58">
        <v>0</v>
      </c>
      <c r="Q34" s="58">
        <v>0</v>
      </c>
      <c r="R34" s="58">
        <v>0</v>
      </c>
      <c r="S34" s="58">
        <v>0</v>
      </c>
      <c r="T34" s="58">
        <v>0</v>
      </c>
      <c r="U34" s="58">
        <v>0</v>
      </c>
      <c r="V34" s="14">
        <v>0</v>
      </c>
      <c r="W34" s="14">
        <v>0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1</v>
      </c>
    </row>
    <row r="35" spans="2:29" x14ac:dyDescent="0.25">
      <c r="B35" s="14"/>
      <c r="C35" s="11"/>
      <c r="D35" s="20"/>
      <c r="E35" s="20" t="s">
        <v>23</v>
      </c>
      <c r="F35" s="20">
        <v>7</v>
      </c>
      <c r="G35" s="20" t="s">
        <v>184</v>
      </c>
      <c r="H35" s="20" t="s">
        <v>21</v>
      </c>
      <c r="I35" s="20" t="s">
        <v>21</v>
      </c>
      <c r="J35" s="27">
        <v>500</v>
      </c>
      <c r="K35" s="20">
        <v>123</v>
      </c>
      <c r="L35" s="20">
        <v>0</v>
      </c>
      <c r="M35" s="20">
        <v>623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</row>
    <row r="36" spans="2:29" x14ac:dyDescent="0.25">
      <c r="B36" s="19"/>
      <c r="C36" s="60"/>
      <c r="D36" s="20"/>
      <c r="E36" s="20" t="s">
        <v>23</v>
      </c>
      <c r="F36" s="20">
        <v>9</v>
      </c>
      <c r="G36" s="20" t="s">
        <v>184</v>
      </c>
      <c r="H36" s="20" t="s">
        <v>192</v>
      </c>
      <c r="I36" s="20" t="s">
        <v>192</v>
      </c>
      <c r="J36" s="27">
        <v>11000</v>
      </c>
      <c r="K36" s="20">
        <v>10500</v>
      </c>
      <c r="L36" s="20">
        <v>0</v>
      </c>
      <c r="M36" s="20">
        <v>21500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19">
        <v>0</v>
      </c>
      <c r="W36" s="19">
        <v>0</v>
      </c>
      <c r="X36" s="19">
        <v>0</v>
      </c>
      <c r="Y36" s="19">
        <v>0</v>
      </c>
      <c r="Z36" s="19">
        <v>0</v>
      </c>
      <c r="AA36" s="19">
        <v>0</v>
      </c>
      <c r="AB36" s="19">
        <v>0</v>
      </c>
      <c r="AC36" s="19">
        <v>1</v>
      </c>
    </row>
    <row r="37" spans="2:29" x14ac:dyDescent="0.25">
      <c r="B37" s="19"/>
      <c r="C37" s="60"/>
      <c r="D37" s="20"/>
      <c r="E37" s="20" t="s">
        <v>23</v>
      </c>
      <c r="F37" s="20">
        <v>9</v>
      </c>
      <c r="G37" s="20" t="s">
        <v>184</v>
      </c>
      <c r="H37" s="20" t="s">
        <v>192</v>
      </c>
      <c r="I37" s="20" t="s">
        <v>192</v>
      </c>
      <c r="J37" s="27">
        <v>11000</v>
      </c>
      <c r="K37" s="20">
        <v>10500</v>
      </c>
      <c r="L37" s="20">
        <v>0</v>
      </c>
      <c r="M37" s="20">
        <v>21500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</row>
    <row r="38" spans="2:29" x14ac:dyDescent="0.25">
      <c r="B38" s="19"/>
      <c r="C38" s="11"/>
      <c r="D38" s="20"/>
      <c r="E38" s="20" t="s">
        <v>23</v>
      </c>
      <c r="F38" s="20">
        <v>10</v>
      </c>
      <c r="G38" s="20" t="s">
        <v>184</v>
      </c>
      <c r="H38" s="20" t="s">
        <v>193</v>
      </c>
      <c r="I38" s="20" t="s">
        <v>193</v>
      </c>
      <c r="J38" s="27">
        <v>14000</v>
      </c>
      <c r="K38" s="20">
        <v>19830</v>
      </c>
      <c r="L38" s="20">
        <v>0</v>
      </c>
      <c r="M38" s="20">
        <v>33830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19">
        <v>0</v>
      </c>
      <c r="W38" s="19">
        <v>0</v>
      </c>
      <c r="X38" s="19">
        <v>0</v>
      </c>
      <c r="Y38" s="19">
        <v>0</v>
      </c>
      <c r="Z38" s="19">
        <v>0</v>
      </c>
      <c r="AA38" s="19">
        <v>0</v>
      </c>
      <c r="AB38" s="19">
        <v>0</v>
      </c>
      <c r="AC38" s="19">
        <v>1</v>
      </c>
    </row>
    <row r="39" spans="2:29" x14ac:dyDescent="0.25">
      <c r="B39" s="19"/>
      <c r="C39" s="11"/>
      <c r="D39" s="20"/>
      <c r="E39" s="20" t="s">
        <v>23</v>
      </c>
      <c r="F39" s="20">
        <v>10</v>
      </c>
      <c r="G39" s="20" t="s">
        <v>184</v>
      </c>
      <c r="H39" s="20" t="s">
        <v>193</v>
      </c>
      <c r="I39" s="20" t="s">
        <v>193</v>
      </c>
      <c r="J39" s="27">
        <v>14000</v>
      </c>
      <c r="K39" s="20">
        <v>19830</v>
      </c>
      <c r="L39" s="20">
        <v>0</v>
      </c>
      <c r="M39" s="20">
        <v>33830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19">
        <v>0</v>
      </c>
    </row>
    <row r="40" spans="2:29" x14ac:dyDescent="0.25">
      <c r="B40" s="19"/>
      <c r="C40" s="11"/>
      <c r="D40" s="20"/>
      <c r="E40" s="20" t="s">
        <v>23</v>
      </c>
      <c r="F40" s="20">
        <v>11</v>
      </c>
      <c r="G40" s="20" t="s">
        <v>184</v>
      </c>
      <c r="H40" s="20" t="s">
        <v>194</v>
      </c>
      <c r="I40" s="20" t="s">
        <v>194</v>
      </c>
      <c r="J40" s="27">
        <v>2315</v>
      </c>
      <c r="K40" s="20">
        <v>12348</v>
      </c>
      <c r="L40" s="20">
        <v>0</v>
      </c>
      <c r="M40" s="20">
        <v>14663</v>
      </c>
      <c r="N40" s="20">
        <v>0</v>
      </c>
      <c r="O40" s="20">
        <v>0</v>
      </c>
      <c r="P40" s="20">
        <v>0</v>
      </c>
      <c r="Q40" s="20">
        <v>0</v>
      </c>
      <c r="R40" s="20">
        <v>0</v>
      </c>
      <c r="S40" s="20">
        <v>0</v>
      </c>
      <c r="T40" s="20">
        <v>0</v>
      </c>
      <c r="U40" s="20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1</v>
      </c>
    </row>
    <row r="41" spans="2:29" x14ac:dyDescent="0.25">
      <c r="B41" s="19"/>
      <c r="C41" s="11"/>
      <c r="D41" s="20"/>
      <c r="E41" s="20" t="s">
        <v>23</v>
      </c>
      <c r="F41" s="20">
        <v>11</v>
      </c>
      <c r="G41" s="20" t="s">
        <v>184</v>
      </c>
      <c r="H41" s="20" t="s">
        <v>194</v>
      </c>
      <c r="I41" s="20" t="s">
        <v>194</v>
      </c>
      <c r="J41" s="27">
        <v>2315</v>
      </c>
      <c r="K41" s="20">
        <v>12348</v>
      </c>
      <c r="L41" s="20">
        <v>0</v>
      </c>
      <c r="M41" s="20">
        <v>14663</v>
      </c>
      <c r="N41" s="20">
        <v>0</v>
      </c>
      <c r="O41" s="20">
        <v>0</v>
      </c>
      <c r="P41" s="20">
        <v>0</v>
      </c>
      <c r="Q41" s="20">
        <v>0</v>
      </c>
      <c r="R41" s="20">
        <v>0</v>
      </c>
      <c r="S41" s="20">
        <v>0</v>
      </c>
      <c r="T41" s="20">
        <v>0</v>
      </c>
      <c r="U41" s="20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0</v>
      </c>
      <c r="AB41" s="19">
        <v>0</v>
      </c>
      <c r="AC41" s="19">
        <v>0</v>
      </c>
    </row>
    <row r="42" spans="2:29" s="3" customFormat="1" x14ac:dyDescent="0.25">
      <c r="B42" s="14"/>
      <c r="C42" s="23"/>
      <c r="D42" s="58"/>
      <c r="E42" s="58" t="s">
        <v>23</v>
      </c>
      <c r="F42" s="58">
        <v>12</v>
      </c>
      <c r="G42" s="58" t="s">
        <v>184</v>
      </c>
      <c r="H42" s="58" t="s">
        <v>195</v>
      </c>
      <c r="I42" s="58" t="s">
        <v>195</v>
      </c>
      <c r="J42" s="59">
        <v>22222</v>
      </c>
      <c r="K42" s="58">
        <v>2222</v>
      </c>
      <c r="L42" s="58">
        <v>0</v>
      </c>
      <c r="M42" s="58">
        <v>24444</v>
      </c>
      <c r="N42" s="58">
        <v>0</v>
      </c>
      <c r="O42" s="58">
        <v>0</v>
      </c>
      <c r="P42" s="58">
        <v>0</v>
      </c>
      <c r="Q42" s="58">
        <v>0</v>
      </c>
      <c r="R42" s="58">
        <v>0</v>
      </c>
      <c r="S42" s="58">
        <v>0</v>
      </c>
      <c r="T42" s="58">
        <v>0</v>
      </c>
      <c r="U42" s="58">
        <v>0</v>
      </c>
      <c r="V42" s="14">
        <v>0</v>
      </c>
      <c r="W42" s="14">
        <v>0</v>
      </c>
      <c r="X42" s="19">
        <v>0</v>
      </c>
      <c r="Y42" s="19">
        <v>0</v>
      </c>
      <c r="Z42" s="19">
        <v>0</v>
      </c>
      <c r="AA42" s="19">
        <v>0</v>
      </c>
      <c r="AB42" s="19">
        <v>0</v>
      </c>
      <c r="AC42" s="19">
        <v>1</v>
      </c>
    </row>
    <row r="43" spans="2:29" x14ac:dyDescent="0.25">
      <c r="B43" s="14"/>
      <c r="C43" s="11"/>
      <c r="D43" s="20"/>
      <c r="E43" s="20" t="s">
        <v>23</v>
      </c>
      <c r="F43" s="20">
        <v>12</v>
      </c>
      <c r="G43" s="20" t="s">
        <v>184</v>
      </c>
      <c r="H43" s="20" t="s">
        <v>195</v>
      </c>
      <c r="I43" s="20" t="s">
        <v>195</v>
      </c>
      <c r="J43" s="27">
        <v>22222</v>
      </c>
      <c r="K43" s="20">
        <v>2222</v>
      </c>
      <c r="L43" s="20">
        <v>0</v>
      </c>
      <c r="M43" s="20">
        <v>24444</v>
      </c>
      <c r="N43" s="20">
        <v>0</v>
      </c>
      <c r="O43" s="20">
        <v>0</v>
      </c>
      <c r="P43" s="20">
        <v>0</v>
      </c>
      <c r="Q43" s="20">
        <v>0</v>
      </c>
      <c r="R43" s="20">
        <v>0</v>
      </c>
      <c r="S43" s="20">
        <v>0</v>
      </c>
      <c r="T43" s="20">
        <v>0</v>
      </c>
      <c r="U43" s="20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19">
        <v>0</v>
      </c>
    </row>
    <row r="44" spans="2:29" x14ac:dyDescent="0.25">
      <c r="B44" s="19"/>
      <c r="C44" s="11"/>
      <c r="D44" s="20"/>
      <c r="E44" s="20" t="s">
        <v>23</v>
      </c>
      <c r="F44" s="20">
        <v>13</v>
      </c>
      <c r="G44" s="20" t="s">
        <v>184</v>
      </c>
      <c r="H44" s="20" t="s">
        <v>196</v>
      </c>
      <c r="I44" s="20" t="s">
        <v>196</v>
      </c>
      <c r="J44" s="27">
        <v>7450</v>
      </c>
      <c r="K44" s="20">
        <v>6300</v>
      </c>
      <c r="L44" s="20">
        <v>0</v>
      </c>
      <c r="M44" s="20">
        <v>13750</v>
      </c>
      <c r="N44" s="20">
        <v>0</v>
      </c>
      <c r="O44" s="20">
        <v>0</v>
      </c>
      <c r="P44" s="20">
        <v>0</v>
      </c>
      <c r="Q44" s="20">
        <v>0</v>
      </c>
      <c r="R44" s="20">
        <v>0</v>
      </c>
      <c r="S44" s="20">
        <v>0</v>
      </c>
      <c r="T44" s="20">
        <v>0</v>
      </c>
      <c r="U44" s="20">
        <v>0</v>
      </c>
      <c r="V44" s="19">
        <v>0</v>
      </c>
      <c r="W44" s="19">
        <v>0</v>
      </c>
      <c r="X44" s="19">
        <v>0</v>
      </c>
      <c r="Y44" s="19">
        <v>0</v>
      </c>
      <c r="Z44" s="19">
        <v>0</v>
      </c>
      <c r="AA44" s="19">
        <v>0</v>
      </c>
      <c r="AB44" s="19">
        <v>0</v>
      </c>
      <c r="AC44" s="19">
        <v>1</v>
      </c>
    </row>
    <row r="45" spans="2:29" x14ac:dyDescent="0.25">
      <c r="B45" s="19"/>
      <c r="C45" s="11"/>
      <c r="D45" s="20"/>
      <c r="E45" s="20" t="s">
        <v>23</v>
      </c>
      <c r="F45" s="20">
        <v>13</v>
      </c>
      <c r="G45" s="20" t="s">
        <v>184</v>
      </c>
      <c r="H45" s="20" t="s">
        <v>196</v>
      </c>
      <c r="I45" s="20" t="s">
        <v>196</v>
      </c>
      <c r="J45" s="27">
        <v>7450</v>
      </c>
      <c r="K45" s="20">
        <v>6300</v>
      </c>
      <c r="L45" s="20">
        <v>0</v>
      </c>
      <c r="M45" s="20">
        <v>13750</v>
      </c>
      <c r="N45" s="20">
        <v>0</v>
      </c>
      <c r="O45" s="20">
        <v>0</v>
      </c>
      <c r="P45" s="20">
        <v>0</v>
      </c>
      <c r="Q45" s="20">
        <v>0</v>
      </c>
      <c r="R45" s="20">
        <v>0</v>
      </c>
      <c r="S45" s="20">
        <v>0</v>
      </c>
      <c r="T45" s="20">
        <v>0</v>
      </c>
      <c r="U45" s="20">
        <v>0</v>
      </c>
      <c r="V45" s="19">
        <v>0</v>
      </c>
      <c r="W45" s="19">
        <v>0</v>
      </c>
      <c r="X45" s="19">
        <v>0</v>
      </c>
      <c r="Y45" s="19">
        <v>0</v>
      </c>
      <c r="Z45" s="19">
        <v>0</v>
      </c>
      <c r="AA45" s="19">
        <v>0</v>
      </c>
      <c r="AB45" s="19">
        <v>0</v>
      </c>
      <c r="AC45" s="19">
        <v>0</v>
      </c>
    </row>
    <row r="46" spans="2:29" x14ac:dyDescent="0.25">
      <c r="B46" s="19"/>
      <c r="C46" s="11"/>
      <c r="D46" s="20"/>
      <c r="E46" s="20" t="s">
        <v>197</v>
      </c>
      <c r="F46" s="20">
        <v>5</v>
      </c>
      <c r="G46" s="20" t="s">
        <v>198</v>
      </c>
      <c r="H46" s="20" t="s">
        <v>198</v>
      </c>
      <c r="I46" s="20" t="s">
        <v>198</v>
      </c>
      <c r="J46" s="27">
        <v>117467</v>
      </c>
      <c r="K46" s="20">
        <v>116942</v>
      </c>
      <c r="L46" s="20">
        <v>0</v>
      </c>
      <c r="M46" s="20">
        <v>234409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19">
        <v>0</v>
      </c>
      <c r="W46" s="19">
        <v>0</v>
      </c>
      <c r="X46" s="19">
        <v>0</v>
      </c>
      <c r="Y46" s="19">
        <v>0</v>
      </c>
      <c r="Z46" s="19">
        <v>0</v>
      </c>
      <c r="AA46" s="19">
        <v>0</v>
      </c>
      <c r="AB46" s="19">
        <v>1</v>
      </c>
      <c r="AC46" s="19">
        <v>1</v>
      </c>
    </row>
    <row r="47" spans="2:29" x14ac:dyDescent="0.25">
      <c r="B47" s="19"/>
      <c r="C47" s="11"/>
      <c r="D47" s="20"/>
      <c r="E47" s="20" t="s">
        <v>197</v>
      </c>
      <c r="F47" s="20">
        <v>1</v>
      </c>
      <c r="G47" s="20" t="s">
        <v>198</v>
      </c>
      <c r="H47" s="20" t="s">
        <v>199</v>
      </c>
      <c r="I47" s="20" t="s">
        <v>199</v>
      </c>
      <c r="J47" s="27">
        <v>8678</v>
      </c>
      <c r="K47" s="20">
        <v>10555</v>
      </c>
      <c r="L47" s="20">
        <v>0</v>
      </c>
      <c r="M47" s="20">
        <v>19233</v>
      </c>
      <c r="N47" s="20">
        <v>0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  <c r="U47" s="20">
        <v>0</v>
      </c>
      <c r="V47" s="19">
        <v>0</v>
      </c>
      <c r="W47" s="19">
        <v>0</v>
      </c>
      <c r="X47" s="19">
        <v>0</v>
      </c>
      <c r="Y47" s="19">
        <v>0</v>
      </c>
      <c r="Z47" s="19">
        <v>0</v>
      </c>
      <c r="AA47" s="19">
        <v>0</v>
      </c>
      <c r="AB47" s="19">
        <v>0</v>
      </c>
      <c r="AC47" s="19">
        <v>1</v>
      </c>
    </row>
    <row r="48" spans="2:29" x14ac:dyDescent="0.25">
      <c r="B48" s="19"/>
      <c r="C48" s="11"/>
      <c r="D48" s="20"/>
      <c r="E48" s="20" t="s">
        <v>197</v>
      </c>
      <c r="F48" s="20">
        <v>1</v>
      </c>
      <c r="G48" s="20" t="s">
        <v>198</v>
      </c>
      <c r="H48" s="20" t="s">
        <v>199</v>
      </c>
      <c r="I48" s="20" t="s">
        <v>201</v>
      </c>
      <c r="J48" s="27">
        <v>5345</v>
      </c>
      <c r="K48" s="20">
        <v>4555</v>
      </c>
      <c r="L48" s="20">
        <v>0</v>
      </c>
      <c r="M48" s="20">
        <v>9900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19">
        <v>0</v>
      </c>
      <c r="W48" s="19">
        <v>0</v>
      </c>
      <c r="X48" s="19">
        <v>0</v>
      </c>
      <c r="Y48" s="19">
        <v>0</v>
      </c>
      <c r="Z48" s="19">
        <v>0</v>
      </c>
      <c r="AA48" s="19">
        <v>0</v>
      </c>
      <c r="AB48" s="19">
        <v>0</v>
      </c>
      <c r="AC48" s="19">
        <v>0</v>
      </c>
    </row>
    <row r="49" spans="2:29" s="3" customFormat="1" x14ac:dyDescent="0.25">
      <c r="B49" s="14"/>
      <c r="C49" s="23"/>
      <c r="D49" s="58"/>
      <c r="E49" s="58" t="s">
        <v>197</v>
      </c>
      <c r="F49" s="58">
        <v>1</v>
      </c>
      <c r="G49" s="58" t="s">
        <v>198</v>
      </c>
      <c r="H49" s="58" t="s">
        <v>199</v>
      </c>
      <c r="I49" s="58" t="s">
        <v>200</v>
      </c>
      <c r="J49" s="59">
        <v>3333</v>
      </c>
      <c r="K49" s="58">
        <v>6000</v>
      </c>
      <c r="L49" s="58">
        <v>0</v>
      </c>
      <c r="M49" s="58">
        <v>9333</v>
      </c>
      <c r="N49" s="58">
        <v>0</v>
      </c>
      <c r="O49" s="58">
        <v>0</v>
      </c>
      <c r="P49" s="58">
        <v>0</v>
      </c>
      <c r="Q49" s="58">
        <v>0</v>
      </c>
      <c r="R49" s="58">
        <v>0</v>
      </c>
      <c r="S49" s="58">
        <v>0</v>
      </c>
      <c r="T49" s="58">
        <v>0</v>
      </c>
      <c r="U49" s="58">
        <v>0</v>
      </c>
      <c r="V49" s="14">
        <v>0</v>
      </c>
      <c r="W49" s="14">
        <v>0</v>
      </c>
      <c r="X49" s="19">
        <v>0</v>
      </c>
      <c r="Y49" s="19">
        <v>0</v>
      </c>
      <c r="Z49" s="19">
        <v>0</v>
      </c>
      <c r="AA49" s="19">
        <v>0</v>
      </c>
      <c r="AB49" s="19">
        <v>0</v>
      </c>
      <c r="AC49" s="19">
        <v>0</v>
      </c>
    </row>
    <row r="50" spans="2:29" x14ac:dyDescent="0.25">
      <c r="B50" s="14"/>
      <c r="C50" s="11"/>
      <c r="D50" s="20"/>
      <c r="E50" s="20" t="s">
        <v>197</v>
      </c>
      <c r="F50" s="20">
        <v>2</v>
      </c>
      <c r="G50" s="20" t="s">
        <v>198</v>
      </c>
      <c r="H50" s="20" t="s">
        <v>202</v>
      </c>
      <c r="I50" s="20" t="s">
        <v>202</v>
      </c>
      <c r="J50" s="27">
        <v>5455</v>
      </c>
      <c r="K50" s="20">
        <v>5555</v>
      </c>
      <c r="L50" s="20">
        <v>0</v>
      </c>
      <c r="M50" s="20">
        <v>11010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1</v>
      </c>
    </row>
    <row r="51" spans="2:29" x14ac:dyDescent="0.25">
      <c r="B51" s="19"/>
      <c r="C51" s="11"/>
      <c r="D51" s="20"/>
      <c r="E51" s="20" t="s">
        <v>197</v>
      </c>
      <c r="F51" s="20">
        <v>2</v>
      </c>
      <c r="G51" s="20" t="s">
        <v>198</v>
      </c>
      <c r="H51" s="20" t="s">
        <v>202</v>
      </c>
      <c r="I51" s="20" t="s">
        <v>202</v>
      </c>
      <c r="J51" s="27">
        <v>5455</v>
      </c>
      <c r="K51" s="20">
        <v>5555</v>
      </c>
      <c r="L51" s="20">
        <v>0</v>
      </c>
      <c r="M51" s="20">
        <v>11010</v>
      </c>
      <c r="N51" s="20">
        <v>0</v>
      </c>
      <c r="O51" s="20">
        <v>0</v>
      </c>
      <c r="P51" s="20">
        <v>0</v>
      </c>
      <c r="Q51" s="20">
        <v>0</v>
      </c>
      <c r="R51" s="20">
        <v>0</v>
      </c>
      <c r="S51" s="20">
        <v>0</v>
      </c>
      <c r="T51" s="20">
        <v>0</v>
      </c>
      <c r="U51" s="20">
        <v>0</v>
      </c>
      <c r="V51" s="19">
        <v>0</v>
      </c>
      <c r="W51" s="19">
        <v>0</v>
      </c>
      <c r="X51" s="19">
        <v>0</v>
      </c>
      <c r="Y51" s="19">
        <v>0</v>
      </c>
      <c r="Z51" s="19">
        <v>0</v>
      </c>
      <c r="AA51" s="19">
        <v>0</v>
      </c>
      <c r="AB51" s="19">
        <v>0</v>
      </c>
      <c r="AC51" s="19">
        <v>0</v>
      </c>
    </row>
    <row r="52" spans="2:29" x14ac:dyDescent="0.25">
      <c r="B52" s="19"/>
      <c r="C52" s="11"/>
      <c r="D52" s="20"/>
      <c r="E52" s="20" t="s">
        <v>197</v>
      </c>
      <c r="F52" s="20">
        <v>3</v>
      </c>
      <c r="G52" s="20" t="s">
        <v>198</v>
      </c>
      <c r="H52" s="20" t="s">
        <v>203</v>
      </c>
      <c r="I52" s="20" t="s">
        <v>203</v>
      </c>
      <c r="J52" s="27">
        <v>54544</v>
      </c>
      <c r="K52" s="20">
        <v>4444</v>
      </c>
      <c r="L52" s="20">
        <v>0</v>
      </c>
      <c r="M52" s="20">
        <v>58988</v>
      </c>
      <c r="N52" s="20">
        <v>0</v>
      </c>
      <c r="O52" s="20">
        <v>0</v>
      </c>
      <c r="P52" s="20">
        <v>0</v>
      </c>
      <c r="Q52" s="20">
        <v>0</v>
      </c>
      <c r="R52" s="20">
        <v>0</v>
      </c>
      <c r="S52" s="20">
        <v>0</v>
      </c>
      <c r="T52" s="20">
        <v>0</v>
      </c>
      <c r="U52" s="20">
        <v>0</v>
      </c>
      <c r="V52" s="19">
        <v>0</v>
      </c>
      <c r="W52" s="19">
        <v>0</v>
      </c>
      <c r="X52" s="19">
        <v>0</v>
      </c>
      <c r="Y52" s="19">
        <v>0</v>
      </c>
      <c r="Z52" s="19">
        <v>0</v>
      </c>
      <c r="AA52" s="19">
        <v>0</v>
      </c>
      <c r="AB52" s="19">
        <v>0</v>
      </c>
      <c r="AC52" s="19">
        <v>1</v>
      </c>
    </row>
    <row r="53" spans="2:29" x14ac:dyDescent="0.25">
      <c r="B53" s="19"/>
      <c r="C53" s="11"/>
      <c r="D53" s="20"/>
      <c r="E53" s="20" t="s">
        <v>197</v>
      </c>
      <c r="F53" s="20">
        <v>3</v>
      </c>
      <c r="G53" s="20" t="s">
        <v>198</v>
      </c>
      <c r="H53" s="20" t="s">
        <v>203</v>
      </c>
      <c r="I53" s="20" t="s">
        <v>203</v>
      </c>
      <c r="J53" s="27">
        <v>54544</v>
      </c>
      <c r="K53" s="20">
        <v>4444</v>
      </c>
      <c r="L53" s="20">
        <v>0</v>
      </c>
      <c r="M53" s="20">
        <v>58988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19">
        <v>0</v>
      </c>
      <c r="W53" s="19">
        <v>0</v>
      </c>
      <c r="X53" s="19">
        <v>0</v>
      </c>
      <c r="Y53" s="19">
        <v>0</v>
      </c>
      <c r="Z53" s="19">
        <v>0</v>
      </c>
      <c r="AA53" s="19">
        <v>0</v>
      </c>
      <c r="AB53" s="19">
        <v>0</v>
      </c>
      <c r="AC53" s="19">
        <v>0</v>
      </c>
    </row>
    <row r="54" spans="2:29" x14ac:dyDescent="0.25">
      <c r="B54" s="19"/>
      <c r="C54" s="11"/>
      <c r="D54" s="20"/>
      <c r="E54" s="20" t="s">
        <v>197</v>
      </c>
      <c r="F54" s="20">
        <v>4</v>
      </c>
      <c r="G54" s="20" t="s">
        <v>198</v>
      </c>
      <c r="H54" s="20" t="s">
        <v>204</v>
      </c>
      <c r="I54" s="20" t="s">
        <v>204</v>
      </c>
      <c r="J54" s="27">
        <v>36920</v>
      </c>
      <c r="K54" s="20">
        <v>88888</v>
      </c>
      <c r="L54" s="20">
        <v>0</v>
      </c>
      <c r="M54" s="20">
        <v>125808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19">
        <v>1</v>
      </c>
    </row>
    <row r="55" spans="2:29" x14ac:dyDescent="0.25">
      <c r="B55" s="19"/>
      <c r="C55" s="60"/>
      <c r="D55" s="20"/>
      <c r="E55" s="20" t="s">
        <v>197</v>
      </c>
      <c r="F55" s="20">
        <v>4</v>
      </c>
      <c r="G55" s="20" t="s">
        <v>198</v>
      </c>
      <c r="H55" s="20" t="s">
        <v>204</v>
      </c>
      <c r="I55" s="20" t="s">
        <v>204</v>
      </c>
      <c r="J55" s="27">
        <v>36920</v>
      </c>
      <c r="K55" s="20">
        <v>88888</v>
      </c>
      <c r="L55" s="20">
        <v>0</v>
      </c>
      <c r="M55" s="20">
        <v>125808</v>
      </c>
      <c r="N55" s="20">
        <v>0</v>
      </c>
      <c r="O55" s="20">
        <v>0</v>
      </c>
      <c r="P55" s="20">
        <v>0</v>
      </c>
      <c r="Q55" s="20">
        <v>0</v>
      </c>
      <c r="R55" s="20">
        <v>0</v>
      </c>
      <c r="S55" s="20">
        <v>0</v>
      </c>
      <c r="T55" s="20">
        <v>0</v>
      </c>
      <c r="U55" s="20">
        <v>0</v>
      </c>
      <c r="V55" s="19">
        <v>0</v>
      </c>
      <c r="W55" s="19">
        <v>0</v>
      </c>
      <c r="X55" s="19">
        <v>0</v>
      </c>
      <c r="Y55" s="19">
        <v>0</v>
      </c>
      <c r="Z55" s="19">
        <v>0</v>
      </c>
      <c r="AA55" s="19">
        <v>0</v>
      </c>
      <c r="AB55" s="19">
        <v>0</v>
      </c>
      <c r="AC55" s="19">
        <v>0</v>
      </c>
    </row>
    <row r="56" spans="2:29" x14ac:dyDescent="0.25">
      <c r="B56" s="19"/>
      <c r="C56" s="11"/>
      <c r="D56" s="20"/>
      <c r="E56" s="20" t="s">
        <v>197</v>
      </c>
      <c r="F56" s="20">
        <v>5</v>
      </c>
      <c r="G56" s="20" t="s">
        <v>198</v>
      </c>
      <c r="H56" s="20" t="s">
        <v>205</v>
      </c>
      <c r="I56" s="20" t="s">
        <v>205</v>
      </c>
      <c r="J56" s="27">
        <v>11870</v>
      </c>
      <c r="K56" s="20">
        <v>7500</v>
      </c>
      <c r="L56" s="20">
        <v>0</v>
      </c>
      <c r="M56" s="20">
        <v>19370</v>
      </c>
      <c r="N56" s="20">
        <v>0</v>
      </c>
      <c r="O56" s="20">
        <v>0</v>
      </c>
      <c r="P56" s="20">
        <v>0</v>
      </c>
      <c r="Q56" s="20">
        <v>0</v>
      </c>
      <c r="R56" s="20">
        <v>0</v>
      </c>
      <c r="S56" s="20">
        <v>0</v>
      </c>
      <c r="T56" s="20">
        <v>0</v>
      </c>
      <c r="U56" s="20">
        <v>0</v>
      </c>
      <c r="V56" s="19">
        <v>0</v>
      </c>
      <c r="W56" s="19">
        <v>0</v>
      </c>
      <c r="X56" s="19">
        <v>0</v>
      </c>
      <c r="Y56" s="19">
        <v>0</v>
      </c>
      <c r="Z56" s="19">
        <v>0</v>
      </c>
      <c r="AA56" s="19">
        <v>0</v>
      </c>
      <c r="AB56" s="19">
        <v>0</v>
      </c>
      <c r="AC56" s="19">
        <v>1</v>
      </c>
    </row>
    <row r="57" spans="2:29" x14ac:dyDescent="0.25">
      <c r="B57" s="19"/>
      <c r="C57" s="11"/>
      <c r="D57" s="20"/>
      <c r="E57" s="20" t="s">
        <v>197</v>
      </c>
      <c r="F57" s="20">
        <v>5</v>
      </c>
      <c r="G57" s="20" t="s">
        <v>198</v>
      </c>
      <c r="H57" s="20" t="s">
        <v>205</v>
      </c>
      <c r="I57" s="20" t="s">
        <v>205</v>
      </c>
      <c r="J57" s="27">
        <v>11870</v>
      </c>
      <c r="K57" s="20">
        <v>7500</v>
      </c>
      <c r="L57" s="20">
        <v>0</v>
      </c>
      <c r="M57" s="20">
        <v>19370</v>
      </c>
      <c r="N57" s="20">
        <v>0</v>
      </c>
      <c r="O57" s="20">
        <v>0</v>
      </c>
      <c r="P57" s="20">
        <v>0</v>
      </c>
      <c r="Q57" s="20">
        <v>0</v>
      </c>
      <c r="R57" s="20">
        <v>0</v>
      </c>
      <c r="S57" s="20">
        <v>0</v>
      </c>
      <c r="T57" s="20">
        <v>0</v>
      </c>
      <c r="U57" s="20">
        <v>0</v>
      </c>
      <c r="V57" s="19">
        <v>0</v>
      </c>
      <c r="W57" s="19">
        <v>0</v>
      </c>
      <c r="X57" s="19">
        <v>0</v>
      </c>
      <c r="Y57" s="19">
        <v>0</v>
      </c>
      <c r="Z57" s="19">
        <v>0</v>
      </c>
      <c r="AA57" s="19">
        <v>0</v>
      </c>
      <c r="AB57" s="19">
        <v>0</v>
      </c>
      <c r="AC57" s="19">
        <v>0</v>
      </c>
    </row>
    <row r="58" spans="2:29" x14ac:dyDescent="0.25">
      <c r="B58" s="19"/>
      <c r="C58" s="11"/>
      <c r="D58" s="20"/>
      <c r="E58" s="20" t="s">
        <v>206</v>
      </c>
      <c r="F58" s="20">
        <v>6</v>
      </c>
      <c r="G58" s="20" t="s">
        <v>207</v>
      </c>
      <c r="H58" s="20" t="s">
        <v>207</v>
      </c>
      <c r="I58" s="20" t="s">
        <v>207</v>
      </c>
      <c r="J58" s="27">
        <v>26231</v>
      </c>
      <c r="K58" s="20">
        <v>46052</v>
      </c>
      <c r="L58" s="20">
        <v>0</v>
      </c>
      <c r="M58" s="20">
        <v>72283</v>
      </c>
      <c r="N58" s="20">
        <v>0</v>
      </c>
      <c r="O58" s="20">
        <v>0</v>
      </c>
      <c r="P58" s="20">
        <v>0</v>
      </c>
      <c r="Q58" s="20">
        <v>0</v>
      </c>
      <c r="R58" s="20">
        <v>0</v>
      </c>
      <c r="S58" s="20">
        <v>0</v>
      </c>
      <c r="T58" s="20">
        <v>0</v>
      </c>
      <c r="U58" s="20">
        <v>0</v>
      </c>
      <c r="V58" s="19">
        <v>0</v>
      </c>
      <c r="W58" s="19">
        <v>0</v>
      </c>
      <c r="X58" s="19">
        <v>0</v>
      </c>
      <c r="Y58" s="19">
        <v>0</v>
      </c>
      <c r="Z58" s="19">
        <v>0</v>
      </c>
      <c r="AA58" s="19">
        <v>0</v>
      </c>
      <c r="AB58" s="19">
        <v>1</v>
      </c>
      <c r="AC58" s="19">
        <v>1</v>
      </c>
    </row>
    <row r="59" spans="2:29" x14ac:dyDescent="0.25">
      <c r="B59" s="19"/>
      <c r="C59" s="11"/>
      <c r="D59" s="20"/>
      <c r="E59" s="20" t="s">
        <v>206</v>
      </c>
      <c r="F59" s="20">
        <v>1</v>
      </c>
      <c r="G59" s="20" t="s">
        <v>207</v>
      </c>
      <c r="H59" s="20" t="s">
        <v>208</v>
      </c>
      <c r="I59" s="20" t="s">
        <v>208</v>
      </c>
      <c r="J59" s="27">
        <v>1111</v>
      </c>
      <c r="K59" s="20">
        <v>1111</v>
      </c>
      <c r="L59" s="20">
        <v>0</v>
      </c>
      <c r="M59" s="20">
        <v>2222</v>
      </c>
      <c r="N59" s="20">
        <v>0</v>
      </c>
      <c r="O59" s="20">
        <v>0</v>
      </c>
      <c r="P59" s="20">
        <v>0</v>
      </c>
      <c r="Q59" s="20">
        <v>0</v>
      </c>
      <c r="R59" s="20">
        <v>0</v>
      </c>
      <c r="S59" s="20">
        <v>0</v>
      </c>
      <c r="T59" s="20">
        <v>0</v>
      </c>
      <c r="U59" s="20">
        <v>0</v>
      </c>
      <c r="V59" s="19">
        <v>0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19">
        <v>1</v>
      </c>
    </row>
    <row r="60" spans="2:29" s="3" customFormat="1" x14ac:dyDescent="0.25">
      <c r="B60" s="14"/>
      <c r="C60" s="23"/>
      <c r="D60" s="58"/>
      <c r="E60" s="58" t="s">
        <v>206</v>
      </c>
      <c r="F60" s="58">
        <v>1</v>
      </c>
      <c r="G60" s="58" t="s">
        <v>207</v>
      </c>
      <c r="H60" s="58" t="s">
        <v>208</v>
      </c>
      <c r="I60" s="58" t="s">
        <v>208</v>
      </c>
      <c r="J60" s="59">
        <v>1111</v>
      </c>
      <c r="K60" s="58">
        <v>1111</v>
      </c>
      <c r="L60" s="58">
        <v>0</v>
      </c>
      <c r="M60" s="58">
        <v>2222</v>
      </c>
      <c r="N60" s="58">
        <v>0</v>
      </c>
      <c r="O60" s="58">
        <v>0</v>
      </c>
      <c r="P60" s="58">
        <v>0</v>
      </c>
      <c r="Q60" s="58">
        <v>0</v>
      </c>
      <c r="R60" s="58">
        <v>0</v>
      </c>
      <c r="S60" s="58">
        <v>0</v>
      </c>
      <c r="T60" s="58">
        <v>0</v>
      </c>
      <c r="U60" s="58">
        <v>0</v>
      </c>
      <c r="V60" s="14">
        <v>0</v>
      </c>
      <c r="W60" s="14">
        <v>0</v>
      </c>
      <c r="X60" s="19">
        <v>0</v>
      </c>
      <c r="Y60" s="19">
        <v>0</v>
      </c>
      <c r="Z60" s="19">
        <v>0</v>
      </c>
      <c r="AA60" s="19">
        <v>0</v>
      </c>
      <c r="AB60" s="19">
        <v>0</v>
      </c>
      <c r="AC60" s="19">
        <v>0</v>
      </c>
    </row>
    <row r="61" spans="2:29" x14ac:dyDescent="0.25">
      <c r="B61" s="14"/>
      <c r="C61" s="23"/>
      <c r="D61" s="20"/>
      <c r="E61" s="20" t="s">
        <v>206</v>
      </c>
      <c r="F61" s="20">
        <v>2</v>
      </c>
      <c r="G61" s="20" t="s">
        <v>207</v>
      </c>
      <c r="H61" s="20" t="s">
        <v>209</v>
      </c>
      <c r="I61" s="20" t="s">
        <v>209</v>
      </c>
      <c r="J61" s="27">
        <v>1100</v>
      </c>
      <c r="K61" s="20">
        <v>1111</v>
      </c>
      <c r="L61" s="20">
        <v>0</v>
      </c>
      <c r="M61" s="20">
        <v>2211</v>
      </c>
      <c r="N61" s="20">
        <v>0</v>
      </c>
      <c r="O61" s="20">
        <v>0</v>
      </c>
      <c r="P61" s="20">
        <v>0</v>
      </c>
      <c r="Q61" s="20">
        <v>0</v>
      </c>
      <c r="R61" s="20">
        <v>0</v>
      </c>
      <c r="S61" s="20">
        <v>0</v>
      </c>
      <c r="T61" s="20">
        <v>0</v>
      </c>
      <c r="U61" s="20">
        <v>0</v>
      </c>
      <c r="V61" s="19">
        <v>0</v>
      </c>
      <c r="W61" s="19">
        <v>0</v>
      </c>
      <c r="X61" s="19">
        <v>0</v>
      </c>
      <c r="Y61" s="19">
        <v>0</v>
      </c>
      <c r="Z61" s="19">
        <v>0</v>
      </c>
      <c r="AA61" s="19">
        <v>0</v>
      </c>
      <c r="AB61" s="19">
        <v>0</v>
      </c>
      <c r="AC61" s="19">
        <v>1</v>
      </c>
    </row>
    <row r="62" spans="2:29" x14ac:dyDescent="0.25">
      <c r="B62" s="19"/>
      <c r="C62" s="23"/>
      <c r="D62" s="20"/>
      <c r="E62" s="20" t="s">
        <v>206</v>
      </c>
      <c r="F62" s="20">
        <v>2</v>
      </c>
      <c r="G62" s="20" t="s">
        <v>207</v>
      </c>
      <c r="H62" s="20" t="s">
        <v>209</v>
      </c>
      <c r="I62" s="20" t="s">
        <v>209</v>
      </c>
      <c r="J62" s="27">
        <v>1100</v>
      </c>
      <c r="K62" s="20">
        <v>1111</v>
      </c>
      <c r="L62" s="20">
        <v>0</v>
      </c>
      <c r="M62" s="20">
        <v>2211</v>
      </c>
      <c r="N62" s="20">
        <v>0</v>
      </c>
      <c r="O62" s="20">
        <v>0</v>
      </c>
      <c r="P62" s="20">
        <v>0</v>
      </c>
      <c r="Q62" s="20">
        <v>0</v>
      </c>
      <c r="R62" s="20">
        <v>0</v>
      </c>
      <c r="S62" s="20">
        <v>0</v>
      </c>
      <c r="T62" s="20">
        <v>0</v>
      </c>
      <c r="U62" s="20">
        <v>0</v>
      </c>
      <c r="V62" s="19">
        <v>0</v>
      </c>
      <c r="W62" s="19">
        <v>0</v>
      </c>
      <c r="X62" s="19">
        <v>0</v>
      </c>
      <c r="Y62" s="19">
        <v>0</v>
      </c>
      <c r="Z62" s="19">
        <v>0</v>
      </c>
      <c r="AA62" s="19">
        <v>0</v>
      </c>
      <c r="AB62" s="19">
        <v>0</v>
      </c>
      <c r="AC62" s="19">
        <v>0</v>
      </c>
    </row>
    <row r="63" spans="2:29" x14ac:dyDescent="0.25">
      <c r="B63" s="19"/>
      <c r="C63" s="23"/>
      <c r="D63" s="20"/>
      <c r="E63" s="20" t="s">
        <v>206</v>
      </c>
      <c r="F63" s="20">
        <v>3</v>
      </c>
      <c r="G63" s="20" t="s">
        <v>207</v>
      </c>
      <c r="H63" s="20" t="s">
        <v>210</v>
      </c>
      <c r="I63" s="20" t="s">
        <v>210</v>
      </c>
      <c r="J63" s="27">
        <v>1370</v>
      </c>
      <c r="K63" s="20">
        <v>1930</v>
      </c>
      <c r="L63" s="20">
        <v>0</v>
      </c>
      <c r="M63" s="20">
        <v>3300</v>
      </c>
      <c r="N63" s="20">
        <v>0</v>
      </c>
      <c r="O63" s="20">
        <v>0</v>
      </c>
      <c r="P63" s="20">
        <v>0</v>
      </c>
      <c r="Q63" s="20">
        <v>0</v>
      </c>
      <c r="R63" s="20">
        <v>0</v>
      </c>
      <c r="S63" s="20">
        <v>0</v>
      </c>
      <c r="T63" s="20">
        <v>0</v>
      </c>
      <c r="U63" s="20">
        <v>0</v>
      </c>
      <c r="V63" s="19">
        <v>0</v>
      </c>
      <c r="W63" s="19">
        <v>0</v>
      </c>
      <c r="X63" s="19">
        <v>0</v>
      </c>
      <c r="Y63" s="19">
        <v>0</v>
      </c>
      <c r="Z63" s="19">
        <v>0</v>
      </c>
      <c r="AA63" s="19">
        <v>0</v>
      </c>
      <c r="AB63" s="19">
        <v>0</v>
      </c>
      <c r="AC63" s="19">
        <v>1</v>
      </c>
    </row>
    <row r="64" spans="2:29" x14ac:dyDescent="0.25">
      <c r="B64" s="19"/>
      <c r="C64" s="23"/>
      <c r="D64" s="20"/>
      <c r="E64" s="20" t="s">
        <v>206</v>
      </c>
      <c r="F64" s="20">
        <v>3</v>
      </c>
      <c r="G64" s="20" t="s">
        <v>207</v>
      </c>
      <c r="H64" s="20" t="s">
        <v>210</v>
      </c>
      <c r="I64" s="20" t="s">
        <v>210</v>
      </c>
      <c r="J64" s="27">
        <v>1370</v>
      </c>
      <c r="K64" s="20">
        <v>1930</v>
      </c>
      <c r="L64" s="20">
        <v>0</v>
      </c>
      <c r="M64" s="20">
        <v>3300</v>
      </c>
      <c r="N64" s="20">
        <v>0</v>
      </c>
      <c r="O64" s="20">
        <v>0</v>
      </c>
      <c r="P64" s="20">
        <v>0</v>
      </c>
      <c r="Q64" s="20">
        <v>0</v>
      </c>
      <c r="R64" s="20">
        <v>0</v>
      </c>
      <c r="S64" s="20">
        <v>0</v>
      </c>
      <c r="T64" s="20">
        <v>0</v>
      </c>
      <c r="U64" s="20">
        <v>0</v>
      </c>
      <c r="V64" s="19">
        <v>0</v>
      </c>
      <c r="W64" s="19">
        <v>0</v>
      </c>
      <c r="X64" s="19">
        <v>0</v>
      </c>
      <c r="Y64" s="19">
        <v>0</v>
      </c>
      <c r="Z64" s="19">
        <v>0</v>
      </c>
      <c r="AA64" s="19">
        <v>0</v>
      </c>
      <c r="AB64" s="19">
        <v>0</v>
      </c>
      <c r="AC64" s="19">
        <v>0</v>
      </c>
    </row>
    <row r="65" spans="2:29" x14ac:dyDescent="0.25">
      <c r="B65" s="19"/>
      <c r="C65" s="23"/>
      <c r="D65" s="20"/>
      <c r="E65" s="20" t="s">
        <v>206</v>
      </c>
      <c r="F65" s="20">
        <v>4</v>
      </c>
      <c r="G65" s="20" t="s">
        <v>207</v>
      </c>
      <c r="H65" s="20" t="s">
        <v>211</v>
      </c>
      <c r="I65" s="20" t="s">
        <v>211</v>
      </c>
      <c r="J65" s="27">
        <v>5200</v>
      </c>
      <c r="K65" s="20">
        <v>21600</v>
      </c>
      <c r="L65" s="20">
        <v>0</v>
      </c>
      <c r="M65" s="20">
        <v>26800</v>
      </c>
      <c r="N65" s="20">
        <v>0</v>
      </c>
      <c r="O65" s="20">
        <v>0</v>
      </c>
      <c r="P65" s="20">
        <v>0</v>
      </c>
      <c r="Q65" s="20">
        <v>0</v>
      </c>
      <c r="R65" s="20">
        <v>0</v>
      </c>
      <c r="S65" s="20">
        <v>0</v>
      </c>
      <c r="T65" s="20">
        <v>0</v>
      </c>
      <c r="U65" s="20">
        <v>0</v>
      </c>
      <c r="V65" s="19">
        <v>0</v>
      </c>
      <c r="W65" s="19">
        <v>0</v>
      </c>
      <c r="X65" s="19">
        <v>0</v>
      </c>
      <c r="Y65" s="19">
        <v>0</v>
      </c>
      <c r="Z65" s="19">
        <v>0</v>
      </c>
      <c r="AA65" s="19">
        <v>0</v>
      </c>
      <c r="AB65" s="19">
        <v>0</v>
      </c>
      <c r="AC65" s="19">
        <v>1</v>
      </c>
    </row>
    <row r="66" spans="2:29" x14ac:dyDescent="0.25">
      <c r="B66" s="19"/>
      <c r="C66" s="23"/>
      <c r="D66" s="20"/>
      <c r="E66" s="20" t="s">
        <v>206</v>
      </c>
      <c r="F66" s="20">
        <v>4</v>
      </c>
      <c r="G66" s="20" t="s">
        <v>207</v>
      </c>
      <c r="H66" s="20" t="s">
        <v>211</v>
      </c>
      <c r="I66" s="20" t="s">
        <v>211</v>
      </c>
      <c r="J66" s="27">
        <v>5200</v>
      </c>
      <c r="K66" s="20">
        <v>21600</v>
      </c>
      <c r="L66" s="20">
        <v>0</v>
      </c>
      <c r="M66" s="20">
        <v>26800</v>
      </c>
      <c r="N66" s="20">
        <v>0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0</v>
      </c>
      <c r="U66" s="20">
        <v>0</v>
      </c>
      <c r="V66" s="19">
        <v>0</v>
      </c>
      <c r="W66" s="19">
        <v>0</v>
      </c>
      <c r="X66" s="19">
        <v>0</v>
      </c>
      <c r="Y66" s="19">
        <v>0</v>
      </c>
      <c r="Z66" s="19">
        <v>0</v>
      </c>
      <c r="AA66" s="19">
        <v>0</v>
      </c>
      <c r="AB66" s="19">
        <v>0</v>
      </c>
      <c r="AC66" s="19">
        <v>0</v>
      </c>
    </row>
    <row r="67" spans="2:29" x14ac:dyDescent="0.25">
      <c r="B67" s="19"/>
      <c r="C67" s="23"/>
      <c r="D67" s="20"/>
      <c r="E67" s="20" t="s">
        <v>206</v>
      </c>
      <c r="F67" s="20">
        <v>5</v>
      </c>
      <c r="G67" s="20" t="s">
        <v>207</v>
      </c>
      <c r="H67" s="20" t="s">
        <v>212</v>
      </c>
      <c r="I67" s="20" t="s">
        <v>212</v>
      </c>
      <c r="J67" s="27">
        <v>14000</v>
      </c>
      <c r="K67" s="20">
        <v>15600</v>
      </c>
      <c r="L67" s="20">
        <v>0</v>
      </c>
      <c r="M67" s="20">
        <v>29600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19">
        <v>0</v>
      </c>
      <c r="W67" s="19">
        <v>0</v>
      </c>
      <c r="X67" s="19">
        <v>0</v>
      </c>
      <c r="Y67" s="19">
        <v>0</v>
      </c>
      <c r="Z67" s="19">
        <v>0</v>
      </c>
      <c r="AA67" s="19">
        <v>0</v>
      </c>
      <c r="AB67" s="19">
        <v>0</v>
      </c>
      <c r="AC67" s="19">
        <v>1</v>
      </c>
    </row>
    <row r="68" spans="2:29" x14ac:dyDescent="0.25">
      <c r="B68" s="19"/>
      <c r="C68" s="23"/>
      <c r="D68" s="20"/>
      <c r="E68" s="20" t="s">
        <v>206</v>
      </c>
      <c r="F68" s="20">
        <v>5</v>
      </c>
      <c r="G68" s="20" t="s">
        <v>207</v>
      </c>
      <c r="H68" s="20" t="s">
        <v>212</v>
      </c>
      <c r="I68" s="20" t="s">
        <v>212</v>
      </c>
      <c r="J68" s="27">
        <v>14000</v>
      </c>
      <c r="K68" s="20">
        <v>15600</v>
      </c>
      <c r="L68" s="20">
        <v>0</v>
      </c>
      <c r="M68" s="20">
        <v>29600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19">
        <v>0</v>
      </c>
    </row>
    <row r="69" spans="2:29" x14ac:dyDescent="0.25">
      <c r="B69" s="19"/>
      <c r="C69" s="23"/>
      <c r="D69" s="20"/>
      <c r="E69" s="20" t="s">
        <v>206</v>
      </c>
      <c r="F69" s="20">
        <v>6</v>
      </c>
      <c r="G69" s="20" t="s">
        <v>207</v>
      </c>
      <c r="H69" s="20" t="s">
        <v>213</v>
      </c>
      <c r="I69" s="20" t="s">
        <v>213</v>
      </c>
      <c r="J69" s="27">
        <v>3450</v>
      </c>
      <c r="K69" s="20">
        <v>4700</v>
      </c>
      <c r="L69" s="20">
        <v>0</v>
      </c>
      <c r="M69" s="20">
        <v>8150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19">
        <v>0</v>
      </c>
      <c r="W69" s="19">
        <v>0</v>
      </c>
      <c r="X69" s="19">
        <v>0</v>
      </c>
      <c r="Y69" s="19">
        <v>0</v>
      </c>
      <c r="Z69" s="19">
        <v>0</v>
      </c>
      <c r="AA69" s="19">
        <v>0</v>
      </c>
      <c r="AB69" s="19">
        <v>0</v>
      </c>
      <c r="AC69" s="19">
        <v>1</v>
      </c>
    </row>
    <row r="70" spans="2:29" x14ac:dyDescent="0.25">
      <c r="B70" s="19"/>
      <c r="C70" s="23"/>
      <c r="D70" s="20"/>
      <c r="E70" s="20" t="s">
        <v>206</v>
      </c>
      <c r="F70" s="20">
        <v>6</v>
      </c>
      <c r="G70" s="20" t="s">
        <v>207</v>
      </c>
      <c r="H70" s="20" t="s">
        <v>213</v>
      </c>
      <c r="I70" s="20" t="s">
        <v>213</v>
      </c>
      <c r="J70" s="27">
        <v>3450</v>
      </c>
      <c r="K70" s="20">
        <v>4700</v>
      </c>
      <c r="L70" s="20">
        <v>0</v>
      </c>
      <c r="M70" s="20">
        <v>8150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19">
        <v>0</v>
      </c>
      <c r="W70" s="19">
        <v>0</v>
      </c>
      <c r="X70" s="19">
        <v>0</v>
      </c>
      <c r="Y70" s="19">
        <v>0</v>
      </c>
      <c r="Z70" s="19">
        <v>0</v>
      </c>
      <c r="AA70" s="19">
        <v>0</v>
      </c>
      <c r="AB70" s="19">
        <v>0</v>
      </c>
      <c r="AC70" s="19">
        <v>0</v>
      </c>
    </row>
    <row r="71" spans="2:29" x14ac:dyDescent="0.25">
      <c r="B71" s="19"/>
      <c r="C71" s="23"/>
      <c r="D71" s="20"/>
      <c r="E71" s="20" t="s">
        <v>214</v>
      </c>
      <c r="F71" s="20">
        <v>99</v>
      </c>
      <c r="G71" s="20" t="s">
        <v>215</v>
      </c>
      <c r="H71" s="20" t="s">
        <v>215</v>
      </c>
      <c r="I71" s="20" t="s">
        <v>215</v>
      </c>
      <c r="J71" s="27">
        <v>78195</v>
      </c>
      <c r="K71" s="20">
        <v>86530</v>
      </c>
      <c r="L71" s="20">
        <v>1570206</v>
      </c>
      <c r="M71" s="20">
        <v>1734931</v>
      </c>
      <c r="N71" s="20">
        <v>0</v>
      </c>
      <c r="O71" s="20">
        <v>0</v>
      </c>
      <c r="P71" s="20">
        <v>0</v>
      </c>
      <c r="Q71" s="20">
        <v>0</v>
      </c>
      <c r="R71" s="20">
        <v>0</v>
      </c>
      <c r="S71" s="20">
        <v>0</v>
      </c>
      <c r="T71" s="20">
        <v>0</v>
      </c>
      <c r="U71" s="20">
        <v>0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19">
        <v>0</v>
      </c>
      <c r="AB71" s="19">
        <v>1</v>
      </c>
      <c r="AC71" s="19">
        <v>1</v>
      </c>
    </row>
    <row r="72" spans="2:29" x14ac:dyDescent="0.25">
      <c r="B72" s="19"/>
      <c r="C72" s="23"/>
      <c r="D72" s="20"/>
      <c r="E72" s="20" t="s">
        <v>214</v>
      </c>
      <c r="F72" s="20">
        <v>1</v>
      </c>
      <c r="G72" s="20" t="s">
        <v>215</v>
      </c>
      <c r="H72" s="20" t="s">
        <v>216</v>
      </c>
      <c r="I72" s="20" t="s">
        <v>216</v>
      </c>
      <c r="J72" s="27">
        <v>2000</v>
      </c>
      <c r="K72" s="20">
        <v>1000</v>
      </c>
      <c r="L72" s="20">
        <v>0</v>
      </c>
      <c r="M72" s="20">
        <v>3000</v>
      </c>
      <c r="N72" s="20">
        <v>0</v>
      </c>
      <c r="O72" s="20">
        <v>0</v>
      </c>
      <c r="P72" s="20">
        <v>0</v>
      </c>
      <c r="Q72" s="20">
        <v>0</v>
      </c>
      <c r="R72" s="20">
        <v>0</v>
      </c>
      <c r="S72" s="20">
        <v>0</v>
      </c>
      <c r="T72" s="20">
        <v>0</v>
      </c>
      <c r="U72" s="20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0</v>
      </c>
      <c r="AB72" s="19">
        <v>0</v>
      </c>
      <c r="AC72" s="19">
        <v>1</v>
      </c>
    </row>
    <row r="73" spans="2:29" x14ac:dyDescent="0.25">
      <c r="B73" s="19"/>
      <c r="C73" s="23"/>
      <c r="D73" s="20"/>
      <c r="E73" s="20" t="s">
        <v>214</v>
      </c>
      <c r="F73" s="20">
        <v>1</v>
      </c>
      <c r="G73" s="20" t="s">
        <v>215</v>
      </c>
      <c r="H73" s="20" t="s">
        <v>216</v>
      </c>
      <c r="I73" s="20" t="s">
        <v>216</v>
      </c>
      <c r="J73" s="27">
        <v>2000</v>
      </c>
      <c r="K73" s="20">
        <v>1000</v>
      </c>
      <c r="L73" s="20">
        <v>0</v>
      </c>
      <c r="M73" s="20">
        <v>3000</v>
      </c>
      <c r="N73" s="20">
        <v>0</v>
      </c>
      <c r="O73" s="20">
        <v>0</v>
      </c>
      <c r="P73" s="20">
        <v>0</v>
      </c>
      <c r="Q73" s="20">
        <v>0</v>
      </c>
      <c r="R73" s="20">
        <v>0</v>
      </c>
      <c r="S73" s="20">
        <v>0</v>
      </c>
      <c r="T73" s="20">
        <v>0</v>
      </c>
      <c r="U73" s="20">
        <v>0</v>
      </c>
      <c r="V73" s="19">
        <v>0</v>
      </c>
      <c r="W73" s="19">
        <v>0</v>
      </c>
      <c r="X73" s="19">
        <v>0</v>
      </c>
      <c r="Y73" s="19">
        <v>0</v>
      </c>
      <c r="Z73" s="19">
        <v>0</v>
      </c>
      <c r="AA73" s="19">
        <v>0</v>
      </c>
      <c r="AB73" s="19">
        <v>0</v>
      </c>
      <c r="AC73" s="19">
        <v>0</v>
      </c>
    </row>
    <row r="74" spans="2:29" x14ac:dyDescent="0.25">
      <c r="B74" s="19"/>
      <c r="C74" s="23"/>
      <c r="D74" s="20"/>
      <c r="E74" s="20" t="s">
        <v>214</v>
      </c>
      <c r="F74" s="20">
        <v>2</v>
      </c>
      <c r="G74" s="20" t="s">
        <v>215</v>
      </c>
      <c r="H74" s="20" t="s">
        <v>217</v>
      </c>
      <c r="I74" s="20" t="s">
        <v>217</v>
      </c>
      <c r="J74" s="27">
        <v>200</v>
      </c>
      <c r="K74" s="20">
        <v>400</v>
      </c>
      <c r="L74" s="20">
        <v>0</v>
      </c>
      <c r="M74" s="20">
        <v>600</v>
      </c>
      <c r="N74" s="20">
        <v>0</v>
      </c>
      <c r="O74" s="20">
        <v>0</v>
      </c>
      <c r="P74" s="20">
        <v>0</v>
      </c>
      <c r="Q74" s="20">
        <v>0</v>
      </c>
      <c r="R74" s="20">
        <v>0</v>
      </c>
      <c r="S74" s="20">
        <v>0</v>
      </c>
      <c r="T74" s="20">
        <v>0</v>
      </c>
      <c r="U74" s="20">
        <v>0</v>
      </c>
      <c r="V74" s="19">
        <v>0</v>
      </c>
      <c r="W74" s="19">
        <v>0</v>
      </c>
      <c r="X74" s="19">
        <v>0</v>
      </c>
      <c r="Y74" s="19">
        <v>0</v>
      </c>
      <c r="Z74" s="19">
        <v>0</v>
      </c>
      <c r="AA74" s="19">
        <v>0</v>
      </c>
      <c r="AB74" s="19">
        <v>0</v>
      </c>
      <c r="AC74" s="19">
        <v>1</v>
      </c>
    </row>
    <row r="75" spans="2:29" x14ac:dyDescent="0.25">
      <c r="B75" s="19"/>
      <c r="C75" s="23"/>
      <c r="D75" s="20"/>
      <c r="E75" s="20" t="s">
        <v>214</v>
      </c>
      <c r="F75" s="20">
        <v>2</v>
      </c>
      <c r="G75" s="20" t="s">
        <v>215</v>
      </c>
      <c r="H75" s="20" t="s">
        <v>217</v>
      </c>
      <c r="I75" s="20" t="s">
        <v>217</v>
      </c>
      <c r="J75" s="27">
        <v>200</v>
      </c>
      <c r="K75" s="20">
        <v>400</v>
      </c>
      <c r="L75" s="20">
        <v>0</v>
      </c>
      <c r="M75" s="20">
        <v>600</v>
      </c>
      <c r="N75" s="20">
        <v>0</v>
      </c>
      <c r="O75" s="20">
        <v>0</v>
      </c>
      <c r="P75" s="20">
        <v>0</v>
      </c>
      <c r="Q75" s="20">
        <v>0</v>
      </c>
      <c r="R75" s="20">
        <v>0</v>
      </c>
      <c r="S75" s="20">
        <v>0</v>
      </c>
      <c r="T75" s="20">
        <v>0</v>
      </c>
      <c r="U75" s="20">
        <v>0</v>
      </c>
      <c r="V75" s="19">
        <v>0</v>
      </c>
      <c r="W75" s="19">
        <v>0</v>
      </c>
      <c r="X75" s="19">
        <v>0</v>
      </c>
      <c r="Y75" s="19">
        <v>0</v>
      </c>
      <c r="Z75" s="19">
        <v>0</v>
      </c>
      <c r="AA75" s="19">
        <v>0</v>
      </c>
      <c r="AB75" s="19">
        <v>0</v>
      </c>
      <c r="AC75" s="19">
        <v>0</v>
      </c>
    </row>
    <row r="76" spans="2:29" x14ac:dyDescent="0.25">
      <c r="B76" s="19"/>
      <c r="C76" s="23"/>
      <c r="D76" s="20"/>
      <c r="E76" s="20" t="s">
        <v>214</v>
      </c>
      <c r="F76" s="20">
        <v>3</v>
      </c>
      <c r="G76" s="20" t="s">
        <v>215</v>
      </c>
      <c r="H76" s="20" t="s">
        <v>218</v>
      </c>
      <c r="I76" s="20" t="s">
        <v>218</v>
      </c>
      <c r="J76" s="27">
        <v>200</v>
      </c>
      <c r="K76" s="20">
        <v>120</v>
      </c>
      <c r="L76" s="20">
        <v>0</v>
      </c>
      <c r="M76" s="20">
        <v>320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  <c r="AB76" s="19">
        <v>0</v>
      </c>
      <c r="AC76" s="19">
        <v>1</v>
      </c>
    </row>
    <row r="77" spans="2:29" x14ac:dyDescent="0.25">
      <c r="B77" s="19"/>
      <c r="C77" s="23"/>
      <c r="D77" s="20"/>
      <c r="E77" s="20" t="s">
        <v>214</v>
      </c>
      <c r="F77" s="20">
        <v>3</v>
      </c>
      <c r="G77" s="20" t="s">
        <v>215</v>
      </c>
      <c r="H77" s="20" t="s">
        <v>218</v>
      </c>
      <c r="I77" s="20" t="s">
        <v>218</v>
      </c>
      <c r="J77" s="27">
        <v>200</v>
      </c>
      <c r="K77" s="20">
        <v>120</v>
      </c>
      <c r="L77" s="20">
        <v>0</v>
      </c>
      <c r="M77" s="20">
        <v>320</v>
      </c>
      <c r="N77" s="20">
        <v>0</v>
      </c>
      <c r="O77" s="20">
        <v>0</v>
      </c>
      <c r="P77" s="20">
        <v>0</v>
      </c>
      <c r="Q77" s="20">
        <v>0</v>
      </c>
      <c r="R77" s="20">
        <v>0</v>
      </c>
      <c r="S77" s="20">
        <v>0</v>
      </c>
      <c r="T77" s="20">
        <v>0</v>
      </c>
      <c r="U77" s="20">
        <v>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  <c r="AB77" s="19">
        <v>0</v>
      </c>
      <c r="AC77" s="19">
        <v>0</v>
      </c>
    </row>
    <row r="78" spans="2:29" x14ac:dyDescent="0.25">
      <c r="B78" s="19"/>
      <c r="C78" s="23"/>
      <c r="D78" s="20"/>
      <c r="E78" s="20" t="s">
        <v>214</v>
      </c>
      <c r="F78" s="20">
        <v>4</v>
      </c>
      <c r="G78" s="20" t="s">
        <v>215</v>
      </c>
      <c r="H78" s="20" t="s">
        <v>219</v>
      </c>
      <c r="I78" s="20" t="s">
        <v>219</v>
      </c>
      <c r="J78" s="27">
        <v>1300</v>
      </c>
      <c r="K78" s="20">
        <v>1000</v>
      </c>
      <c r="L78" s="20">
        <v>0</v>
      </c>
      <c r="M78" s="20">
        <v>2300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 s="20">
        <v>0</v>
      </c>
      <c r="T78" s="20">
        <v>0</v>
      </c>
      <c r="U78" s="20">
        <v>0</v>
      </c>
      <c r="V78" s="19">
        <v>0</v>
      </c>
      <c r="W78" s="19">
        <v>0</v>
      </c>
      <c r="X78" s="19">
        <v>0</v>
      </c>
      <c r="Y78" s="19">
        <v>0</v>
      </c>
      <c r="Z78" s="19">
        <v>0</v>
      </c>
      <c r="AA78" s="19">
        <v>0</v>
      </c>
      <c r="AB78" s="19">
        <v>0</v>
      </c>
      <c r="AC78" s="19">
        <v>1</v>
      </c>
    </row>
    <row r="79" spans="2:29" x14ac:dyDescent="0.25">
      <c r="B79" s="19"/>
      <c r="C79" s="23"/>
      <c r="D79" s="20"/>
      <c r="E79" s="20" t="s">
        <v>214</v>
      </c>
      <c r="F79" s="20">
        <v>4</v>
      </c>
      <c r="G79" s="20" t="s">
        <v>215</v>
      </c>
      <c r="H79" s="20" t="s">
        <v>219</v>
      </c>
      <c r="I79" s="20" t="s">
        <v>219</v>
      </c>
      <c r="J79" s="27">
        <v>1300</v>
      </c>
      <c r="K79" s="20">
        <v>1000</v>
      </c>
      <c r="L79" s="20">
        <v>0</v>
      </c>
      <c r="M79" s="20">
        <v>2300</v>
      </c>
      <c r="N79" s="20">
        <v>0</v>
      </c>
      <c r="O79" s="20">
        <v>0</v>
      </c>
      <c r="P79" s="20">
        <v>0</v>
      </c>
      <c r="Q79" s="20">
        <v>0</v>
      </c>
      <c r="R79" s="20">
        <v>0</v>
      </c>
      <c r="S79" s="20">
        <v>0</v>
      </c>
      <c r="T79" s="20">
        <v>0</v>
      </c>
      <c r="U79" s="20">
        <v>0</v>
      </c>
      <c r="V79" s="19">
        <v>0</v>
      </c>
      <c r="W79" s="19">
        <v>0</v>
      </c>
      <c r="X79" s="19">
        <v>0</v>
      </c>
      <c r="Y79" s="19">
        <v>0</v>
      </c>
      <c r="Z79" s="19">
        <v>0</v>
      </c>
      <c r="AA79" s="19">
        <v>0</v>
      </c>
      <c r="AB79" s="19">
        <v>0</v>
      </c>
      <c r="AC79" s="19">
        <v>0</v>
      </c>
    </row>
    <row r="80" spans="2:29" x14ac:dyDescent="0.25">
      <c r="B80" s="19"/>
      <c r="C80" s="23"/>
      <c r="D80" s="20"/>
      <c r="E80" s="20" t="s">
        <v>214</v>
      </c>
      <c r="F80" s="20">
        <v>5</v>
      </c>
      <c r="G80" s="20" t="s">
        <v>215</v>
      </c>
      <c r="H80" s="20" t="s">
        <v>113</v>
      </c>
      <c r="I80" s="20" t="s">
        <v>113</v>
      </c>
      <c r="J80" s="27">
        <v>22822</v>
      </c>
      <c r="K80" s="20">
        <v>22200</v>
      </c>
      <c r="L80" s="20">
        <v>390000</v>
      </c>
      <c r="M80" s="20">
        <v>435022</v>
      </c>
      <c r="N80" s="20">
        <v>0</v>
      </c>
      <c r="O80" s="20">
        <v>0</v>
      </c>
      <c r="P80" s="20">
        <v>0</v>
      </c>
      <c r="Q80" s="20">
        <v>0</v>
      </c>
      <c r="R80" s="20">
        <v>0</v>
      </c>
      <c r="S80" s="20">
        <v>0</v>
      </c>
      <c r="T80" s="20">
        <v>0</v>
      </c>
      <c r="U80" s="20">
        <v>0</v>
      </c>
      <c r="V80" s="19">
        <v>0</v>
      </c>
      <c r="W80" s="19">
        <v>0</v>
      </c>
      <c r="X80" s="19">
        <v>0</v>
      </c>
      <c r="Y80" s="19">
        <v>0</v>
      </c>
      <c r="Z80" s="19">
        <v>0</v>
      </c>
      <c r="AA80" s="19">
        <v>0</v>
      </c>
      <c r="AB80" s="19">
        <v>0</v>
      </c>
      <c r="AC80" s="19">
        <v>1</v>
      </c>
    </row>
    <row r="81" spans="2:29" x14ac:dyDescent="0.25">
      <c r="B81" s="19"/>
      <c r="C81" s="23"/>
      <c r="D81" s="20"/>
      <c r="E81" s="20" t="s">
        <v>214</v>
      </c>
      <c r="F81" s="20">
        <v>5</v>
      </c>
      <c r="G81" s="20" t="s">
        <v>215</v>
      </c>
      <c r="H81" s="20" t="s">
        <v>113</v>
      </c>
      <c r="I81" s="20" t="s">
        <v>220</v>
      </c>
      <c r="J81" s="27">
        <v>22222</v>
      </c>
      <c r="K81" s="20">
        <v>22000</v>
      </c>
      <c r="L81" s="20">
        <v>390000</v>
      </c>
      <c r="M81" s="20">
        <v>434222</v>
      </c>
      <c r="N81" s="20">
        <v>0</v>
      </c>
      <c r="O81" s="20">
        <v>0</v>
      </c>
      <c r="P81" s="20">
        <v>0</v>
      </c>
      <c r="Q81" s="20">
        <v>0</v>
      </c>
      <c r="R81" s="20">
        <v>0</v>
      </c>
      <c r="S81" s="20">
        <v>0</v>
      </c>
      <c r="T81" s="20">
        <v>0</v>
      </c>
      <c r="U81" s="20">
        <v>0</v>
      </c>
      <c r="V81" s="19">
        <v>0</v>
      </c>
      <c r="W81" s="19">
        <v>0</v>
      </c>
      <c r="X81" s="19">
        <v>0</v>
      </c>
      <c r="Y81" s="19">
        <v>0</v>
      </c>
      <c r="Z81" s="19">
        <v>0</v>
      </c>
      <c r="AA81" s="19">
        <v>0</v>
      </c>
      <c r="AB81" s="19">
        <v>0</v>
      </c>
      <c r="AC81" s="19">
        <v>0</v>
      </c>
    </row>
    <row r="82" spans="2:29" x14ac:dyDescent="0.25">
      <c r="B82" s="19"/>
      <c r="C82" s="23"/>
      <c r="D82" s="20"/>
      <c r="E82" s="20" t="s">
        <v>214</v>
      </c>
      <c r="F82" s="20">
        <v>5</v>
      </c>
      <c r="G82" s="20" t="s">
        <v>215</v>
      </c>
      <c r="H82" s="20" t="s">
        <v>113</v>
      </c>
      <c r="I82" s="20" t="s">
        <v>221</v>
      </c>
      <c r="J82" s="27">
        <v>600</v>
      </c>
      <c r="K82" s="20">
        <v>200</v>
      </c>
      <c r="L82" s="20">
        <v>0</v>
      </c>
      <c r="M82" s="20">
        <v>800</v>
      </c>
      <c r="N82" s="20">
        <v>0</v>
      </c>
      <c r="O82" s="20">
        <v>0</v>
      </c>
      <c r="P82" s="20">
        <v>0</v>
      </c>
      <c r="Q82" s="20">
        <v>0</v>
      </c>
      <c r="R82" s="20">
        <v>0</v>
      </c>
      <c r="S82" s="20">
        <v>0</v>
      </c>
      <c r="T82" s="20">
        <v>0</v>
      </c>
      <c r="U82" s="20">
        <v>0</v>
      </c>
      <c r="V82" s="19">
        <v>0</v>
      </c>
      <c r="W82" s="19">
        <v>0</v>
      </c>
      <c r="X82" s="19">
        <v>0</v>
      </c>
      <c r="Y82" s="19">
        <v>0</v>
      </c>
      <c r="Z82" s="19">
        <v>0</v>
      </c>
      <c r="AA82" s="19">
        <v>0</v>
      </c>
      <c r="AB82" s="19">
        <v>0</v>
      </c>
      <c r="AC82" s="19">
        <v>0</v>
      </c>
    </row>
    <row r="83" spans="2:29" x14ac:dyDescent="0.25">
      <c r="B83" s="19"/>
      <c r="C83" s="23"/>
      <c r="D83" s="20"/>
      <c r="E83" s="20" t="s">
        <v>214</v>
      </c>
      <c r="F83" s="20">
        <v>5</v>
      </c>
      <c r="G83" s="20" t="s">
        <v>215</v>
      </c>
      <c r="H83" s="20" t="s">
        <v>222</v>
      </c>
      <c r="I83" s="20" t="s">
        <v>222</v>
      </c>
      <c r="J83" s="27">
        <v>7975</v>
      </c>
      <c r="K83" s="20">
        <v>11800</v>
      </c>
      <c r="L83" s="20">
        <v>0</v>
      </c>
      <c r="M83" s="20">
        <v>19775</v>
      </c>
      <c r="N83" s="20">
        <v>0</v>
      </c>
      <c r="O83" s="20">
        <v>0</v>
      </c>
      <c r="P83" s="20">
        <v>0</v>
      </c>
      <c r="Q83" s="20">
        <v>0</v>
      </c>
      <c r="R83" s="20">
        <v>0</v>
      </c>
      <c r="S83" s="20">
        <v>0</v>
      </c>
      <c r="T83" s="20">
        <v>0</v>
      </c>
      <c r="U83" s="20">
        <v>0</v>
      </c>
      <c r="V83" s="19">
        <v>0</v>
      </c>
      <c r="W83" s="19">
        <v>0</v>
      </c>
      <c r="X83" s="19">
        <v>0</v>
      </c>
      <c r="Y83" s="19">
        <v>0</v>
      </c>
      <c r="Z83" s="19">
        <v>0</v>
      </c>
      <c r="AA83" s="19">
        <v>0</v>
      </c>
      <c r="AB83" s="19">
        <v>0</v>
      </c>
      <c r="AC83" s="19">
        <v>1</v>
      </c>
    </row>
    <row r="84" spans="2:29" x14ac:dyDescent="0.25">
      <c r="B84" s="19"/>
      <c r="C84" s="23"/>
      <c r="D84" s="20"/>
      <c r="E84" s="20" t="s">
        <v>214</v>
      </c>
      <c r="F84" s="20">
        <v>5</v>
      </c>
      <c r="G84" s="20" t="s">
        <v>215</v>
      </c>
      <c r="H84" s="20" t="s">
        <v>222</v>
      </c>
      <c r="I84" s="20" t="s">
        <v>222</v>
      </c>
      <c r="J84" s="27">
        <v>7975</v>
      </c>
      <c r="K84" s="20">
        <v>11800</v>
      </c>
      <c r="L84" s="20">
        <v>0</v>
      </c>
      <c r="M84" s="20">
        <v>19775</v>
      </c>
      <c r="N84" s="20">
        <v>0</v>
      </c>
      <c r="O84" s="20">
        <v>0</v>
      </c>
      <c r="P84" s="20">
        <v>0</v>
      </c>
      <c r="Q84" s="20">
        <v>0</v>
      </c>
      <c r="R84" s="20">
        <v>0</v>
      </c>
      <c r="S84" s="20">
        <v>0</v>
      </c>
      <c r="T84" s="20">
        <v>0</v>
      </c>
      <c r="U84" s="20">
        <v>0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0</v>
      </c>
      <c r="AB84" s="19">
        <v>0</v>
      </c>
      <c r="AC84" s="19">
        <v>0</v>
      </c>
    </row>
    <row r="85" spans="2:29" x14ac:dyDescent="0.25">
      <c r="B85" s="19"/>
      <c r="C85" s="23"/>
      <c r="D85" s="20"/>
      <c r="E85" s="20" t="s">
        <v>214</v>
      </c>
      <c r="F85" s="20">
        <v>6</v>
      </c>
      <c r="G85" s="20" t="s">
        <v>215</v>
      </c>
      <c r="H85" s="20" t="s">
        <v>223</v>
      </c>
      <c r="I85" s="20" t="s">
        <v>223</v>
      </c>
      <c r="J85" s="27">
        <v>40650</v>
      </c>
      <c r="K85" s="20">
        <v>46460</v>
      </c>
      <c r="L85" s="20">
        <v>1180200</v>
      </c>
      <c r="M85" s="20">
        <v>1267310</v>
      </c>
      <c r="N85" s="20">
        <v>0</v>
      </c>
      <c r="O85" s="20">
        <v>0</v>
      </c>
      <c r="P85" s="20">
        <v>0</v>
      </c>
      <c r="Q85" s="20">
        <v>0</v>
      </c>
      <c r="R85" s="20">
        <v>0</v>
      </c>
      <c r="S85" s="20">
        <v>0</v>
      </c>
      <c r="T85" s="20">
        <v>0</v>
      </c>
      <c r="U85" s="20">
        <v>0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  <c r="AB85" s="19">
        <v>0</v>
      </c>
      <c r="AC85" s="19">
        <v>1</v>
      </c>
    </row>
    <row r="86" spans="2:29" x14ac:dyDescent="0.25">
      <c r="B86" s="19"/>
      <c r="C86" s="23"/>
      <c r="D86" s="20"/>
      <c r="E86" s="20" t="s">
        <v>214</v>
      </c>
      <c r="F86" s="20">
        <v>6</v>
      </c>
      <c r="G86" s="20" t="s">
        <v>215</v>
      </c>
      <c r="H86" s="20" t="s">
        <v>223</v>
      </c>
      <c r="I86" s="20" t="s">
        <v>223</v>
      </c>
      <c r="J86" s="27">
        <v>40650</v>
      </c>
      <c r="K86" s="20">
        <v>46460</v>
      </c>
      <c r="L86" s="20">
        <v>1180200</v>
      </c>
      <c r="M86" s="20">
        <v>1267310</v>
      </c>
      <c r="N86" s="20">
        <v>0</v>
      </c>
      <c r="O86" s="20">
        <v>0</v>
      </c>
      <c r="P86" s="20">
        <v>0</v>
      </c>
      <c r="Q86" s="20">
        <v>0</v>
      </c>
      <c r="R86" s="20">
        <v>0</v>
      </c>
      <c r="S86" s="20">
        <v>0</v>
      </c>
      <c r="T86" s="20">
        <v>0</v>
      </c>
      <c r="U86" s="20">
        <v>0</v>
      </c>
      <c r="V86" s="19">
        <v>0</v>
      </c>
      <c r="W86" s="19">
        <v>0</v>
      </c>
      <c r="X86" s="19">
        <v>0</v>
      </c>
      <c r="Y86" s="19">
        <v>0</v>
      </c>
      <c r="Z86" s="19">
        <v>0</v>
      </c>
      <c r="AA86" s="19">
        <v>0</v>
      </c>
      <c r="AB86" s="19">
        <v>0</v>
      </c>
      <c r="AC86" s="19">
        <v>0</v>
      </c>
    </row>
    <row r="87" spans="2:29" x14ac:dyDescent="0.25">
      <c r="B87" s="19"/>
      <c r="C87" s="23"/>
      <c r="D87" s="20"/>
      <c r="E87" s="20" t="s">
        <v>214</v>
      </c>
      <c r="F87" s="20">
        <v>7</v>
      </c>
      <c r="G87" s="20" t="s">
        <v>215</v>
      </c>
      <c r="H87" s="20" t="s">
        <v>224</v>
      </c>
      <c r="I87" s="20" t="s">
        <v>224</v>
      </c>
      <c r="J87" s="27">
        <v>2545</v>
      </c>
      <c r="K87" s="20">
        <v>2545</v>
      </c>
      <c r="L87" s="20">
        <v>0</v>
      </c>
      <c r="M87" s="20">
        <v>5090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19">
        <v>0</v>
      </c>
      <c r="W87" s="19">
        <v>0</v>
      </c>
      <c r="X87" s="19">
        <v>0</v>
      </c>
      <c r="Y87" s="19">
        <v>0</v>
      </c>
      <c r="Z87" s="19">
        <v>0</v>
      </c>
      <c r="AA87" s="19">
        <v>0</v>
      </c>
      <c r="AB87" s="19">
        <v>0</v>
      </c>
      <c r="AC87" s="19">
        <v>1</v>
      </c>
    </row>
    <row r="88" spans="2:29" x14ac:dyDescent="0.25">
      <c r="B88" s="19"/>
      <c r="C88" s="23"/>
      <c r="D88" s="20"/>
      <c r="E88" s="20" t="s">
        <v>214</v>
      </c>
      <c r="F88" s="20">
        <v>7</v>
      </c>
      <c r="G88" s="20" t="s">
        <v>215</v>
      </c>
      <c r="H88" s="20" t="s">
        <v>224</v>
      </c>
      <c r="I88" s="20" t="s">
        <v>224</v>
      </c>
      <c r="J88" s="27">
        <v>2545</v>
      </c>
      <c r="K88" s="20">
        <v>2545</v>
      </c>
      <c r="L88" s="20">
        <v>0</v>
      </c>
      <c r="M88" s="20">
        <v>5090</v>
      </c>
      <c r="N88" s="20">
        <v>0</v>
      </c>
      <c r="O88" s="20">
        <v>0</v>
      </c>
      <c r="P88" s="20">
        <v>0</v>
      </c>
      <c r="Q88" s="20">
        <v>0</v>
      </c>
      <c r="R88" s="20">
        <v>0</v>
      </c>
      <c r="S88" s="20">
        <v>0</v>
      </c>
      <c r="T88" s="20">
        <v>0</v>
      </c>
      <c r="U88" s="20">
        <v>0</v>
      </c>
      <c r="V88" s="19">
        <v>0</v>
      </c>
      <c r="W88" s="19">
        <v>0</v>
      </c>
      <c r="X88" s="19">
        <v>0</v>
      </c>
      <c r="Y88" s="19">
        <v>0</v>
      </c>
      <c r="Z88" s="19">
        <v>0</v>
      </c>
      <c r="AA88" s="19">
        <v>0</v>
      </c>
      <c r="AB88" s="19">
        <v>0</v>
      </c>
      <c r="AC88" s="19">
        <v>0</v>
      </c>
    </row>
    <row r="89" spans="2:29" x14ac:dyDescent="0.25">
      <c r="B89" s="19"/>
      <c r="C89" s="23"/>
      <c r="D89" s="20"/>
      <c r="E89" s="20" t="s">
        <v>214</v>
      </c>
      <c r="F89" s="20">
        <v>9</v>
      </c>
      <c r="G89" s="20" t="s">
        <v>215</v>
      </c>
      <c r="H89" s="20" t="s">
        <v>225</v>
      </c>
      <c r="I89" s="20" t="s">
        <v>225</v>
      </c>
      <c r="J89" s="27">
        <v>500</v>
      </c>
      <c r="K89" s="20">
        <v>1000</v>
      </c>
      <c r="L89" s="20">
        <v>0</v>
      </c>
      <c r="M89" s="20">
        <v>1500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19">
        <v>0</v>
      </c>
      <c r="W89" s="19">
        <v>0</v>
      </c>
      <c r="X89" s="19">
        <v>0</v>
      </c>
      <c r="Y89" s="19">
        <v>0</v>
      </c>
      <c r="Z89" s="19">
        <v>0</v>
      </c>
      <c r="AA89" s="19">
        <v>0</v>
      </c>
      <c r="AB89" s="19">
        <v>0</v>
      </c>
      <c r="AC89" s="19">
        <v>1</v>
      </c>
    </row>
    <row r="90" spans="2:29" x14ac:dyDescent="0.25">
      <c r="B90" s="19"/>
      <c r="C90" s="23"/>
      <c r="D90" s="20"/>
      <c r="E90" s="20" t="s">
        <v>214</v>
      </c>
      <c r="F90" s="20">
        <v>9</v>
      </c>
      <c r="G90" s="20" t="s">
        <v>215</v>
      </c>
      <c r="H90" s="20" t="s">
        <v>225</v>
      </c>
      <c r="I90" s="20" t="s">
        <v>225</v>
      </c>
      <c r="J90" s="27">
        <v>500</v>
      </c>
      <c r="K90" s="20">
        <v>1000</v>
      </c>
      <c r="L90" s="20">
        <v>0</v>
      </c>
      <c r="M90" s="20">
        <v>1500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19">
        <v>0</v>
      </c>
      <c r="W90" s="19">
        <v>0</v>
      </c>
      <c r="X90" s="19">
        <v>0</v>
      </c>
      <c r="Y90" s="19">
        <v>0</v>
      </c>
      <c r="Z90" s="19">
        <v>0</v>
      </c>
      <c r="AA90" s="19">
        <v>0</v>
      </c>
      <c r="AB90" s="19">
        <v>0</v>
      </c>
      <c r="AC90" s="19">
        <v>0</v>
      </c>
    </row>
    <row r="91" spans="2:29" x14ac:dyDescent="0.25">
      <c r="B91" s="19"/>
      <c r="C91" s="23"/>
      <c r="D91" s="20"/>
      <c r="E91" s="20" t="s">
        <v>214</v>
      </c>
      <c r="F91" s="20">
        <v>99</v>
      </c>
      <c r="G91" s="20" t="s">
        <v>215</v>
      </c>
      <c r="H91" s="20" t="s">
        <v>511</v>
      </c>
      <c r="I91" s="20" t="s">
        <v>511</v>
      </c>
      <c r="J91" s="27">
        <v>3</v>
      </c>
      <c r="K91" s="20">
        <v>5</v>
      </c>
      <c r="L91" s="20">
        <v>6</v>
      </c>
      <c r="M91" s="20">
        <v>14</v>
      </c>
      <c r="N91" s="20">
        <v>0</v>
      </c>
      <c r="O91" s="20">
        <v>0</v>
      </c>
      <c r="P91" s="20">
        <v>0</v>
      </c>
      <c r="Q91" s="20">
        <v>0</v>
      </c>
      <c r="R91" s="20">
        <v>0</v>
      </c>
      <c r="S91" s="20">
        <v>0</v>
      </c>
      <c r="T91" s="20">
        <v>0</v>
      </c>
      <c r="U91" s="20">
        <v>0</v>
      </c>
      <c r="V91" s="19">
        <v>0</v>
      </c>
      <c r="W91" s="19">
        <v>0</v>
      </c>
      <c r="X91" s="19">
        <v>0</v>
      </c>
      <c r="Y91" s="19">
        <v>0</v>
      </c>
      <c r="Z91" s="19">
        <v>0</v>
      </c>
      <c r="AA91" s="19">
        <v>0</v>
      </c>
      <c r="AB91" s="19">
        <v>0</v>
      </c>
      <c r="AC91" s="19">
        <v>1</v>
      </c>
    </row>
    <row r="92" spans="2:29" x14ac:dyDescent="0.25">
      <c r="B92" s="19"/>
      <c r="C92" s="23"/>
      <c r="D92" s="20"/>
      <c r="E92" s="20" t="s">
        <v>214</v>
      </c>
      <c r="F92" s="20">
        <v>99</v>
      </c>
      <c r="G92" s="20" t="s">
        <v>215</v>
      </c>
      <c r="H92" s="20" t="s">
        <v>511</v>
      </c>
      <c r="I92" s="20" t="s">
        <v>512</v>
      </c>
      <c r="J92" s="27">
        <v>3</v>
      </c>
      <c r="K92" s="20">
        <v>5</v>
      </c>
      <c r="L92" s="20">
        <v>6</v>
      </c>
      <c r="M92" s="20">
        <v>14</v>
      </c>
      <c r="N92" s="20">
        <v>0</v>
      </c>
      <c r="O92" s="20">
        <v>0</v>
      </c>
      <c r="P92" s="20">
        <v>0</v>
      </c>
      <c r="Q92" s="20">
        <v>0</v>
      </c>
      <c r="R92" s="20">
        <v>0</v>
      </c>
      <c r="S92" s="20">
        <v>0</v>
      </c>
      <c r="T92" s="20">
        <v>0</v>
      </c>
      <c r="U92" s="20">
        <v>0</v>
      </c>
      <c r="V92" s="19">
        <v>0</v>
      </c>
      <c r="W92" s="19">
        <v>0</v>
      </c>
      <c r="X92" s="19">
        <v>0</v>
      </c>
      <c r="Y92" s="19">
        <v>0</v>
      </c>
      <c r="Z92" s="19">
        <v>0</v>
      </c>
      <c r="AA92" s="19">
        <v>0</v>
      </c>
      <c r="AB92" s="19">
        <v>0</v>
      </c>
      <c r="AC92" s="19">
        <v>0</v>
      </c>
    </row>
    <row r="93" spans="2:29" x14ac:dyDescent="0.25">
      <c r="B93" s="19"/>
      <c r="C93" s="23"/>
      <c r="D93" s="20"/>
      <c r="E93" s="20" t="s">
        <v>183</v>
      </c>
      <c r="F93" s="20">
        <v>6</v>
      </c>
      <c r="G93" s="20" t="s">
        <v>226</v>
      </c>
      <c r="H93" s="20" t="s">
        <v>226</v>
      </c>
      <c r="I93" s="20" t="s">
        <v>226</v>
      </c>
      <c r="J93" s="27">
        <v>6544</v>
      </c>
      <c r="K93" s="20">
        <v>6444</v>
      </c>
      <c r="L93" s="20">
        <v>0</v>
      </c>
      <c r="M93" s="20">
        <v>12988</v>
      </c>
      <c r="N93" s="20">
        <v>0</v>
      </c>
      <c r="O93" s="20">
        <v>0</v>
      </c>
      <c r="P93" s="20">
        <v>0</v>
      </c>
      <c r="Q93" s="20">
        <v>0</v>
      </c>
      <c r="R93" s="20">
        <v>0</v>
      </c>
      <c r="S93" s="20">
        <v>0</v>
      </c>
      <c r="T93" s="20">
        <v>0</v>
      </c>
      <c r="U93" s="20">
        <v>0</v>
      </c>
      <c r="V93" s="19">
        <v>0</v>
      </c>
      <c r="W93" s="19">
        <v>0</v>
      </c>
      <c r="X93" s="19">
        <v>0</v>
      </c>
      <c r="Y93" s="19">
        <v>0</v>
      </c>
      <c r="Z93" s="19">
        <v>0</v>
      </c>
      <c r="AA93" s="19">
        <v>0</v>
      </c>
      <c r="AB93" s="19">
        <v>1</v>
      </c>
      <c r="AC93" s="19">
        <v>1</v>
      </c>
    </row>
    <row r="94" spans="2:29" x14ac:dyDescent="0.25">
      <c r="B94" s="19"/>
      <c r="C94" s="23"/>
      <c r="D94" s="20"/>
      <c r="E94" s="20" t="s">
        <v>183</v>
      </c>
      <c r="F94" s="20">
        <v>6</v>
      </c>
      <c r="G94" s="20" t="s">
        <v>226</v>
      </c>
      <c r="H94" s="20" t="s">
        <v>114</v>
      </c>
      <c r="I94" s="20" t="s">
        <v>114</v>
      </c>
      <c r="J94" s="27">
        <v>6544</v>
      </c>
      <c r="K94" s="20">
        <v>6444</v>
      </c>
      <c r="L94" s="20">
        <v>0</v>
      </c>
      <c r="M94" s="20">
        <v>12988</v>
      </c>
      <c r="N94" s="20">
        <v>0</v>
      </c>
      <c r="O94" s="20">
        <v>0</v>
      </c>
      <c r="P94" s="20">
        <v>0</v>
      </c>
      <c r="Q94" s="20">
        <v>0</v>
      </c>
      <c r="R94" s="20">
        <v>0</v>
      </c>
      <c r="S94" s="20">
        <v>0</v>
      </c>
      <c r="T94" s="20">
        <v>0</v>
      </c>
      <c r="U94" s="20">
        <v>0</v>
      </c>
      <c r="V94" s="19">
        <v>0</v>
      </c>
      <c r="W94" s="19">
        <v>0</v>
      </c>
      <c r="X94" s="19">
        <v>0</v>
      </c>
      <c r="Y94" s="19">
        <v>0</v>
      </c>
      <c r="Z94" s="19">
        <v>0</v>
      </c>
      <c r="AA94" s="19">
        <v>0</v>
      </c>
      <c r="AB94" s="19">
        <v>0</v>
      </c>
      <c r="AC94" s="19">
        <v>1</v>
      </c>
    </row>
    <row r="95" spans="2:29" x14ac:dyDescent="0.25">
      <c r="B95" s="19"/>
      <c r="C95" s="23"/>
      <c r="D95" s="20"/>
      <c r="E95" s="20" t="s">
        <v>183</v>
      </c>
      <c r="F95" s="20">
        <v>6</v>
      </c>
      <c r="G95" s="20" t="s">
        <v>226</v>
      </c>
      <c r="H95" s="20" t="s">
        <v>114</v>
      </c>
      <c r="I95" s="20" t="s">
        <v>115</v>
      </c>
      <c r="J95" s="27">
        <v>4544</v>
      </c>
      <c r="K95" s="20">
        <v>4444</v>
      </c>
      <c r="L95" s="20">
        <v>0</v>
      </c>
      <c r="M95" s="20">
        <v>8988</v>
      </c>
      <c r="N95" s="20">
        <v>0</v>
      </c>
      <c r="O95" s="20">
        <v>0</v>
      </c>
      <c r="P95" s="20">
        <v>0</v>
      </c>
      <c r="Q95" s="20">
        <v>0</v>
      </c>
      <c r="R95" s="20">
        <v>0</v>
      </c>
      <c r="S95" s="20">
        <v>0</v>
      </c>
      <c r="T95" s="20">
        <v>0</v>
      </c>
      <c r="U95" s="20">
        <v>0</v>
      </c>
      <c r="V95" s="19">
        <v>0</v>
      </c>
      <c r="W95" s="19">
        <v>0</v>
      </c>
      <c r="X95" s="19">
        <v>0</v>
      </c>
      <c r="Y95" s="19">
        <v>0</v>
      </c>
      <c r="Z95" s="19">
        <v>0</v>
      </c>
      <c r="AA95" s="19">
        <v>0</v>
      </c>
      <c r="AB95" s="19">
        <v>0</v>
      </c>
      <c r="AC95" s="19">
        <v>0</v>
      </c>
    </row>
    <row r="96" spans="2:29" x14ac:dyDescent="0.25">
      <c r="B96" s="19"/>
      <c r="C96" s="23"/>
      <c r="D96" s="20"/>
      <c r="E96" s="20" t="s">
        <v>183</v>
      </c>
      <c r="F96" s="20">
        <v>6</v>
      </c>
      <c r="G96" s="20" t="s">
        <v>226</v>
      </c>
      <c r="H96" s="20" t="s">
        <v>114</v>
      </c>
      <c r="I96" s="20" t="s">
        <v>116</v>
      </c>
      <c r="J96" s="27">
        <v>2000</v>
      </c>
      <c r="K96" s="20">
        <v>2000</v>
      </c>
      <c r="L96" s="20">
        <v>0</v>
      </c>
      <c r="M96" s="20">
        <v>4000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19">
        <v>0</v>
      </c>
      <c r="W96" s="19">
        <v>0</v>
      </c>
      <c r="X96" s="19">
        <v>0</v>
      </c>
      <c r="Y96" s="19">
        <v>0</v>
      </c>
      <c r="Z96" s="19">
        <v>0</v>
      </c>
      <c r="AA96" s="19">
        <v>0</v>
      </c>
      <c r="AB96" s="19">
        <v>0</v>
      </c>
      <c r="AC96" s="19">
        <v>0</v>
      </c>
    </row>
    <row r="97" spans="2:29" x14ac:dyDescent="0.25">
      <c r="B97" s="19"/>
      <c r="C97" s="23"/>
      <c r="D97" s="20"/>
      <c r="E97" s="20"/>
      <c r="F97" s="20"/>
      <c r="G97" s="20"/>
      <c r="H97" s="20"/>
      <c r="I97" s="20"/>
      <c r="J97" s="27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19"/>
      <c r="W97" s="19"/>
      <c r="X97" s="19"/>
      <c r="Y97" s="19"/>
      <c r="Z97" s="19"/>
      <c r="AA97" s="19"/>
      <c r="AB97" s="19"/>
      <c r="AC97" s="19"/>
    </row>
  </sheetData>
  <mergeCells count="3">
    <mergeCell ref="I2:O2"/>
    <mergeCell ref="R2:U2"/>
    <mergeCell ref="D2:H2"/>
  </mergeCells>
  <pageMargins left="0" right="0" top="0" bottom="0" header="0" footer="0"/>
  <pageSetup paperSize="9" scale="69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21"/>
  <sheetViews>
    <sheetView showGridLines="0" workbookViewId="0" tabSelected="false"/>
  </sheetViews>
  <sheetFormatPr defaultRowHeight="15" x14ac:dyDescent="0.25"/>
  <cols>
    <col min="1" max="1" style="40" width="9.140625"/>
    <col min="2" max="2" style="117" width="9.140625"/>
    <col min="3" max="3" bestFit="true" customWidth="true" style="40" width="21.85546875"/>
    <col min="4" max="7" bestFit="true" customWidth="true" style="40" width="10.140625"/>
    <col min="8" max="8" bestFit="true" customWidth="true" style="40" width="9.28515625"/>
    <col min="9" max="9" style="40" width="9.140625"/>
    <col min="10" max="10" bestFit="true" customWidth="true" style="40" width="9.28515625"/>
    <col min="11" max="12" style="40" width="9.140625"/>
    <col min="13" max="20" bestFit="true" customWidth="true" style="40" width="9.28515625"/>
    <col min="21" max="27" style="40" width="9.140625"/>
  </cols>
  <sheetData>
    <row r="1" spans="1:27" x14ac:dyDescent="0.25">
      <c r="A1" s="44"/>
      <c r="B1" s="92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</row>
    <row r="2" spans="1:27" ht="33" customHeight="1" x14ac:dyDescent="0.25">
      <c r="A2" s="44"/>
      <c r="B2" s="177" t="s">
        <v>5</v>
      </c>
      <c r="C2" s="182"/>
      <c r="D2" s="182"/>
      <c r="E2" s="182"/>
      <c r="F2" s="182"/>
      <c r="G2" s="62"/>
      <c r="H2" s="177" t="s">
        <v>181</v>
      </c>
      <c r="I2" s="177"/>
      <c r="J2" s="177"/>
      <c r="K2" s="177"/>
      <c r="L2" s="177"/>
      <c r="M2" s="177"/>
      <c r="N2" s="62"/>
      <c r="O2" s="62"/>
      <c r="P2" s="62"/>
      <c r="Q2" s="62"/>
      <c r="R2" s="103"/>
      <c r="S2" s="103"/>
      <c r="T2" s="183" t="s">
        <v>182</v>
      </c>
      <c r="U2" s="184"/>
      <c r="V2" s="44"/>
      <c r="W2" s="44"/>
      <c r="X2" s="44"/>
      <c r="Y2" s="44"/>
    </row>
    <row r="3" spans="1:27" x14ac:dyDescent="0.25">
      <c r="A3" s="44"/>
      <c r="B3" s="92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</row>
    <row r="4" spans="1:27" ht="15.75" thickBot="1" x14ac:dyDescent="0.3">
      <c r="A4" s="44"/>
      <c r="B4" s="92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</row>
    <row r="5" spans="1:27" ht="15.75" thickTop="1" x14ac:dyDescent="0.25">
      <c r="A5" s="44"/>
      <c r="B5" s="186" t="s">
        <v>2</v>
      </c>
      <c r="C5" s="179" t="s">
        <v>117</v>
      </c>
      <c r="D5" s="179" t="s">
        <v>118</v>
      </c>
      <c r="E5" s="179"/>
      <c r="F5" s="179"/>
      <c r="G5" s="179"/>
      <c r="H5" s="179" t="s">
        <v>121</v>
      </c>
      <c r="I5" s="179"/>
      <c r="J5" s="179"/>
      <c r="K5" s="179"/>
      <c r="L5" s="179"/>
      <c r="M5" s="179" t="s">
        <v>127</v>
      </c>
      <c r="N5" s="179"/>
      <c r="O5" s="179"/>
      <c r="P5" s="179"/>
      <c r="Q5" s="179"/>
      <c r="R5" s="179"/>
      <c r="S5" s="179"/>
      <c r="T5" s="179" t="s">
        <v>133</v>
      </c>
      <c r="U5" s="179" t="s">
        <v>134</v>
      </c>
      <c r="V5" s="185"/>
      <c r="W5" s="44"/>
      <c r="X5" s="44"/>
      <c r="Y5" s="44"/>
    </row>
    <row r="6" spans="1:27" x14ac:dyDescent="0.25">
      <c r="A6" s="44"/>
      <c r="B6" s="187"/>
      <c r="C6" s="180"/>
      <c r="D6" s="180" t="s">
        <v>119</v>
      </c>
      <c r="E6" s="180" t="s">
        <v>120</v>
      </c>
      <c r="F6" s="180" t="s">
        <v>34</v>
      </c>
      <c r="G6" s="180" t="s">
        <v>10</v>
      </c>
      <c r="H6" s="180" t="s">
        <v>124</v>
      </c>
      <c r="I6" s="180"/>
      <c r="J6" s="180" t="s">
        <v>125</v>
      </c>
      <c r="K6" s="180"/>
      <c r="L6" s="91" t="s">
        <v>126</v>
      </c>
      <c r="M6" s="180" t="s">
        <v>128</v>
      </c>
      <c r="N6" s="180"/>
      <c r="O6" s="180"/>
      <c r="P6" s="180" t="s">
        <v>131</v>
      </c>
      <c r="Q6" s="180"/>
      <c r="R6" s="180"/>
      <c r="S6" s="180" t="s">
        <v>126</v>
      </c>
      <c r="T6" s="180"/>
      <c r="U6" s="180" t="s">
        <v>135</v>
      </c>
      <c r="V6" s="181" t="s">
        <v>136</v>
      </c>
      <c r="W6" s="44"/>
      <c r="X6" s="44"/>
      <c r="Y6" s="44"/>
    </row>
    <row r="7" spans="1:27" x14ac:dyDescent="0.25">
      <c r="A7" s="44"/>
      <c r="B7" s="187"/>
      <c r="C7" s="180"/>
      <c r="D7" s="180"/>
      <c r="E7" s="180"/>
      <c r="F7" s="180"/>
      <c r="G7" s="180"/>
      <c r="H7" s="91" t="s">
        <v>122</v>
      </c>
      <c r="I7" s="91" t="s">
        <v>123</v>
      </c>
      <c r="J7" s="91" t="s">
        <v>122</v>
      </c>
      <c r="K7" s="45" t="s">
        <v>123</v>
      </c>
      <c r="L7" s="91" t="s">
        <v>123</v>
      </c>
      <c r="M7" s="91" t="s">
        <v>129</v>
      </c>
      <c r="N7" s="91" t="s">
        <v>130</v>
      </c>
      <c r="O7" s="91" t="s">
        <v>10</v>
      </c>
      <c r="P7" s="91" t="s">
        <v>129</v>
      </c>
      <c r="Q7" s="45" t="s">
        <v>130</v>
      </c>
      <c r="R7" s="91" t="s">
        <v>10</v>
      </c>
      <c r="S7" s="180"/>
      <c r="T7" s="180"/>
      <c r="U7" s="180"/>
      <c r="V7" s="181"/>
      <c r="W7" s="44"/>
      <c r="X7" s="44"/>
      <c r="Y7" s="44"/>
    </row>
    <row r="8" spans="1:27" x14ac:dyDescent="0.25">
      <c r="A8" s="44"/>
      <c r="B8" s="116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10"/>
      <c r="W8" s="44"/>
      <c r="X8" s="44"/>
      <c r="Y8" s="44"/>
    </row>
    <row r="9" spans="1:27" s="5" customFormat="1" x14ac:dyDescent="0.25">
      <c r="A9" s="105"/>
      <c r="B9" s="114" t="str">
        <f>t_thu_xd_theo_n_vu_data!E10</f>
        <v>I</v>
      </c>
      <c r="C9" s="17" t="str">
        <f>t_thu_xd_theo_n_vu_data!I10</f>
        <v>KHỐI THAM MƯU</v>
      </c>
      <c r="D9" s="17" t="n">
        <f>t_thu_xd_theo_n_vu_data!J10</f>
        <v>1045681.0</v>
      </c>
      <c r="E9" s="17" t="n">
        <f>t_thu_xd_theo_n_vu_data!K10</f>
        <v>1662450.0</v>
      </c>
      <c r="F9" s="17" t="n">
        <f>t_thu_xd_theo_n_vu_data!L10</f>
        <v>7210641.0</v>
      </c>
      <c r="G9" s="17" t="n">
        <f>t_thu_xd_theo_n_vu_data!M10</f>
        <v>9918772.0</v>
      </c>
      <c r="H9" s="17" t="n">
        <f>t_thu_xd_theo_n_vu_data!N10</f>
        <v>200.0</v>
      </c>
      <c r="I9" s="17" t="str">
        <f>TEXT(t_thu_xd_theo_n_vu_data!O10/(24*60*60),"[h]:mm")</f>
        <v>0:00</v>
      </c>
      <c r="J9" s="17" t="n">
        <f>t_thu_xd_theo_n_vu_data!P10</f>
        <v>0.0</v>
      </c>
      <c r="K9" s="17" t="str">
        <f>TEXT(t_thu_xd_theo_n_vu_data!Q10/(24*60*60),"[h]:mm")</f>
        <v>0:33</v>
      </c>
      <c r="L9" s="17" t="str">
        <f>TEXT(t_thu_xd_theo_n_vu_data!R10/(24*60*60),"[h]:mm")</f>
        <v>3:17</v>
      </c>
      <c r="M9" s="17" t="n">
        <f>t_thu_xd_theo_n_vu_data!S10</f>
        <v>720.0</v>
      </c>
      <c r="N9" s="17" t="n">
        <f>t_thu_xd_theo_n_vu_data!T10</f>
        <v>0.0</v>
      </c>
      <c r="O9" s="17" t="n">
        <f>t_thu_xd_theo_n_vu_data!U10</f>
        <v>720.0</v>
      </c>
      <c r="P9" s="17" t="n">
        <f>t_thu_xd_theo_n_vu_data!V10</f>
        <v>0.0</v>
      </c>
      <c r="Q9" s="17" t="n">
        <f>t_thu_xd_theo_n_vu_data!W10</f>
        <v>16.0</v>
      </c>
      <c r="R9" s="17" t="n">
        <f>t_thu_xd_theo_n_vu_data!X10</f>
        <v>16.0</v>
      </c>
      <c r="S9" s="17" t="n">
        <f>t_thu_xd_theo_n_vu_data!Y10</f>
        <v>17382.0</v>
      </c>
      <c r="T9" s="17" t="n">
        <f>t_thu_xd_theo_n_vu_data!Z10</f>
        <v>18118.0</v>
      </c>
      <c r="U9" s="106"/>
      <c r="V9" s="111"/>
      <c r="W9" s="105"/>
      <c r="X9" s="105"/>
      <c r="Y9" s="105"/>
      <c r="Z9" s="41"/>
      <c r="AA9" s="41"/>
    </row>
    <row r="10" spans="1:27" x14ac:dyDescent="0.25">
      <c r="A10" s="44"/>
      <c r="B10" s="118">
        <v>1</v>
      </c>
      <c r="C10" s="18" t="str">
        <f>t_thu_xd_theo_n_vu_data!I11</f>
        <v>Tác chiến, A2..</v>
      </c>
      <c r="D10" s="18" t="n">
        <f>t_thu_xd_theo_n_vu_data!J11</f>
        <v>544035.0</v>
      </c>
      <c r="E10" s="18" t="n">
        <f>t_thu_xd_theo_n_vu_data!K11</f>
        <v>734610.0</v>
      </c>
      <c r="F10" s="18" t="n">
        <f>t_thu_xd_theo_n_vu_data!L11</f>
        <v>3907518.0</v>
      </c>
      <c r="G10" s="18" t="n">
        <f>t_thu_xd_theo_n_vu_data!M11</f>
        <v>5186163.0</v>
      </c>
      <c r="H10" s="18" t="n">
        <f>t_thu_xd_theo_n_vu_data!N11</f>
        <v>0.0</v>
      </c>
      <c r="I10" s="18" t="str">
        <f>TEXT(t_thu_xd_theo_n_vu_data!O11/(24*60*60),"[h]:mm")</f>
        <v>0:00</v>
      </c>
      <c r="J10" s="18" t="n">
        <f>t_thu_xd_theo_n_vu_data!P11</f>
        <v>0.0</v>
      </c>
      <c r="K10" s="18" t="str">
        <f>TEXT(t_thu_xd_theo_n_vu_data!Q11/(24*60*60),"[h]:mm")</f>
        <v>0:00</v>
      </c>
      <c r="L10" s="18" t="str">
        <f>TEXT(t_thu_xd_theo_n_vu_data!R11/(24*60*60),"[h]:mm")</f>
        <v>3:17</v>
      </c>
      <c r="M10" s="18" t="n">
        <f>t_thu_xd_theo_n_vu_data!S11</f>
        <v>0.0</v>
      </c>
      <c r="N10" s="18" t="n">
        <f>t_thu_xd_theo_n_vu_data!T11</f>
        <v>0.0</v>
      </c>
      <c r="O10" s="18" t="n">
        <f>t_thu_xd_theo_n_vu_data!U11</f>
        <v>0.0</v>
      </c>
      <c r="P10" s="18" t="n">
        <f>t_thu_xd_theo_n_vu_data!V11</f>
        <v>0.0</v>
      </c>
      <c r="Q10" s="18" t="n">
        <f>t_thu_xd_theo_n_vu_data!W11</f>
        <v>0.0</v>
      </c>
      <c r="R10" s="18" t="n">
        <f>t_thu_xd_theo_n_vu_data!X11</f>
        <v>0.0</v>
      </c>
      <c r="S10" s="18" t="n">
        <f>t_thu_xd_theo_n_vu_data!Y11</f>
        <v>17382.0</v>
      </c>
      <c r="T10" s="18" t="n">
        <f>t_thu_xd_theo_n_vu_data!Z11</f>
        <v>17382.0</v>
      </c>
      <c r="U10" s="104"/>
      <c r="V10" s="110"/>
      <c r="W10" s="44"/>
      <c r="X10" s="44"/>
      <c r="Y10" s="44"/>
    </row>
    <row r="11" spans="1:27" x14ac:dyDescent="0.25">
      <c r="A11" s="44"/>
      <c r="B11" s="118" t="s">
        <v>137</v>
      </c>
      <c r="C11" s="18" t="str">
        <f>t_thu_xd_theo_n_vu_data!I12</f>
        <v>Nổ máy sscđ</v>
      </c>
      <c r="D11" s="18" t="n">
        <f>t_thu_xd_theo_n_vu_data!J12</f>
        <v>181345.0</v>
      </c>
      <c r="E11" s="18" t="n">
        <f>t_thu_xd_theo_n_vu_data!K12</f>
        <v>244870.0</v>
      </c>
      <c r="F11" s="18" t="n">
        <f>t_thu_xd_theo_n_vu_data!L12</f>
        <v>1302506.0</v>
      </c>
      <c r="G11" s="18" t="n">
        <f>t_thu_xd_theo_n_vu_data!M12</f>
        <v>1728721.0</v>
      </c>
      <c r="H11" s="18" t="n">
        <f>t_thu_xd_theo_n_vu_data!N12</f>
        <v>0.0</v>
      </c>
      <c r="I11" s="18" t="str">
        <f>TEXT(t_thu_xd_theo_n_vu_data!O12/(24*60*60),"[h]:mm")</f>
        <v>0:00</v>
      </c>
      <c r="J11" s="18" t="n">
        <f>t_thu_xd_theo_n_vu_data!P12</f>
        <v>0.0</v>
      </c>
      <c r="K11" s="18" t="str">
        <f>TEXT(t_thu_xd_theo_n_vu_data!Q12/(24*60*60),"[h]:mm")</f>
        <v>0:00</v>
      </c>
      <c r="L11" s="18" t="str">
        <f>TEXT(t_thu_xd_theo_n_vu_data!R12/(24*60*60),"[h]:mm")</f>
        <v>1:33</v>
      </c>
      <c r="M11" s="18" t="n">
        <f>t_thu_xd_theo_n_vu_data!S12</f>
        <v>0.0</v>
      </c>
      <c r="N11" s="18" t="n">
        <f>t_thu_xd_theo_n_vu_data!T12</f>
        <v>0.0</v>
      </c>
      <c r="O11" s="18" t="n">
        <f>t_thu_xd_theo_n_vu_data!U12</f>
        <v>0.0</v>
      </c>
      <c r="P11" s="18" t="n">
        <f>t_thu_xd_theo_n_vu_data!V12</f>
        <v>0.0</v>
      </c>
      <c r="Q11" s="18" t="n">
        <f>t_thu_xd_theo_n_vu_data!W12</f>
        <v>0.0</v>
      </c>
      <c r="R11" s="18" t="n">
        <f>t_thu_xd_theo_n_vu_data!X12</f>
        <v>0.0</v>
      </c>
      <c r="S11" s="18" t="n">
        <f>t_thu_xd_theo_n_vu_data!Y12</f>
        <v>7802.0</v>
      </c>
      <c r="T11" s="18" t="n">
        <f>t_thu_xd_theo_n_vu_data!Z12</f>
        <v>7802.0</v>
      </c>
      <c r="U11" s="104"/>
      <c r="V11" s="110"/>
      <c r="W11" s="44"/>
      <c r="X11" s="44"/>
      <c r="Y11" s="44"/>
    </row>
    <row r="12" spans="1:27" x14ac:dyDescent="0.25">
      <c r="A12" s="44"/>
      <c r="B12" s="118" t="s">
        <v>137</v>
      </c>
      <c r="C12" s="18" t="str">
        <f>t_thu_xd_theo_n_vu_data!I13</f>
        <v>Tác chiến còn lại</v>
      </c>
      <c r="D12" s="18" t="n">
        <f>t_thu_xd_theo_n_vu_data!J13</f>
        <v>181345.0</v>
      </c>
      <c r="E12" s="18" t="n">
        <f>t_thu_xd_theo_n_vu_data!K13</f>
        <v>244870.0</v>
      </c>
      <c r="F12" s="18" t="n">
        <f>t_thu_xd_theo_n_vu_data!L13</f>
        <v>1302506.0</v>
      </c>
      <c r="G12" s="18" t="n">
        <f>t_thu_xd_theo_n_vu_data!M13</f>
        <v>1728721.0</v>
      </c>
      <c r="H12" s="18" t="n">
        <f>t_thu_xd_theo_n_vu_data!N13</f>
        <v>0.0</v>
      </c>
      <c r="I12" s="18" t="str">
        <f>TEXT(t_thu_xd_theo_n_vu_data!O13/(24*60*60),"[h]:mm")</f>
        <v>0:00</v>
      </c>
      <c r="J12" s="18" t="n">
        <f>t_thu_xd_theo_n_vu_data!P13</f>
        <v>0.0</v>
      </c>
      <c r="K12" s="18" t="str">
        <f>TEXT(t_thu_xd_theo_n_vu_data!Q13/(24*60*60),"[h]:mm")</f>
        <v>0:00</v>
      </c>
      <c r="L12" s="18" t="str">
        <f>TEXT(t_thu_xd_theo_n_vu_data!R13/(24*60*60),"[h]:mm")</f>
        <v>0:00</v>
      </c>
      <c r="M12" s="18" t="n">
        <f>t_thu_xd_theo_n_vu_data!S13</f>
        <v>0.0</v>
      </c>
      <c r="N12" s="18" t="n">
        <f>t_thu_xd_theo_n_vu_data!T13</f>
        <v>0.0</v>
      </c>
      <c r="O12" s="18" t="n">
        <f>t_thu_xd_theo_n_vu_data!U13</f>
        <v>0.0</v>
      </c>
      <c r="P12" s="18" t="n">
        <f>t_thu_xd_theo_n_vu_data!V13</f>
        <v>0.0</v>
      </c>
      <c r="Q12" s="18" t="n">
        <f>t_thu_xd_theo_n_vu_data!W13</f>
        <v>0.0</v>
      </c>
      <c r="R12" s="18" t="n">
        <f>t_thu_xd_theo_n_vu_data!X13</f>
        <v>0.0</v>
      </c>
      <c r="S12" s="18" t="n">
        <f>t_thu_xd_theo_n_vu_data!Y13</f>
        <v>0.0</v>
      </c>
      <c r="T12" s="18" t="n">
        <f>t_thu_xd_theo_n_vu_data!Z13</f>
        <v>0.0</v>
      </c>
      <c r="U12" s="104"/>
      <c r="V12" s="110"/>
      <c r="W12" s="44"/>
      <c r="X12" s="44"/>
      <c r="Y12" s="44"/>
    </row>
    <row r="13" spans="1:27" x14ac:dyDescent="0.25">
      <c r="A13" s="44"/>
      <c r="B13" s="118" t="s">
        <v>137</v>
      </c>
      <c r="C13" s="18" t="str">
        <f>t_thu_xd_theo_n_vu_data!I14</f>
        <v>Tác chiến cho bay</v>
      </c>
      <c r="D13" s="18" t="n">
        <f>t_thu_xd_theo_n_vu_data!J14</f>
        <v>181345.0</v>
      </c>
      <c r="E13" s="18" t="n">
        <f>t_thu_xd_theo_n_vu_data!K14</f>
        <v>244870.0</v>
      </c>
      <c r="F13" s="18" t="n">
        <f>t_thu_xd_theo_n_vu_data!L14</f>
        <v>1302506.0</v>
      </c>
      <c r="G13" s="18" t="n">
        <f>t_thu_xd_theo_n_vu_data!M14</f>
        <v>1728721.0</v>
      </c>
      <c r="H13" s="18" t="n">
        <f>t_thu_xd_theo_n_vu_data!N14</f>
        <v>0.0</v>
      </c>
      <c r="I13" s="18" t="str">
        <f>TEXT(t_thu_xd_theo_n_vu_data!O14/(24*60*60),"[h]:mm")</f>
        <v>0:00</v>
      </c>
      <c r="J13" s="18" t="n">
        <f>t_thu_xd_theo_n_vu_data!P14</f>
        <v>0.0</v>
      </c>
      <c r="K13" s="18" t="str">
        <f>TEXT(t_thu_xd_theo_n_vu_data!Q14/(24*60*60),"[h]:mm")</f>
        <v>0:00</v>
      </c>
      <c r="L13" s="18" t="str">
        <f>TEXT(t_thu_xd_theo_n_vu_data!R14/(24*60*60),"[h]:mm")</f>
        <v>1:44</v>
      </c>
      <c r="M13" s="18" t="n">
        <f>t_thu_xd_theo_n_vu_data!S14</f>
        <v>0.0</v>
      </c>
      <c r="N13" s="18" t="n">
        <f>t_thu_xd_theo_n_vu_data!T14</f>
        <v>0.0</v>
      </c>
      <c r="O13" s="18" t="n">
        <f>t_thu_xd_theo_n_vu_data!U14</f>
        <v>0.0</v>
      </c>
      <c r="P13" s="18" t="n">
        <f>t_thu_xd_theo_n_vu_data!V14</f>
        <v>0.0</v>
      </c>
      <c r="Q13" s="18" t="n">
        <f>t_thu_xd_theo_n_vu_data!W14</f>
        <v>0.0</v>
      </c>
      <c r="R13" s="18" t="n">
        <f>t_thu_xd_theo_n_vu_data!X14</f>
        <v>0.0</v>
      </c>
      <c r="S13" s="18" t="n">
        <f>t_thu_xd_theo_n_vu_data!Y14</f>
        <v>9580.0</v>
      </c>
      <c r="T13" s="18" t="n">
        <f>t_thu_xd_theo_n_vu_data!Z14</f>
        <v>9580.0</v>
      </c>
      <c r="U13" s="104"/>
      <c r="V13" s="110"/>
      <c r="W13" s="44"/>
      <c r="X13" s="44"/>
      <c r="Y13" s="44"/>
    </row>
    <row r="14" spans="1:27" x14ac:dyDescent="0.25">
      <c r="A14" s="44"/>
      <c r="B14" s="118">
        <v>2</v>
      </c>
      <c r="C14" s="18" t="str">
        <f>t_thu_xd_theo_n_vu_data!I15</f>
        <v>Cứu hộ cứu nạn</v>
      </c>
      <c r="D14" s="18" t="n">
        <f>t_thu_xd_theo_n_vu_data!J15</f>
        <v>450.0</v>
      </c>
      <c r="E14" s="18" t="n">
        <f>t_thu_xd_theo_n_vu_data!K15</f>
        <v>300.0</v>
      </c>
      <c r="F14" s="18" t="n">
        <f>t_thu_xd_theo_n_vu_data!L15</f>
        <v>0.0</v>
      </c>
      <c r="G14" s="18" t="n">
        <f>t_thu_xd_theo_n_vu_data!M15</f>
        <v>750.0</v>
      </c>
      <c r="H14" s="18" t="n">
        <f>t_thu_xd_theo_n_vu_data!N15</f>
        <v>0.0</v>
      </c>
      <c r="I14" s="18" t="str">
        <f>TEXT(t_thu_xd_theo_n_vu_data!O15/(24*60*60),"[h]:mm")</f>
        <v>0:00</v>
      </c>
      <c r="J14" s="18" t="n">
        <f>t_thu_xd_theo_n_vu_data!P15</f>
        <v>0.0</v>
      </c>
      <c r="K14" s="18" t="str">
        <f>TEXT(t_thu_xd_theo_n_vu_data!Q15/(24*60*60),"[h]:mm")</f>
        <v>0:00</v>
      </c>
      <c r="L14" s="18" t="str">
        <f>TEXT(t_thu_xd_theo_n_vu_data!R15/(24*60*60),"[h]:mm")</f>
        <v>0:00</v>
      </c>
      <c r="M14" s="18" t="n">
        <f>t_thu_xd_theo_n_vu_data!S15</f>
        <v>0.0</v>
      </c>
      <c r="N14" s="18" t="n">
        <f>t_thu_xd_theo_n_vu_data!T15</f>
        <v>0.0</v>
      </c>
      <c r="O14" s="18" t="n">
        <f>t_thu_xd_theo_n_vu_data!U15</f>
        <v>0.0</v>
      </c>
      <c r="P14" s="18" t="n">
        <f>t_thu_xd_theo_n_vu_data!V15</f>
        <v>0.0</v>
      </c>
      <c r="Q14" s="18" t="n">
        <f>t_thu_xd_theo_n_vu_data!W15</f>
        <v>0.0</v>
      </c>
      <c r="R14" s="18" t="n">
        <f>t_thu_xd_theo_n_vu_data!X15</f>
        <v>0.0</v>
      </c>
      <c r="S14" s="18" t="n">
        <f>t_thu_xd_theo_n_vu_data!Y15</f>
        <v>0.0</v>
      </c>
      <c r="T14" s="18" t="n">
        <f>t_thu_xd_theo_n_vu_data!Z15</f>
        <v>0.0</v>
      </c>
      <c r="U14" s="104"/>
      <c r="V14" s="110"/>
      <c r="W14" s="44"/>
      <c r="X14" s="44"/>
      <c r="Y14" s="44"/>
    </row>
    <row r="15" spans="1:27" hidden="1" x14ac:dyDescent="0.25">
      <c r="A15" s="44"/>
      <c r="B15" s="118">
        <v>2</v>
      </c>
      <c r="C15" s="18" t="str">
        <f>t_thu_xd_theo_n_vu_data!I16</f>
        <v>Cứu hộ cứu nạn</v>
      </c>
      <c r="D15" s="18" t="n">
        <f>t_thu_xd_theo_n_vu_data!J16</f>
        <v>450.0</v>
      </c>
      <c r="E15" s="18" t="n">
        <f>t_thu_xd_theo_n_vu_data!K16</f>
        <v>300.0</v>
      </c>
      <c r="F15" s="18" t="n">
        <f>t_thu_xd_theo_n_vu_data!L16</f>
        <v>0.0</v>
      </c>
      <c r="G15" s="18" t="n">
        <f>t_thu_xd_theo_n_vu_data!M16</f>
        <v>750.0</v>
      </c>
      <c r="H15" s="18" t="n">
        <f>t_thu_xd_theo_n_vu_data!N16</f>
        <v>0.0</v>
      </c>
      <c r="I15" s="18" t="str">
        <f>TEXT(t_thu_xd_theo_n_vu_data!O16/(24*60*60),"[h]:mm")</f>
        <v>0:00</v>
      </c>
      <c r="J15" s="18" t="n">
        <f>t_thu_xd_theo_n_vu_data!P16</f>
        <v>0.0</v>
      </c>
      <c r="K15" s="18" t="str">
        <f>TEXT(t_thu_xd_theo_n_vu_data!Q16/(24*60*60),"[h]:mm")</f>
        <v>0:00</v>
      </c>
      <c r="L15" s="18" t="str">
        <f>TEXT(t_thu_xd_theo_n_vu_data!R16/(24*60*60),"[h]:mm")</f>
        <v>0:00</v>
      </c>
      <c r="M15" s="18" t="n">
        <f>t_thu_xd_theo_n_vu_data!S16</f>
        <v>0.0</v>
      </c>
      <c r="N15" s="18" t="n">
        <f>t_thu_xd_theo_n_vu_data!T16</f>
        <v>0.0</v>
      </c>
      <c r="O15" s="18" t="n">
        <f>t_thu_xd_theo_n_vu_data!U16</f>
        <v>0.0</v>
      </c>
      <c r="P15" s="18" t="n">
        <f>t_thu_xd_theo_n_vu_data!V16</f>
        <v>0.0</v>
      </c>
      <c r="Q15" s="18" t="n">
        <f>t_thu_xd_theo_n_vu_data!W16</f>
        <v>0.0</v>
      </c>
      <c r="R15" s="18" t="n">
        <f>t_thu_xd_theo_n_vu_data!X16</f>
        <v>0.0</v>
      </c>
      <c r="S15" s="18" t="n">
        <f>t_thu_xd_theo_n_vu_data!Y16</f>
        <v>0.0</v>
      </c>
      <c r="T15" s="18" t="n">
        <f>t_thu_xd_theo_n_vu_data!Z16</f>
        <v>0.0</v>
      </c>
      <c r="U15" s="104"/>
      <c r="V15" s="110"/>
      <c r="W15" s="44"/>
      <c r="X15" s="44"/>
      <c r="Y15" s="44"/>
    </row>
    <row r="16" spans="1:27" x14ac:dyDescent="0.25">
      <c r="A16" s="44"/>
      <c r="B16" s="118">
        <v>3</v>
      </c>
      <c r="C16" s="18" t="str">
        <f>t_thu_xd_theo_n_vu_data!I17</f>
        <v>Huấn luyện chiến đấu</v>
      </c>
      <c r="D16" s="18" t="n">
        <f>t_thu_xd_theo_n_vu_data!J17</f>
        <v>267232.0</v>
      </c>
      <c r="E16" s="18" t="n">
        <f>t_thu_xd_theo_n_vu_data!K17</f>
        <v>613196.0</v>
      </c>
      <c r="F16" s="18" t="n">
        <f>t_thu_xd_theo_n_vu_data!L17</f>
        <v>2728468.0</v>
      </c>
      <c r="G16" s="18" t="n">
        <f>t_thu_xd_theo_n_vu_data!M17</f>
        <v>3608896.0</v>
      </c>
      <c r="H16" s="18" t="n">
        <f>t_thu_xd_theo_n_vu_data!N17</f>
        <v>0.0</v>
      </c>
      <c r="I16" s="18" t="str">
        <f>TEXT(t_thu_xd_theo_n_vu_data!O17/(24*60*60),"[h]:mm")</f>
        <v>0:00</v>
      </c>
      <c r="J16" s="18" t="n">
        <f>t_thu_xd_theo_n_vu_data!P17</f>
        <v>0.0</v>
      </c>
      <c r="K16" s="18" t="str">
        <f>TEXT(t_thu_xd_theo_n_vu_data!Q17/(24*60*60),"[h]:mm")</f>
        <v>0:00</v>
      </c>
      <c r="L16" s="18" t="str">
        <f>TEXT(t_thu_xd_theo_n_vu_data!R17/(24*60*60),"[h]:mm")</f>
        <v>0:00</v>
      </c>
      <c r="M16" s="18" t="n">
        <f>t_thu_xd_theo_n_vu_data!S17</f>
        <v>0.0</v>
      </c>
      <c r="N16" s="18" t="n">
        <f>t_thu_xd_theo_n_vu_data!T17</f>
        <v>0.0</v>
      </c>
      <c r="O16" s="18" t="n">
        <f>t_thu_xd_theo_n_vu_data!U17</f>
        <v>0.0</v>
      </c>
      <c r="P16" s="18" t="n">
        <f>t_thu_xd_theo_n_vu_data!V17</f>
        <v>0.0</v>
      </c>
      <c r="Q16" s="18" t="n">
        <f>t_thu_xd_theo_n_vu_data!W17</f>
        <v>0.0</v>
      </c>
      <c r="R16" s="18" t="n">
        <f>t_thu_xd_theo_n_vu_data!X17</f>
        <v>0.0</v>
      </c>
      <c r="S16" s="18" t="n">
        <f>t_thu_xd_theo_n_vu_data!Y17</f>
        <v>0.0</v>
      </c>
      <c r="T16" s="18" t="n">
        <f>t_thu_xd_theo_n_vu_data!Z17</f>
        <v>0.0</v>
      </c>
      <c r="U16" s="104"/>
      <c r="V16" s="110"/>
      <c r="W16" s="44"/>
      <c r="X16" s="44"/>
      <c r="Y16" s="44"/>
    </row>
    <row r="17" spans="1:25" x14ac:dyDescent="0.25">
      <c r="A17" s="44"/>
      <c r="B17" s="118" t="s">
        <v>137</v>
      </c>
      <c r="C17" s="18" t="str">
        <f>t_thu_xd_theo_n_vu_data!I18</f>
        <v>HL NV PO 6</v>
      </c>
      <c r="D17" s="18" t="n">
        <f>t_thu_xd_theo_n_vu_data!J18</f>
        <v>12345.0</v>
      </c>
      <c r="E17" s="18" t="n">
        <f>t_thu_xd_theo_n_vu_data!K18</f>
        <v>123456.0</v>
      </c>
      <c r="F17" s="18" t="n">
        <f>t_thu_xd_theo_n_vu_data!L18</f>
        <v>123456.0</v>
      </c>
      <c r="G17" s="18" t="n">
        <f>t_thu_xd_theo_n_vu_data!M18</f>
        <v>259257.0</v>
      </c>
      <c r="H17" s="18" t="n">
        <f>t_thu_xd_theo_n_vu_data!N18</f>
        <v>0.0</v>
      </c>
      <c r="I17" s="18" t="str">
        <f>TEXT(t_thu_xd_theo_n_vu_data!O18/(24*60*60),"[h]:mm")</f>
        <v>0:00</v>
      </c>
      <c r="J17" s="18" t="n">
        <f>t_thu_xd_theo_n_vu_data!P18</f>
        <v>0.0</v>
      </c>
      <c r="K17" s="18" t="str">
        <f>TEXT(t_thu_xd_theo_n_vu_data!Q18/(24*60*60),"[h]:mm")</f>
        <v>0:00</v>
      </c>
      <c r="L17" s="18" t="str">
        <f>TEXT(t_thu_xd_theo_n_vu_data!R18/(24*60*60),"[h]:mm")</f>
        <v>0:00</v>
      </c>
      <c r="M17" s="18" t="n">
        <f>t_thu_xd_theo_n_vu_data!S18</f>
        <v>0.0</v>
      </c>
      <c r="N17" s="18" t="n">
        <f>t_thu_xd_theo_n_vu_data!T18</f>
        <v>0.0</v>
      </c>
      <c r="O17" s="18" t="n">
        <f>t_thu_xd_theo_n_vu_data!U18</f>
        <v>0.0</v>
      </c>
      <c r="P17" s="18" t="n">
        <f>t_thu_xd_theo_n_vu_data!V18</f>
        <v>0.0</v>
      </c>
      <c r="Q17" s="18" t="n">
        <f>t_thu_xd_theo_n_vu_data!W18</f>
        <v>0.0</v>
      </c>
      <c r="R17" s="18" t="n">
        <f>t_thu_xd_theo_n_vu_data!X18</f>
        <v>0.0</v>
      </c>
      <c r="S17" s="18" t="n">
        <f>t_thu_xd_theo_n_vu_data!Y18</f>
        <v>0.0</v>
      </c>
      <c r="T17" s="18" t="n">
        <f>t_thu_xd_theo_n_vu_data!Z18</f>
        <v>0.0</v>
      </c>
      <c r="U17" s="104"/>
      <c r="V17" s="110"/>
      <c r="W17" s="44"/>
      <c r="X17" s="44"/>
      <c r="Y17" s="44"/>
    </row>
    <row r="18" spans="1:25" x14ac:dyDescent="0.25">
      <c r="A18" s="44"/>
      <c r="B18" s="118" t="s">
        <v>137</v>
      </c>
      <c r="C18" s="18" t="str">
        <f>t_thu_xd_theo_n_vu_data!I19</f>
        <v>HL bay</v>
      </c>
      <c r="D18" s="18" t="n">
        <f>t_thu_xd_theo_n_vu_data!J19</f>
        <v>154888.0</v>
      </c>
      <c r="E18" s="18" t="n">
        <f>t_thu_xd_theo_n_vu_data!K19</f>
        <v>244870.0</v>
      </c>
      <c r="F18" s="18" t="n">
        <f>t_thu_xd_theo_n_vu_data!L19</f>
        <v>1302506.0</v>
      </c>
      <c r="G18" s="18" t="n">
        <f>t_thu_xd_theo_n_vu_data!M19</f>
        <v>1702264.0</v>
      </c>
      <c r="H18" s="18" t="n">
        <f>t_thu_xd_theo_n_vu_data!N19</f>
        <v>0.0</v>
      </c>
      <c r="I18" s="18" t="str">
        <f>TEXT(t_thu_xd_theo_n_vu_data!O19/(24*60*60),"[h]:mm")</f>
        <v>0:00</v>
      </c>
      <c r="J18" s="18" t="n">
        <f>t_thu_xd_theo_n_vu_data!P19</f>
        <v>0.0</v>
      </c>
      <c r="K18" s="18" t="str">
        <f>TEXT(t_thu_xd_theo_n_vu_data!Q19/(24*60*60),"[h]:mm")</f>
        <v>0:00</v>
      </c>
      <c r="L18" s="18" t="str">
        <f>TEXT(t_thu_xd_theo_n_vu_data!R19/(24*60*60),"[h]:mm")</f>
        <v>0:00</v>
      </c>
      <c r="M18" s="18" t="n">
        <f>t_thu_xd_theo_n_vu_data!S19</f>
        <v>0.0</v>
      </c>
      <c r="N18" s="18" t="n">
        <f>t_thu_xd_theo_n_vu_data!T19</f>
        <v>0.0</v>
      </c>
      <c r="O18" s="18" t="n">
        <f>t_thu_xd_theo_n_vu_data!U19</f>
        <v>0.0</v>
      </c>
      <c r="P18" s="18" t="n">
        <f>t_thu_xd_theo_n_vu_data!V19</f>
        <v>0.0</v>
      </c>
      <c r="Q18" s="18" t="n">
        <f>t_thu_xd_theo_n_vu_data!W19</f>
        <v>0.0</v>
      </c>
      <c r="R18" s="18" t="n">
        <f>t_thu_xd_theo_n_vu_data!X19</f>
        <v>0.0</v>
      </c>
      <c r="S18" s="18" t="n">
        <f>t_thu_xd_theo_n_vu_data!Y19</f>
        <v>0.0</v>
      </c>
      <c r="T18" s="18" t="n">
        <f>t_thu_xd_theo_n_vu_data!Z19</f>
        <v>0.0</v>
      </c>
      <c r="U18" s="104"/>
      <c r="V18" s="110"/>
      <c r="W18" s="44"/>
      <c r="X18" s="44"/>
      <c r="Y18" s="44"/>
    </row>
    <row r="19" spans="1:25" x14ac:dyDescent="0.25">
      <c r="A19" s="44"/>
      <c r="B19" s="118" t="s">
        <v>137</v>
      </c>
      <c r="C19" s="18" t="str">
        <f>t_thu_xd_theo_n_vu_data!I20</f>
        <v>HL NV còn lại</v>
      </c>
      <c r="D19" s="18" t="n">
        <f>t_thu_xd_theo_n_vu_data!J20</f>
        <v>99999.0</v>
      </c>
      <c r="E19" s="18" t="n">
        <f>t_thu_xd_theo_n_vu_data!K20</f>
        <v>244870.0</v>
      </c>
      <c r="F19" s="18" t="n">
        <f>t_thu_xd_theo_n_vu_data!L20</f>
        <v>1302506.0</v>
      </c>
      <c r="G19" s="18" t="n">
        <f>t_thu_xd_theo_n_vu_data!M20</f>
        <v>1647375.0</v>
      </c>
      <c r="H19" s="18" t="n">
        <f>t_thu_xd_theo_n_vu_data!N20</f>
        <v>0.0</v>
      </c>
      <c r="I19" s="18" t="str">
        <f>TEXT(t_thu_xd_theo_n_vu_data!O20/(24*60*60),"[h]:mm")</f>
        <v>0:00</v>
      </c>
      <c r="J19" s="18" t="n">
        <f>t_thu_xd_theo_n_vu_data!P20</f>
        <v>0.0</v>
      </c>
      <c r="K19" s="18" t="str">
        <f>TEXT(t_thu_xd_theo_n_vu_data!Q20/(24*60*60),"[h]:mm")</f>
        <v>0:00</v>
      </c>
      <c r="L19" s="18" t="str">
        <f>TEXT(t_thu_xd_theo_n_vu_data!R20/(24*60*60),"[h]:mm")</f>
        <v>0:00</v>
      </c>
      <c r="M19" s="18" t="n">
        <f>t_thu_xd_theo_n_vu_data!S20</f>
        <v>0.0</v>
      </c>
      <c r="N19" s="18" t="n">
        <f>t_thu_xd_theo_n_vu_data!T20</f>
        <v>0.0</v>
      </c>
      <c r="O19" s="18" t="n">
        <f>t_thu_xd_theo_n_vu_data!U20</f>
        <v>0.0</v>
      </c>
      <c r="P19" s="18" t="n">
        <f>t_thu_xd_theo_n_vu_data!V20</f>
        <v>0.0</v>
      </c>
      <c r="Q19" s="18" t="n">
        <f>t_thu_xd_theo_n_vu_data!W20</f>
        <v>0.0</v>
      </c>
      <c r="R19" s="18" t="n">
        <f>t_thu_xd_theo_n_vu_data!X20</f>
        <v>0.0</v>
      </c>
      <c r="S19" s="18" t="n">
        <f>t_thu_xd_theo_n_vu_data!Y20</f>
        <v>0.0</v>
      </c>
      <c r="T19" s="18" t="n">
        <f>t_thu_xd_theo_n_vu_data!Z20</f>
        <v>0.0</v>
      </c>
      <c r="U19" s="104"/>
      <c r="V19" s="110"/>
      <c r="W19" s="44"/>
      <c r="X19" s="44"/>
      <c r="Y19" s="44"/>
    </row>
    <row r="20" spans="1:25" x14ac:dyDescent="0.25">
      <c r="A20" s="44"/>
      <c r="B20" s="118" t="s">
        <v>137</v>
      </c>
      <c r="C20" s="18" t="str">
        <f>t_thu_xd_theo_n_vu_data!I21</f>
        <v>Bay đề cao</v>
      </c>
      <c r="D20" s="18" t="n">
        <f>t_thu_xd_theo_n_vu_data!J21</f>
        <v>5340.0</v>
      </c>
      <c r="E20" s="18" t="n">
        <f>t_thu_xd_theo_n_vu_data!K21</f>
        <v>2440.0</v>
      </c>
      <c r="F20" s="18" t="n">
        <f>t_thu_xd_theo_n_vu_data!L21</f>
        <v>574655.0</v>
      </c>
      <c r="G20" s="18" t="n">
        <f>t_thu_xd_theo_n_vu_data!M21</f>
        <v>582435.0</v>
      </c>
      <c r="H20" s="18" t="n">
        <f>t_thu_xd_theo_n_vu_data!N21</f>
        <v>0.0</v>
      </c>
      <c r="I20" s="18" t="str">
        <f>TEXT(t_thu_xd_theo_n_vu_data!O21/(24*60*60),"[h]:mm")</f>
        <v>0:00</v>
      </c>
      <c r="J20" s="18" t="n">
        <f>t_thu_xd_theo_n_vu_data!P21</f>
        <v>0.0</v>
      </c>
      <c r="K20" s="18" t="str">
        <f>TEXT(t_thu_xd_theo_n_vu_data!Q21/(24*60*60),"[h]:mm")</f>
        <v>0:00</v>
      </c>
      <c r="L20" s="18" t="str">
        <f>TEXT(t_thu_xd_theo_n_vu_data!R21/(24*60*60),"[h]:mm")</f>
        <v>0:00</v>
      </c>
      <c r="M20" s="18" t="n">
        <f>t_thu_xd_theo_n_vu_data!S21</f>
        <v>0.0</v>
      </c>
      <c r="N20" s="18" t="n">
        <f>t_thu_xd_theo_n_vu_data!T21</f>
        <v>0.0</v>
      </c>
      <c r="O20" s="18" t="n">
        <f>t_thu_xd_theo_n_vu_data!U21</f>
        <v>0.0</v>
      </c>
      <c r="P20" s="18" t="n">
        <f>t_thu_xd_theo_n_vu_data!V21</f>
        <v>0.0</v>
      </c>
      <c r="Q20" s="18" t="n">
        <f>t_thu_xd_theo_n_vu_data!W21</f>
        <v>0.0</v>
      </c>
      <c r="R20" s="18" t="n">
        <f>t_thu_xd_theo_n_vu_data!X21</f>
        <v>0.0</v>
      </c>
      <c r="S20" s="18" t="n">
        <f>t_thu_xd_theo_n_vu_data!Y21</f>
        <v>0.0</v>
      </c>
      <c r="T20" s="18" t="n">
        <f>t_thu_xd_theo_n_vu_data!Z21</f>
        <v>0.0</v>
      </c>
      <c r="U20" s="104"/>
      <c r="V20" s="110"/>
      <c r="W20" s="44"/>
      <c r="X20" s="44"/>
      <c r="Y20" s="44"/>
    </row>
    <row r="21" spans="1:25" x14ac:dyDescent="0.25">
      <c r="A21" s="44"/>
      <c r="B21" s="118" t="s">
        <v>137</v>
      </c>
      <c r="C21" s="18" t="str">
        <f>t_thu_xd_theo_n_vu_data!I22</f>
        <v>C.gia bay</v>
      </c>
      <c r="D21" s="18" t="n">
        <f>t_thu_xd_theo_n_vu_data!J22</f>
        <v>0.0</v>
      </c>
      <c r="E21" s="18" t="n">
        <f>t_thu_xd_theo_n_vu_data!K22</f>
        <v>0.0</v>
      </c>
      <c r="F21" s="18" t="n">
        <f>t_thu_xd_theo_n_vu_data!L22</f>
        <v>545345.0</v>
      </c>
      <c r="G21" s="18" t="n">
        <f>t_thu_xd_theo_n_vu_data!M22</f>
        <v>545345.0</v>
      </c>
      <c r="H21" s="18" t="n">
        <f>t_thu_xd_theo_n_vu_data!N22</f>
        <v>0.0</v>
      </c>
      <c r="I21" s="18" t="str">
        <f>TEXT(t_thu_xd_theo_n_vu_data!O22/(24*60*60),"[h]:mm")</f>
        <v>0:00</v>
      </c>
      <c r="J21" s="18" t="n">
        <f>t_thu_xd_theo_n_vu_data!P22</f>
        <v>0.0</v>
      </c>
      <c r="K21" s="18" t="str">
        <f>TEXT(t_thu_xd_theo_n_vu_data!Q22/(24*60*60),"[h]:mm")</f>
        <v>0:00</v>
      </c>
      <c r="L21" s="18" t="str">
        <f>TEXT(t_thu_xd_theo_n_vu_data!R22/(24*60*60),"[h]:mm")</f>
        <v>0:00</v>
      </c>
      <c r="M21" s="18" t="n">
        <f>t_thu_xd_theo_n_vu_data!S22</f>
        <v>0.0</v>
      </c>
      <c r="N21" s="18" t="n">
        <f>t_thu_xd_theo_n_vu_data!T22</f>
        <v>0.0</v>
      </c>
      <c r="O21" s="18" t="n">
        <f>t_thu_xd_theo_n_vu_data!U22</f>
        <v>0.0</v>
      </c>
      <c r="P21" s="18" t="n">
        <f>t_thu_xd_theo_n_vu_data!V22</f>
        <v>0.0</v>
      </c>
      <c r="Q21" s="18" t="n">
        <f>t_thu_xd_theo_n_vu_data!W22</f>
        <v>0.0</v>
      </c>
      <c r="R21" s="18" t="n">
        <f>t_thu_xd_theo_n_vu_data!X22</f>
        <v>0.0</v>
      </c>
      <c r="S21" s="18" t="n">
        <f>t_thu_xd_theo_n_vu_data!Y22</f>
        <v>0.0</v>
      </c>
      <c r="T21" s="18" t="n">
        <f>t_thu_xd_theo_n_vu_data!Z22</f>
        <v>0.0</v>
      </c>
      <c r="U21" s="104"/>
      <c r="V21" s="110"/>
      <c r="W21" s="44"/>
      <c r="X21" s="44"/>
      <c r="Y21" s="44"/>
    </row>
    <row r="22" spans="1:25" x14ac:dyDescent="0.25">
      <c r="A22" s="44"/>
      <c r="B22" s="118" t="s">
        <v>137</v>
      </c>
      <c r="C22" s="18" t="str">
        <f>t_thu_xd_theo_n_vu_data!I23</f>
        <v>VN bay</v>
      </c>
      <c r="D22" s="18" t="n">
        <f>t_thu_xd_theo_n_vu_data!J23</f>
        <v>5340.0</v>
      </c>
      <c r="E22" s="18" t="n">
        <f>t_thu_xd_theo_n_vu_data!K23</f>
        <v>2440.0</v>
      </c>
      <c r="F22" s="18" t="n">
        <f>t_thu_xd_theo_n_vu_data!L23</f>
        <v>29310.0</v>
      </c>
      <c r="G22" s="18" t="n">
        <f>t_thu_xd_theo_n_vu_data!M23</f>
        <v>37090.0</v>
      </c>
      <c r="H22" s="18" t="n">
        <f>t_thu_xd_theo_n_vu_data!N23</f>
        <v>0.0</v>
      </c>
      <c r="I22" s="18" t="str">
        <f>TEXT(t_thu_xd_theo_n_vu_data!O23/(24*60*60),"[h]:mm")</f>
        <v>0:00</v>
      </c>
      <c r="J22" s="18" t="n">
        <f>t_thu_xd_theo_n_vu_data!P23</f>
        <v>0.0</v>
      </c>
      <c r="K22" s="18" t="str">
        <f>TEXT(t_thu_xd_theo_n_vu_data!Q23/(24*60*60),"[h]:mm")</f>
        <v>0:00</v>
      </c>
      <c r="L22" s="18" t="str">
        <f>TEXT(t_thu_xd_theo_n_vu_data!R23/(24*60*60),"[h]:mm")</f>
        <v>0:00</v>
      </c>
      <c r="M22" s="18" t="n">
        <f>t_thu_xd_theo_n_vu_data!S23</f>
        <v>0.0</v>
      </c>
      <c r="N22" s="18" t="n">
        <f>t_thu_xd_theo_n_vu_data!T23</f>
        <v>0.0</v>
      </c>
      <c r="O22" s="18" t="n">
        <f>t_thu_xd_theo_n_vu_data!U23</f>
        <v>0.0</v>
      </c>
      <c r="P22" s="18" t="n">
        <f>t_thu_xd_theo_n_vu_data!V23</f>
        <v>0.0</v>
      </c>
      <c r="Q22" s="18" t="n">
        <f>t_thu_xd_theo_n_vu_data!W23</f>
        <v>0.0</v>
      </c>
      <c r="R22" s="18" t="n">
        <f>t_thu_xd_theo_n_vu_data!X23</f>
        <v>0.0</v>
      </c>
      <c r="S22" s="18" t="n">
        <f>t_thu_xd_theo_n_vu_data!Y23</f>
        <v>0.0</v>
      </c>
      <c r="T22" s="18" t="n">
        <f>t_thu_xd_theo_n_vu_data!Z23</f>
        <v>0.0</v>
      </c>
      <c r="U22" s="104"/>
      <c r="V22" s="110"/>
      <c r="W22" s="44"/>
      <c r="X22" s="44"/>
      <c r="Y22" s="44"/>
    </row>
    <row r="23" spans="1:25" x14ac:dyDescent="0.25">
      <c r="A23" s="44"/>
      <c r="B23" s="118">
        <v>4</v>
      </c>
      <c r="C23" s="18" t="str">
        <f>t_thu_xd_theo_n_vu_data!I24</f>
        <v>Khai thác thông tin</v>
      </c>
      <c r="D23" s="18" t="n">
        <f>t_thu_xd_theo_n_vu_data!J24</f>
        <v>12323.0</v>
      </c>
      <c r="E23" s="18" t="n">
        <f>t_thu_xd_theo_n_vu_data!K24</f>
        <v>12323.0</v>
      </c>
      <c r="F23" s="18" t="n">
        <f>t_thu_xd_theo_n_vu_data!L24</f>
        <v>0.0</v>
      </c>
      <c r="G23" s="18" t="n">
        <f>t_thu_xd_theo_n_vu_data!M24</f>
        <v>24646.0</v>
      </c>
      <c r="H23" s="18" t="n">
        <f>t_thu_xd_theo_n_vu_data!N24</f>
        <v>0.0</v>
      </c>
      <c r="I23" s="18" t="str">
        <f>TEXT(t_thu_xd_theo_n_vu_data!O24/(24*60*60),"[h]:mm")</f>
        <v>0:00</v>
      </c>
      <c r="J23" s="18" t="n">
        <f>t_thu_xd_theo_n_vu_data!P24</f>
        <v>0.0</v>
      </c>
      <c r="K23" s="18" t="str">
        <f>TEXT(t_thu_xd_theo_n_vu_data!Q24/(24*60*60),"[h]:mm")</f>
        <v>0:00</v>
      </c>
      <c r="L23" s="18" t="str">
        <f>TEXT(t_thu_xd_theo_n_vu_data!R24/(24*60*60),"[h]:mm")</f>
        <v>0:00</v>
      </c>
      <c r="M23" s="18" t="n">
        <f>t_thu_xd_theo_n_vu_data!S24</f>
        <v>0.0</v>
      </c>
      <c r="N23" s="18" t="n">
        <f>t_thu_xd_theo_n_vu_data!T24</f>
        <v>0.0</v>
      </c>
      <c r="O23" s="18" t="n">
        <f>t_thu_xd_theo_n_vu_data!U24</f>
        <v>0.0</v>
      </c>
      <c r="P23" s="18" t="n">
        <f>t_thu_xd_theo_n_vu_data!V24</f>
        <v>0.0</v>
      </c>
      <c r="Q23" s="18" t="n">
        <f>t_thu_xd_theo_n_vu_data!W24</f>
        <v>0.0</v>
      </c>
      <c r="R23" s="18" t="n">
        <f>t_thu_xd_theo_n_vu_data!X24</f>
        <v>0.0</v>
      </c>
      <c r="S23" s="18" t="n">
        <f>t_thu_xd_theo_n_vu_data!Y24</f>
        <v>0.0</v>
      </c>
      <c r="T23" s="18" t="n">
        <f>t_thu_xd_theo_n_vu_data!Z24</f>
        <v>0.0</v>
      </c>
      <c r="U23" s="104"/>
      <c r="V23" s="110"/>
      <c r="W23" s="44"/>
      <c r="X23" s="44"/>
      <c r="Y23" s="44"/>
    </row>
    <row r="24" spans="1:25" hidden="1" x14ac:dyDescent="0.25">
      <c r="A24" s="44"/>
      <c r="B24" s="118">
        <v>4</v>
      </c>
      <c r="C24" s="18" t="str">
        <f>t_thu_xd_theo_n_vu_data!I25</f>
        <v>Khai thác thông tin</v>
      </c>
      <c r="D24" s="18" t="n">
        <f>t_thu_xd_theo_n_vu_data!J25</f>
        <v>12323.0</v>
      </c>
      <c r="E24" s="18" t="n">
        <f>t_thu_xd_theo_n_vu_data!K25</f>
        <v>12323.0</v>
      </c>
      <c r="F24" s="18" t="n">
        <f>t_thu_xd_theo_n_vu_data!L25</f>
        <v>0.0</v>
      </c>
      <c r="G24" s="18" t="n">
        <f>t_thu_xd_theo_n_vu_data!M25</f>
        <v>24646.0</v>
      </c>
      <c r="H24" s="18" t="n">
        <f>t_thu_xd_theo_n_vu_data!N25</f>
        <v>0.0</v>
      </c>
      <c r="I24" s="18" t="str">
        <f>TEXT(t_thu_xd_theo_n_vu_data!O25/(24*60*60),"[h]:mm")</f>
        <v>0:00</v>
      </c>
      <c r="J24" s="18" t="n">
        <f>t_thu_xd_theo_n_vu_data!P25</f>
        <v>0.0</v>
      </c>
      <c r="K24" s="18" t="str">
        <f>TEXT(t_thu_xd_theo_n_vu_data!Q25/(24*60*60),"[h]:mm")</f>
        <v>0:00</v>
      </c>
      <c r="L24" s="18" t="str">
        <f>TEXT(t_thu_xd_theo_n_vu_data!R25/(24*60*60),"[h]:mm")</f>
        <v>0:00</v>
      </c>
      <c r="M24" s="18" t="n">
        <f>t_thu_xd_theo_n_vu_data!S25</f>
        <v>0.0</v>
      </c>
      <c r="N24" s="18" t="n">
        <f>t_thu_xd_theo_n_vu_data!T25</f>
        <v>0.0</v>
      </c>
      <c r="O24" s="18" t="n">
        <f>t_thu_xd_theo_n_vu_data!U25</f>
        <v>0.0</v>
      </c>
      <c r="P24" s="18" t="n">
        <f>t_thu_xd_theo_n_vu_data!V25</f>
        <v>0.0</v>
      </c>
      <c r="Q24" s="18" t="n">
        <f>t_thu_xd_theo_n_vu_data!W25</f>
        <v>0.0</v>
      </c>
      <c r="R24" s="18" t="n">
        <f>t_thu_xd_theo_n_vu_data!X25</f>
        <v>0.0</v>
      </c>
      <c r="S24" s="18" t="n">
        <f>t_thu_xd_theo_n_vu_data!Y25</f>
        <v>0.0</v>
      </c>
      <c r="T24" s="18" t="n">
        <f>t_thu_xd_theo_n_vu_data!Z25</f>
        <v>0.0</v>
      </c>
      <c r="U24" s="104"/>
      <c r="V24" s="110"/>
      <c r="W24" s="44"/>
      <c r="X24" s="44"/>
      <c r="Y24" s="44"/>
    </row>
    <row r="25" spans="1:25" x14ac:dyDescent="0.25">
      <c r="A25" s="44"/>
      <c r="B25" s="118">
        <v>5</v>
      </c>
      <c r="C25" s="18" t="str">
        <f>t_thu_xd_theo_n_vu_data!I26</f>
        <v>Cơ yếu</v>
      </c>
      <c r="D25" s="18" t="n">
        <f>t_thu_xd_theo_n_vu_data!J26</f>
        <v>555.0</v>
      </c>
      <c r="E25" s="18" t="n">
        <f>t_thu_xd_theo_n_vu_data!K26</f>
        <v>555.0</v>
      </c>
      <c r="F25" s="18" t="n">
        <f>t_thu_xd_theo_n_vu_data!L26</f>
        <v>0.0</v>
      </c>
      <c r="G25" s="18" t="n">
        <f>t_thu_xd_theo_n_vu_data!M26</f>
        <v>1110.0</v>
      </c>
      <c r="H25" s="18" t="n">
        <f>t_thu_xd_theo_n_vu_data!N26</f>
        <v>0.0</v>
      </c>
      <c r="I25" s="18" t="str">
        <f>TEXT(t_thu_xd_theo_n_vu_data!O26/(24*60*60),"[h]:mm")</f>
        <v>0:00</v>
      </c>
      <c r="J25" s="18" t="n">
        <f>t_thu_xd_theo_n_vu_data!P26</f>
        <v>0.0</v>
      </c>
      <c r="K25" s="18" t="str">
        <f>TEXT(t_thu_xd_theo_n_vu_data!Q26/(24*60*60),"[h]:mm")</f>
        <v>0:33</v>
      </c>
      <c r="L25" s="18" t="str">
        <f>TEXT(t_thu_xd_theo_n_vu_data!R26/(24*60*60),"[h]:mm")</f>
        <v>0:00</v>
      </c>
      <c r="M25" s="18" t="n">
        <f>t_thu_xd_theo_n_vu_data!S26</f>
        <v>0.0</v>
      </c>
      <c r="N25" s="18" t="n">
        <f>t_thu_xd_theo_n_vu_data!T26</f>
        <v>0.0</v>
      </c>
      <c r="O25" s="18" t="n">
        <f>t_thu_xd_theo_n_vu_data!U26</f>
        <v>0.0</v>
      </c>
      <c r="P25" s="18" t="n">
        <f>t_thu_xd_theo_n_vu_data!V26</f>
        <v>0.0</v>
      </c>
      <c r="Q25" s="18" t="n">
        <f>t_thu_xd_theo_n_vu_data!W26</f>
        <v>16.0</v>
      </c>
      <c r="R25" s="18" t="n">
        <f>t_thu_xd_theo_n_vu_data!X26</f>
        <v>16.0</v>
      </c>
      <c r="S25" s="18" t="n">
        <f>t_thu_xd_theo_n_vu_data!Y26</f>
        <v>0.0</v>
      </c>
      <c r="T25" s="18" t="n">
        <f>t_thu_xd_theo_n_vu_data!Z26</f>
        <v>16.0</v>
      </c>
      <c r="U25" s="104"/>
      <c r="V25" s="110"/>
      <c r="W25" s="44"/>
      <c r="X25" s="44"/>
      <c r="Y25" s="44"/>
    </row>
    <row r="26" spans="1:25" hidden="1" x14ac:dyDescent="0.25">
      <c r="A26" s="44"/>
      <c r="B26" s="118">
        <v>5</v>
      </c>
      <c r="C26" s="18" t="str">
        <f>t_thu_xd_theo_n_vu_data!I27</f>
        <v>Cơ yếu</v>
      </c>
      <c r="D26" s="18" t="n">
        <f>t_thu_xd_theo_n_vu_data!J27</f>
        <v>555.0</v>
      </c>
      <c r="E26" s="18" t="n">
        <f>t_thu_xd_theo_n_vu_data!K27</f>
        <v>555.0</v>
      </c>
      <c r="F26" s="18" t="n">
        <f>t_thu_xd_theo_n_vu_data!L27</f>
        <v>0.0</v>
      </c>
      <c r="G26" s="18" t="n">
        <f>t_thu_xd_theo_n_vu_data!M27</f>
        <v>1110.0</v>
      </c>
      <c r="H26" s="18" t="n">
        <f>t_thu_xd_theo_n_vu_data!N27</f>
        <v>0.0</v>
      </c>
      <c r="I26" s="18" t="str">
        <f>TEXT(t_thu_xd_theo_n_vu_data!O27/(24*60*60),"[h]:mm")</f>
        <v>0:00</v>
      </c>
      <c r="J26" s="18" t="n">
        <f>t_thu_xd_theo_n_vu_data!P27</f>
        <v>0.0</v>
      </c>
      <c r="K26" s="18" t="str">
        <f>TEXT(t_thu_xd_theo_n_vu_data!Q27/(24*60*60),"[h]:mm")</f>
        <v>0:33</v>
      </c>
      <c r="L26" s="18" t="str">
        <f>TEXT(t_thu_xd_theo_n_vu_data!R27/(24*60*60),"[h]:mm")</f>
        <v>0:00</v>
      </c>
      <c r="M26" s="18" t="n">
        <f>t_thu_xd_theo_n_vu_data!S27</f>
        <v>0.0</v>
      </c>
      <c r="N26" s="18" t="n">
        <f>t_thu_xd_theo_n_vu_data!T27</f>
        <v>0.0</v>
      </c>
      <c r="O26" s="18" t="n">
        <f>t_thu_xd_theo_n_vu_data!U27</f>
        <v>0.0</v>
      </c>
      <c r="P26" s="18" t="n">
        <f>t_thu_xd_theo_n_vu_data!V27</f>
        <v>0.0</v>
      </c>
      <c r="Q26" s="18" t="n">
        <f>t_thu_xd_theo_n_vu_data!W27</f>
        <v>16.0</v>
      </c>
      <c r="R26" s="18" t="n">
        <f>t_thu_xd_theo_n_vu_data!X27</f>
        <v>16.0</v>
      </c>
      <c r="S26" s="18" t="n">
        <f>t_thu_xd_theo_n_vu_data!Y27</f>
        <v>0.0</v>
      </c>
      <c r="T26" s="18" t="n">
        <f>t_thu_xd_theo_n_vu_data!Z27</f>
        <v>16.0</v>
      </c>
      <c r="U26" s="104"/>
      <c r="V26" s="110"/>
      <c r="W26" s="44"/>
      <c r="X26" s="44"/>
      <c r="Y26" s="44"/>
    </row>
    <row r="27" spans="1:25" x14ac:dyDescent="0.25">
      <c r="A27" s="44"/>
      <c r="B27" s="118">
        <v>6</v>
      </c>
      <c r="C27" s="18" t="str">
        <f>t_thu_xd_theo_n_vu_data!I28</f>
        <v>HL nhà trường</v>
      </c>
      <c r="D27" s="18" t="n">
        <f>t_thu_xd_theo_n_vu_data!J28</f>
        <v>753.0</v>
      </c>
      <c r="E27" s="18" t="n">
        <f>t_thu_xd_theo_n_vu_data!K28</f>
        <v>752.0</v>
      </c>
      <c r="F27" s="18" t="n">
        <f>t_thu_xd_theo_n_vu_data!L28</f>
        <v>0.0</v>
      </c>
      <c r="G27" s="18" t="n">
        <f>t_thu_xd_theo_n_vu_data!M28</f>
        <v>1505.0</v>
      </c>
      <c r="H27" s="18" t="n">
        <f>t_thu_xd_theo_n_vu_data!N28</f>
        <v>0.0</v>
      </c>
      <c r="I27" s="18" t="str">
        <f>TEXT(t_thu_xd_theo_n_vu_data!O28/(24*60*60),"[h]:mm")</f>
        <v>0:00</v>
      </c>
      <c r="J27" s="18" t="n">
        <f>t_thu_xd_theo_n_vu_data!P28</f>
        <v>0.0</v>
      </c>
      <c r="K27" s="18" t="str">
        <f>TEXT(t_thu_xd_theo_n_vu_data!Q28/(24*60*60),"[h]:mm")</f>
        <v>0:00</v>
      </c>
      <c r="L27" s="18" t="str">
        <f>TEXT(t_thu_xd_theo_n_vu_data!R28/(24*60*60),"[h]:mm")</f>
        <v>0:00</v>
      </c>
      <c r="M27" s="18" t="n">
        <f>t_thu_xd_theo_n_vu_data!S28</f>
        <v>0.0</v>
      </c>
      <c r="N27" s="18" t="n">
        <f>t_thu_xd_theo_n_vu_data!T28</f>
        <v>0.0</v>
      </c>
      <c r="O27" s="18" t="n">
        <f>t_thu_xd_theo_n_vu_data!U28</f>
        <v>0.0</v>
      </c>
      <c r="P27" s="18" t="n">
        <f>t_thu_xd_theo_n_vu_data!V28</f>
        <v>0.0</v>
      </c>
      <c r="Q27" s="18" t="n">
        <f>t_thu_xd_theo_n_vu_data!W28</f>
        <v>0.0</v>
      </c>
      <c r="R27" s="18" t="n">
        <f>t_thu_xd_theo_n_vu_data!X28</f>
        <v>0.0</v>
      </c>
      <c r="S27" s="18" t="n">
        <f>t_thu_xd_theo_n_vu_data!Y28</f>
        <v>0.0</v>
      </c>
      <c r="T27" s="18" t="n">
        <f>t_thu_xd_theo_n_vu_data!Z28</f>
        <v>0.0</v>
      </c>
      <c r="U27" s="104"/>
      <c r="V27" s="110"/>
      <c r="W27" s="44"/>
      <c r="X27" s="44"/>
      <c r="Y27" s="44"/>
    </row>
    <row r="28" spans="1:25" hidden="1" x14ac:dyDescent="0.25">
      <c r="A28" s="44"/>
      <c r="B28" s="118">
        <v>6</v>
      </c>
      <c r="C28" s="18" t="str">
        <f>t_thu_xd_theo_n_vu_data!I29</f>
        <v>HL nhà trường</v>
      </c>
      <c r="D28" s="18" t="n">
        <f>t_thu_xd_theo_n_vu_data!J29</f>
        <v>753.0</v>
      </c>
      <c r="E28" s="18" t="n">
        <f>t_thu_xd_theo_n_vu_data!K29</f>
        <v>752.0</v>
      </c>
      <c r="F28" s="18" t="n">
        <f>t_thu_xd_theo_n_vu_data!L29</f>
        <v>0.0</v>
      </c>
      <c r="G28" s="18" t="n">
        <f>t_thu_xd_theo_n_vu_data!M29</f>
        <v>1505.0</v>
      </c>
      <c r="H28" s="18" t="n">
        <f>t_thu_xd_theo_n_vu_data!N29</f>
        <v>0.0</v>
      </c>
      <c r="I28" s="18" t="str">
        <f>TEXT(t_thu_xd_theo_n_vu_data!O29/(24*60*60),"[h]:mm")</f>
        <v>0:00</v>
      </c>
      <c r="J28" s="18" t="n">
        <f>t_thu_xd_theo_n_vu_data!P29</f>
        <v>0.0</v>
      </c>
      <c r="K28" s="18" t="str">
        <f>TEXT(t_thu_xd_theo_n_vu_data!Q29/(24*60*60),"[h]:mm")</f>
        <v>0:00</v>
      </c>
      <c r="L28" s="18" t="str">
        <f>TEXT(t_thu_xd_theo_n_vu_data!R29/(24*60*60),"[h]:mm")</f>
        <v>0:00</v>
      </c>
      <c r="M28" s="18" t="n">
        <f>t_thu_xd_theo_n_vu_data!S29</f>
        <v>0.0</v>
      </c>
      <c r="N28" s="18" t="n">
        <f>t_thu_xd_theo_n_vu_data!T29</f>
        <v>0.0</v>
      </c>
      <c r="O28" s="18" t="n">
        <f>t_thu_xd_theo_n_vu_data!U29</f>
        <v>0.0</v>
      </c>
      <c r="P28" s="18" t="n">
        <f>t_thu_xd_theo_n_vu_data!V29</f>
        <v>0.0</v>
      </c>
      <c r="Q28" s="18" t="n">
        <f>t_thu_xd_theo_n_vu_data!W29</f>
        <v>0.0</v>
      </c>
      <c r="R28" s="18" t="n">
        <f>t_thu_xd_theo_n_vu_data!X29</f>
        <v>0.0</v>
      </c>
      <c r="S28" s="18" t="n">
        <f>t_thu_xd_theo_n_vu_data!Y29</f>
        <v>0.0</v>
      </c>
      <c r="T28" s="18" t="n">
        <f>t_thu_xd_theo_n_vu_data!Z29</f>
        <v>0.0</v>
      </c>
      <c r="U28" s="104"/>
      <c r="V28" s="110"/>
      <c r="W28" s="44"/>
      <c r="X28" s="44"/>
      <c r="Y28" s="44"/>
    </row>
    <row r="29" spans="1:25" x14ac:dyDescent="0.25">
      <c r="A29" s="44"/>
      <c r="B29" s="118">
        <v>7</v>
      </c>
      <c r="C29" s="18" t="str">
        <f>t_thu_xd_theo_n_vu_data!I30</f>
        <v>Tác chiến điện tử</v>
      </c>
      <c r="D29" s="18" t="n">
        <f>t_thu_xd_theo_n_vu_data!J30</f>
        <v>154888.0</v>
      </c>
      <c r="E29" s="18" t="n">
        <f>t_thu_xd_theo_n_vu_data!K30</f>
        <v>244870.0</v>
      </c>
      <c r="F29" s="18" t="n">
        <f>t_thu_xd_theo_n_vu_data!L30</f>
        <v>0.0</v>
      </c>
      <c r="G29" s="18" t="n">
        <f>t_thu_xd_theo_n_vu_data!M30</f>
        <v>399758.0</v>
      </c>
      <c r="H29" s="18" t="n">
        <f>t_thu_xd_theo_n_vu_data!N30</f>
        <v>200.0</v>
      </c>
      <c r="I29" s="18" t="str">
        <f>TEXT(t_thu_xd_theo_n_vu_data!O30/(24*60*60),"[h]:mm")</f>
        <v>0:00</v>
      </c>
      <c r="J29" s="18" t="n">
        <f>t_thu_xd_theo_n_vu_data!P30</f>
        <v>0.0</v>
      </c>
      <c r="K29" s="18" t="str">
        <f>TEXT(t_thu_xd_theo_n_vu_data!Q30/(24*60*60),"[h]:mm")</f>
        <v>0:00</v>
      </c>
      <c r="L29" s="18" t="str">
        <f>TEXT(t_thu_xd_theo_n_vu_data!R30/(24*60*60),"[h]:mm")</f>
        <v>0:00</v>
      </c>
      <c r="M29" s="18" t="n">
        <f>t_thu_xd_theo_n_vu_data!S30</f>
        <v>720.0</v>
      </c>
      <c r="N29" s="18" t="n">
        <f>t_thu_xd_theo_n_vu_data!T30</f>
        <v>0.0</v>
      </c>
      <c r="O29" s="18" t="n">
        <f>t_thu_xd_theo_n_vu_data!U30</f>
        <v>720.0</v>
      </c>
      <c r="P29" s="18" t="n">
        <f>t_thu_xd_theo_n_vu_data!V30</f>
        <v>0.0</v>
      </c>
      <c r="Q29" s="18" t="n">
        <f>t_thu_xd_theo_n_vu_data!W30</f>
        <v>0.0</v>
      </c>
      <c r="R29" s="18" t="n">
        <f>t_thu_xd_theo_n_vu_data!X30</f>
        <v>0.0</v>
      </c>
      <c r="S29" s="18" t="n">
        <f>t_thu_xd_theo_n_vu_data!Y30</f>
        <v>0.0</v>
      </c>
      <c r="T29" s="18" t="n">
        <f>t_thu_xd_theo_n_vu_data!Z30</f>
        <v>720.0</v>
      </c>
      <c r="U29" s="104"/>
      <c r="V29" s="110"/>
      <c r="W29" s="44"/>
      <c r="X29" s="44"/>
      <c r="Y29" s="44"/>
    </row>
    <row r="30" spans="1:25" hidden="1" x14ac:dyDescent="0.25">
      <c r="A30" s="44"/>
      <c r="B30" s="118">
        <v>7</v>
      </c>
      <c r="C30" s="18" t="str">
        <f>t_thu_xd_theo_n_vu_data!I31</f>
        <v>Tác chiến điện tử</v>
      </c>
      <c r="D30" s="18" t="n">
        <f>t_thu_xd_theo_n_vu_data!J31</f>
        <v>154888.0</v>
      </c>
      <c r="E30" s="18" t="n">
        <f>t_thu_xd_theo_n_vu_data!K31</f>
        <v>244870.0</v>
      </c>
      <c r="F30" s="18" t="n">
        <f>t_thu_xd_theo_n_vu_data!L31</f>
        <v>0.0</v>
      </c>
      <c r="G30" s="18" t="n">
        <f>t_thu_xd_theo_n_vu_data!M31</f>
        <v>399758.0</v>
      </c>
      <c r="H30" s="18" t="n">
        <f>t_thu_xd_theo_n_vu_data!N31</f>
        <v>200.0</v>
      </c>
      <c r="I30" s="18" t="str">
        <f>TEXT(t_thu_xd_theo_n_vu_data!O31/(24*60*60),"[h]:mm")</f>
        <v>0:00</v>
      </c>
      <c r="J30" s="18" t="n">
        <f>t_thu_xd_theo_n_vu_data!P31</f>
        <v>0.0</v>
      </c>
      <c r="K30" s="18" t="str">
        <f>TEXT(t_thu_xd_theo_n_vu_data!Q31/(24*60*60),"[h]:mm")</f>
        <v>0:00</v>
      </c>
      <c r="L30" s="18" t="str">
        <f>TEXT(t_thu_xd_theo_n_vu_data!R31/(24*60*60),"[h]:mm")</f>
        <v>0:00</v>
      </c>
      <c r="M30" s="18" t="n">
        <f>t_thu_xd_theo_n_vu_data!S31</f>
        <v>720.0</v>
      </c>
      <c r="N30" s="18" t="n">
        <f>t_thu_xd_theo_n_vu_data!T31</f>
        <v>0.0</v>
      </c>
      <c r="O30" s="18" t="n">
        <f>t_thu_xd_theo_n_vu_data!U31</f>
        <v>720.0</v>
      </c>
      <c r="P30" s="18" t="n">
        <f>t_thu_xd_theo_n_vu_data!V31</f>
        <v>0.0</v>
      </c>
      <c r="Q30" s="18" t="n">
        <f>t_thu_xd_theo_n_vu_data!W31</f>
        <v>0.0</v>
      </c>
      <c r="R30" s="18" t="n">
        <f>t_thu_xd_theo_n_vu_data!X31</f>
        <v>0.0</v>
      </c>
      <c r="S30" s="18" t="n">
        <f>t_thu_xd_theo_n_vu_data!Y31</f>
        <v>0.0</v>
      </c>
      <c r="T30" s="18" t="n">
        <f>t_thu_xd_theo_n_vu_data!Z31</f>
        <v>720.0</v>
      </c>
      <c r="U30" s="104"/>
      <c r="V30" s="110"/>
      <c r="W30" s="44"/>
      <c r="X30" s="44"/>
      <c r="Y30" s="44"/>
    </row>
    <row r="31" spans="1:25" x14ac:dyDescent="0.25">
      <c r="A31" s="44"/>
      <c r="B31" s="118">
        <v>8</v>
      </c>
      <c r="C31" s="18" t="str">
        <f>t_thu_xd_theo_n_vu_data!I32</f>
        <v>Công nghệ thông tin</v>
      </c>
      <c r="D31" s="18" t="n">
        <f>t_thu_xd_theo_n_vu_data!J32</f>
        <v>2618.0</v>
      </c>
      <c r="E31" s="18" t="n">
        <f>t_thu_xd_theo_n_vu_data!K32</f>
        <v>2081.0</v>
      </c>
      <c r="F31" s="18" t="n">
        <f>t_thu_xd_theo_n_vu_data!L32</f>
        <v>0.0</v>
      </c>
      <c r="G31" s="18" t="n">
        <f>t_thu_xd_theo_n_vu_data!M32</f>
        <v>4699.0</v>
      </c>
      <c r="H31" s="18" t="n">
        <f>t_thu_xd_theo_n_vu_data!N32</f>
        <v>0.0</v>
      </c>
      <c r="I31" s="18" t="str">
        <f>TEXT(t_thu_xd_theo_n_vu_data!O32/(24*60*60),"[h]:mm")</f>
        <v>0:00</v>
      </c>
      <c r="J31" s="18" t="n">
        <f>t_thu_xd_theo_n_vu_data!P32</f>
        <v>0.0</v>
      </c>
      <c r="K31" s="18" t="str">
        <f>TEXT(t_thu_xd_theo_n_vu_data!Q32/(24*60*60),"[h]:mm")</f>
        <v>0:00</v>
      </c>
      <c r="L31" s="18" t="str">
        <f>TEXT(t_thu_xd_theo_n_vu_data!R32/(24*60*60),"[h]:mm")</f>
        <v>0:00</v>
      </c>
      <c r="M31" s="18" t="n">
        <f>t_thu_xd_theo_n_vu_data!S32</f>
        <v>0.0</v>
      </c>
      <c r="N31" s="18" t="n">
        <f>t_thu_xd_theo_n_vu_data!T32</f>
        <v>0.0</v>
      </c>
      <c r="O31" s="18" t="n">
        <f>t_thu_xd_theo_n_vu_data!U32</f>
        <v>0.0</v>
      </c>
      <c r="P31" s="18" t="n">
        <f>t_thu_xd_theo_n_vu_data!V32</f>
        <v>0.0</v>
      </c>
      <c r="Q31" s="18" t="n">
        <f>t_thu_xd_theo_n_vu_data!W32</f>
        <v>0.0</v>
      </c>
      <c r="R31" s="18" t="n">
        <f>t_thu_xd_theo_n_vu_data!X32</f>
        <v>0.0</v>
      </c>
      <c r="S31" s="18" t="n">
        <f>t_thu_xd_theo_n_vu_data!Y32</f>
        <v>0.0</v>
      </c>
      <c r="T31" s="18" t="n">
        <f>t_thu_xd_theo_n_vu_data!Z32</f>
        <v>0.0</v>
      </c>
      <c r="U31" s="104"/>
      <c r="V31" s="110"/>
      <c r="W31" s="44"/>
      <c r="X31" s="44"/>
      <c r="Y31" s="44"/>
    </row>
    <row r="32" spans="1:25" hidden="1" x14ac:dyDescent="0.25">
      <c r="A32" s="44"/>
      <c r="B32" s="118">
        <v>8</v>
      </c>
      <c r="C32" s="18" t="str">
        <f>t_thu_xd_theo_n_vu_data!I33</f>
        <v>Công nghệ thông tin</v>
      </c>
      <c r="D32" s="18" t="n">
        <f>t_thu_xd_theo_n_vu_data!J33</f>
        <v>2618.0</v>
      </c>
      <c r="E32" s="18" t="n">
        <f>t_thu_xd_theo_n_vu_data!K33</f>
        <v>2081.0</v>
      </c>
      <c r="F32" s="18" t="n">
        <f>t_thu_xd_theo_n_vu_data!L33</f>
        <v>0.0</v>
      </c>
      <c r="G32" s="18" t="n">
        <f>t_thu_xd_theo_n_vu_data!M33</f>
        <v>4699.0</v>
      </c>
      <c r="H32" s="18" t="n">
        <f>t_thu_xd_theo_n_vu_data!N33</f>
        <v>0.0</v>
      </c>
      <c r="I32" s="18" t="str">
        <f>TEXT(t_thu_xd_theo_n_vu_data!O33/(24*60*60),"[h]:mm")</f>
        <v>0:00</v>
      </c>
      <c r="J32" s="18" t="n">
        <f>t_thu_xd_theo_n_vu_data!P33</f>
        <v>0.0</v>
      </c>
      <c r="K32" s="18" t="str">
        <f>TEXT(t_thu_xd_theo_n_vu_data!Q33/(24*60*60),"[h]:mm")</f>
        <v>0:00</v>
      </c>
      <c r="L32" s="18" t="str">
        <f>TEXT(t_thu_xd_theo_n_vu_data!R33/(24*60*60),"[h]:mm")</f>
        <v>0:00</v>
      </c>
      <c r="M32" s="18" t="n">
        <f>t_thu_xd_theo_n_vu_data!S33</f>
        <v>0.0</v>
      </c>
      <c r="N32" s="18" t="n">
        <f>t_thu_xd_theo_n_vu_data!T33</f>
        <v>0.0</v>
      </c>
      <c r="O32" s="18" t="n">
        <f>t_thu_xd_theo_n_vu_data!U33</f>
        <v>0.0</v>
      </c>
      <c r="P32" s="18" t="n">
        <f>t_thu_xd_theo_n_vu_data!V33</f>
        <v>0.0</v>
      </c>
      <c r="Q32" s="18" t="n">
        <f>t_thu_xd_theo_n_vu_data!W33</f>
        <v>0.0</v>
      </c>
      <c r="R32" s="18" t="n">
        <f>t_thu_xd_theo_n_vu_data!X33</f>
        <v>0.0</v>
      </c>
      <c r="S32" s="18" t="n">
        <f>t_thu_xd_theo_n_vu_data!Y33</f>
        <v>0.0</v>
      </c>
      <c r="T32" s="18" t="n">
        <f>t_thu_xd_theo_n_vu_data!Z33</f>
        <v>0.0</v>
      </c>
      <c r="U32" s="104"/>
      <c r="V32" s="110"/>
      <c r="W32" s="44"/>
      <c r="X32" s="44"/>
      <c r="Y32" s="44"/>
    </row>
    <row r="33" spans="1:27" x14ac:dyDescent="0.25">
      <c r="A33" s="44"/>
      <c r="B33" s="118">
        <v>9</v>
      </c>
      <c r="C33" s="18" t="str">
        <f>t_thu_xd_theo_n_vu_data!I34</f>
        <v>Tổn thất</v>
      </c>
      <c r="D33" s="18" t="n">
        <f>t_thu_xd_theo_n_vu_data!J34</f>
        <v>500.0</v>
      </c>
      <c r="E33" s="18" t="n">
        <f>t_thu_xd_theo_n_vu_data!K34</f>
        <v>123.0</v>
      </c>
      <c r="F33" s="18" t="n">
        <f>t_thu_xd_theo_n_vu_data!L34</f>
        <v>0.0</v>
      </c>
      <c r="G33" s="18" t="n">
        <f>t_thu_xd_theo_n_vu_data!M34</f>
        <v>623.0</v>
      </c>
      <c r="H33" s="18" t="n">
        <f>t_thu_xd_theo_n_vu_data!N34</f>
        <v>0.0</v>
      </c>
      <c r="I33" s="18" t="str">
        <f>TEXT(t_thu_xd_theo_n_vu_data!O34/(24*60*60),"[h]:mm")</f>
        <v>0:00</v>
      </c>
      <c r="J33" s="18" t="n">
        <f>t_thu_xd_theo_n_vu_data!P34</f>
        <v>0.0</v>
      </c>
      <c r="K33" s="18" t="str">
        <f>TEXT(t_thu_xd_theo_n_vu_data!Q34/(24*60*60),"[h]:mm")</f>
        <v>0:00</v>
      </c>
      <c r="L33" s="18" t="str">
        <f>TEXT(t_thu_xd_theo_n_vu_data!R34/(24*60*60),"[h]:mm")</f>
        <v>0:00</v>
      </c>
      <c r="M33" s="18" t="n">
        <f>t_thu_xd_theo_n_vu_data!S34</f>
        <v>0.0</v>
      </c>
      <c r="N33" s="18" t="n">
        <f>t_thu_xd_theo_n_vu_data!T34</f>
        <v>0.0</v>
      </c>
      <c r="O33" s="18" t="n">
        <f>t_thu_xd_theo_n_vu_data!U34</f>
        <v>0.0</v>
      </c>
      <c r="P33" s="18" t="n">
        <f>t_thu_xd_theo_n_vu_data!V34</f>
        <v>0.0</v>
      </c>
      <c r="Q33" s="18" t="n">
        <f>t_thu_xd_theo_n_vu_data!W34</f>
        <v>0.0</v>
      </c>
      <c r="R33" s="18" t="n">
        <f>t_thu_xd_theo_n_vu_data!X34</f>
        <v>0.0</v>
      </c>
      <c r="S33" s="18" t="n">
        <f>t_thu_xd_theo_n_vu_data!Y34</f>
        <v>0.0</v>
      </c>
      <c r="T33" s="18" t="n">
        <f>t_thu_xd_theo_n_vu_data!Z34</f>
        <v>0.0</v>
      </c>
      <c r="U33" s="104"/>
      <c r="V33" s="110"/>
      <c r="W33" s="44"/>
      <c r="X33" s="44"/>
      <c r="Y33" s="44"/>
    </row>
    <row r="34" spans="1:27" hidden="1" x14ac:dyDescent="0.25">
      <c r="A34" s="44"/>
      <c r="B34" s="118">
        <v>9</v>
      </c>
      <c r="C34" s="18" t="str">
        <f>t_thu_xd_theo_n_vu_data!I35</f>
        <v>Tổn thất</v>
      </c>
      <c r="D34" s="18" t="n">
        <f>t_thu_xd_theo_n_vu_data!J35</f>
        <v>500.0</v>
      </c>
      <c r="E34" s="18" t="n">
        <f>t_thu_xd_theo_n_vu_data!K35</f>
        <v>123.0</v>
      </c>
      <c r="F34" s="18" t="n">
        <f>t_thu_xd_theo_n_vu_data!L35</f>
        <v>0.0</v>
      </c>
      <c r="G34" s="18" t="n">
        <f>t_thu_xd_theo_n_vu_data!M35</f>
        <v>623.0</v>
      </c>
      <c r="H34" s="18" t="n">
        <f>t_thu_xd_theo_n_vu_data!N35</f>
        <v>0.0</v>
      </c>
      <c r="I34" s="18" t="str">
        <f>TEXT(t_thu_xd_theo_n_vu_data!O35/(24*60*60),"[h]:mm")</f>
        <v>0:00</v>
      </c>
      <c r="J34" s="18" t="n">
        <f>t_thu_xd_theo_n_vu_data!P35</f>
        <v>0.0</v>
      </c>
      <c r="K34" s="18" t="str">
        <f>TEXT(t_thu_xd_theo_n_vu_data!Q35/(24*60*60),"[h]:mm")</f>
        <v>0:00</v>
      </c>
      <c r="L34" s="18" t="str">
        <f>TEXT(t_thu_xd_theo_n_vu_data!R35/(24*60*60),"[h]:mm")</f>
        <v>0:00</v>
      </c>
      <c r="M34" s="18" t="n">
        <f>t_thu_xd_theo_n_vu_data!S35</f>
        <v>0.0</v>
      </c>
      <c r="N34" s="18" t="n">
        <f>t_thu_xd_theo_n_vu_data!T35</f>
        <v>0.0</v>
      </c>
      <c r="O34" s="18" t="n">
        <f>t_thu_xd_theo_n_vu_data!U35</f>
        <v>0.0</v>
      </c>
      <c r="P34" s="18" t="n">
        <f>t_thu_xd_theo_n_vu_data!V35</f>
        <v>0.0</v>
      </c>
      <c r="Q34" s="18" t="n">
        <f>t_thu_xd_theo_n_vu_data!W35</f>
        <v>0.0</v>
      </c>
      <c r="R34" s="18" t="n">
        <f>t_thu_xd_theo_n_vu_data!X35</f>
        <v>0.0</v>
      </c>
      <c r="S34" s="18" t="n">
        <f>t_thu_xd_theo_n_vu_data!Y35</f>
        <v>0.0</v>
      </c>
      <c r="T34" s="18" t="n">
        <f>t_thu_xd_theo_n_vu_data!Z35</f>
        <v>0.0</v>
      </c>
      <c r="U34" s="104"/>
      <c r="V34" s="110"/>
      <c r="W34" s="44"/>
      <c r="X34" s="44"/>
      <c r="Y34" s="44"/>
    </row>
    <row r="35" spans="1:27" x14ac:dyDescent="0.25">
      <c r="A35" s="44"/>
      <c r="B35" s="118">
        <v>10</v>
      </c>
      <c r="C35" s="18" t="str">
        <f>t_thu_xd_theo_n_vu_data!I36</f>
        <v>Công tác Quân báo</v>
      </c>
      <c r="D35" s="18" t="n">
        <f>t_thu_xd_theo_n_vu_data!J36</f>
        <v>11000.0</v>
      </c>
      <c r="E35" s="18" t="n">
        <f>t_thu_xd_theo_n_vu_data!K36</f>
        <v>10500.0</v>
      </c>
      <c r="F35" s="18" t="n">
        <f>t_thu_xd_theo_n_vu_data!L36</f>
        <v>0.0</v>
      </c>
      <c r="G35" s="18" t="n">
        <f>t_thu_xd_theo_n_vu_data!M36</f>
        <v>21500.0</v>
      </c>
      <c r="H35" s="18" t="n">
        <f>t_thu_xd_theo_n_vu_data!N36</f>
        <v>0.0</v>
      </c>
      <c r="I35" s="18" t="str">
        <f>TEXT(t_thu_xd_theo_n_vu_data!O36/(24*60*60),"[h]:mm")</f>
        <v>0:00</v>
      </c>
      <c r="J35" s="18" t="n">
        <f>t_thu_xd_theo_n_vu_data!P36</f>
        <v>0.0</v>
      </c>
      <c r="K35" s="18" t="str">
        <f>TEXT(t_thu_xd_theo_n_vu_data!Q36/(24*60*60),"[h]:mm")</f>
        <v>0:00</v>
      </c>
      <c r="L35" s="18" t="str">
        <f>TEXT(t_thu_xd_theo_n_vu_data!R36/(24*60*60),"[h]:mm")</f>
        <v>0:00</v>
      </c>
      <c r="M35" s="18" t="n">
        <f>t_thu_xd_theo_n_vu_data!S36</f>
        <v>0.0</v>
      </c>
      <c r="N35" s="18" t="n">
        <f>t_thu_xd_theo_n_vu_data!T36</f>
        <v>0.0</v>
      </c>
      <c r="O35" s="18" t="n">
        <f>t_thu_xd_theo_n_vu_data!U36</f>
        <v>0.0</v>
      </c>
      <c r="P35" s="18" t="n">
        <f>t_thu_xd_theo_n_vu_data!V36</f>
        <v>0.0</v>
      </c>
      <c r="Q35" s="18" t="n">
        <f>t_thu_xd_theo_n_vu_data!W36</f>
        <v>0.0</v>
      </c>
      <c r="R35" s="18" t="n">
        <f>t_thu_xd_theo_n_vu_data!X36</f>
        <v>0.0</v>
      </c>
      <c r="S35" s="18" t="n">
        <f>t_thu_xd_theo_n_vu_data!Y36</f>
        <v>0.0</v>
      </c>
      <c r="T35" s="18" t="n">
        <f>t_thu_xd_theo_n_vu_data!Z36</f>
        <v>0.0</v>
      </c>
      <c r="U35" s="104"/>
      <c r="V35" s="110"/>
      <c r="W35" s="44"/>
      <c r="X35" s="44"/>
      <c r="Y35" s="44"/>
    </row>
    <row r="36" spans="1:27" hidden="1" x14ac:dyDescent="0.25">
      <c r="A36" s="44"/>
      <c r="B36" s="118">
        <v>10</v>
      </c>
      <c r="C36" s="18" t="str">
        <f>t_thu_xd_theo_n_vu_data!I37</f>
        <v>Công tác Quân báo</v>
      </c>
      <c r="D36" s="18" t="n">
        <f>t_thu_xd_theo_n_vu_data!J37</f>
        <v>11000.0</v>
      </c>
      <c r="E36" s="18" t="n">
        <f>t_thu_xd_theo_n_vu_data!K37</f>
        <v>10500.0</v>
      </c>
      <c r="F36" s="18" t="n">
        <f>t_thu_xd_theo_n_vu_data!L37</f>
        <v>0.0</v>
      </c>
      <c r="G36" s="18" t="n">
        <f>t_thu_xd_theo_n_vu_data!M37</f>
        <v>21500.0</v>
      </c>
      <c r="H36" s="18" t="n">
        <f>t_thu_xd_theo_n_vu_data!N37</f>
        <v>0.0</v>
      </c>
      <c r="I36" s="18" t="str">
        <f>TEXT(t_thu_xd_theo_n_vu_data!O37/(24*60*60),"[h]:mm")</f>
        <v>0:00</v>
      </c>
      <c r="J36" s="18" t="n">
        <f>t_thu_xd_theo_n_vu_data!P37</f>
        <v>0.0</v>
      </c>
      <c r="K36" s="18" t="str">
        <f>TEXT(t_thu_xd_theo_n_vu_data!Q37/(24*60*60),"[h]:mm")</f>
        <v>0:00</v>
      </c>
      <c r="L36" s="18" t="str">
        <f>TEXT(t_thu_xd_theo_n_vu_data!R37/(24*60*60),"[h]:mm")</f>
        <v>0:00</v>
      </c>
      <c r="M36" s="18" t="n">
        <f>t_thu_xd_theo_n_vu_data!S37</f>
        <v>0.0</v>
      </c>
      <c r="N36" s="18" t="n">
        <f>t_thu_xd_theo_n_vu_data!T37</f>
        <v>0.0</v>
      </c>
      <c r="O36" s="18" t="n">
        <f>t_thu_xd_theo_n_vu_data!U37</f>
        <v>0.0</v>
      </c>
      <c r="P36" s="18" t="n">
        <f>t_thu_xd_theo_n_vu_data!V37</f>
        <v>0.0</v>
      </c>
      <c r="Q36" s="18" t="n">
        <f>t_thu_xd_theo_n_vu_data!W37</f>
        <v>0.0</v>
      </c>
      <c r="R36" s="18" t="n">
        <f>t_thu_xd_theo_n_vu_data!X37</f>
        <v>0.0</v>
      </c>
      <c r="S36" s="18" t="n">
        <f>t_thu_xd_theo_n_vu_data!Y37</f>
        <v>0.0</v>
      </c>
      <c r="T36" s="18" t="n">
        <f>t_thu_xd_theo_n_vu_data!Z37</f>
        <v>0.0</v>
      </c>
      <c r="U36" s="104"/>
      <c r="V36" s="110"/>
      <c r="W36" s="44"/>
      <c r="X36" s="44"/>
      <c r="Y36" s="44"/>
    </row>
    <row r="37" spans="1:27" x14ac:dyDescent="0.25">
      <c r="A37" s="44"/>
      <c r="B37" s="118">
        <v>11</v>
      </c>
      <c r="C37" s="18" t="str">
        <f>t_thu_xd_theo_n_vu_data!I38</f>
        <v>Quân ra, vào, phép</v>
      </c>
      <c r="D37" s="18" t="n">
        <f>t_thu_xd_theo_n_vu_data!J38</f>
        <v>14000.0</v>
      </c>
      <c r="E37" s="18" t="n">
        <f>t_thu_xd_theo_n_vu_data!K38</f>
        <v>19830.0</v>
      </c>
      <c r="F37" s="18" t="n">
        <f>t_thu_xd_theo_n_vu_data!L38</f>
        <v>0.0</v>
      </c>
      <c r="G37" s="18" t="n">
        <f>t_thu_xd_theo_n_vu_data!M38</f>
        <v>33830.0</v>
      </c>
      <c r="H37" s="18" t="n">
        <f>t_thu_xd_theo_n_vu_data!N38</f>
        <v>0.0</v>
      </c>
      <c r="I37" s="18" t="str">
        <f>TEXT(t_thu_xd_theo_n_vu_data!O38/(24*60*60),"[h]:mm")</f>
        <v>0:00</v>
      </c>
      <c r="J37" s="18" t="n">
        <f>t_thu_xd_theo_n_vu_data!P38</f>
        <v>0.0</v>
      </c>
      <c r="K37" s="18" t="str">
        <f>TEXT(t_thu_xd_theo_n_vu_data!Q38/(24*60*60),"[h]:mm")</f>
        <v>0:00</v>
      </c>
      <c r="L37" s="18" t="str">
        <f>TEXT(t_thu_xd_theo_n_vu_data!R38/(24*60*60),"[h]:mm")</f>
        <v>0:00</v>
      </c>
      <c r="M37" s="18" t="n">
        <f>t_thu_xd_theo_n_vu_data!S38</f>
        <v>0.0</v>
      </c>
      <c r="N37" s="18" t="n">
        <f>t_thu_xd_theo_n_vu_data!T38</f>
        <v>0.0</v>
      </c>
      <c r="O37" s="18" t="n">
        <f>t_thu_xd_theo_n_vu_data!U38</f>
        <v>0.0</v>
      </c>
      <c r="P37" s="18" t="n">
        <f>t_thu_xd_theo_n_vu_data!V38</f>
        <v>0.0</v>
      </c>
      <c r="Q37" s="18" t="n">
        <f>t_thu_xd_theo_n_vu_data!W38</f>
        <v>0.0</v>
      </c>
      <c r="R37" s="18" t="n">
        <f>t_thu_xd_theo_n_vu_data!X38</f>
        <v>0.0</v>
      </c>
      <c r="S37" s="18" t="n">
        <f>t_thu_xd_theo_n_vu_data!Y38</f>
        <v>0.0</v>
      </c>
      <c r="T37" s="18" t="n">
        <f>t_thu_xd_theo_n_vu_data!Z38</f>
        <v>0.0</v>
      </c>
      <c r="U37" s="104"/>
      <c r="V37" s="110"/>
      <c r="W37" s="44"/>
      <c r="X37" s="44"/>
      <c r="Y37" s="44"/>
    </row>
    <row r="38" spans="1:27" hidden="1" x14ac:dyDescent="0.25">
      <c r="A38" s="44"/>
      <c r="B38" s="118">
        <v>11</v>
      </c>
      <c r="C38" s="18" t="str">
        <f>t_thu_xd_theo_n_vu_data!I39</f>
        <v>Quân ra, vào, phép</v>
      </c>
      <c r="D38" s="18" t="n">
        <f>t_thu_xd_theo_n_vu_data!J39</f>
        <v>14000.0</v>
      </c>
      <c r="E38" s="18" t="n">
        <f>t_thu_xd_theo_n_vu_data!K39</f>
        <v>19830.0</v>
      </c>
      <c r="F38" s="18" t="n">
        <f>t_thu_xd_theo_n_vu_data!L39</f>
        <v>0.0</v>
      </c>
      <c r="G38" s="18" t="n">
        <f>t_thu_xd_theo_n_vu_data!M39</f>
        <v>33830.0</v>
      </c>
      <c r="H38" s="18" t="n">
        <f>t_thu_xd_theo_n_vu_data!N39</f>
        <v>0.0</v>
      </c>
      <c r="I38" s="18" t="str">
        <f>TEXT(t_thu_xd_theo_n_vu_data!O39/(24*60*60),"[h]:mm")</f>
        <v>0:00</v>
      </c>
      <c r="J38" s="18" t="n">
        <f>t_thu_xd_theo_n_vu_data!P39</f>
        <v>0.0</v>
      </c>
      <c r="K38" s="18" t="str">
        <f>TEXT(t_thu_xd_theo_n_vu_data!Q39/(24*60*60),"[h]:mm")</f>
        <v>0:00</v>
      </c>
      <c r="L38" s="18" t="str">
        <f>TEXT(t_thu_xd_theo_n_vu_data!R39/(24*60*60),"[h]:mm")</f>
        <v>0:00</v>
      </c>
      <c r="M38" s="18" t="n">
        <f>t_thu_xd_theo_n_vu_data!S39</f>
        <v>0.0</v>
      </c>
      <c r="N38" s="18" t="n">
        <f>t_thu_xd_theo_n_vu_data!T39</f>
        <v>0.0</v>
      </c>
      <c r="O38" s="18" t="n">
        <f>t_thu_xd_theo_n_vu_data!U39</f>
        <v>0.0</v>
      </c>
      <c r="P38" s="18" t="n">
        <f>t_thu_xd_theo_n_vu_data!V39</f>
        <v>0.0</v>
      </c>
      <c r="Q38" s="18" t="n">
        <f>t_thu_xd_theo_n_vu_data!W39</f>
        <v>0.0</v>
      </c>
      <c r="R38" s="18" t="n">
        <f>t_thu_xd_theo_n_vu_data!X39</f>
        <v>0.0</v>
      </c>
      <c r="S38" s="18" t="n">
        <f>t_thu_xd_theo_n_vu_data!Y39</f>
        <v>0.0</v>
      </c>
      <c r="T38" s="18" t="n">
        <f>t_thu_xd_theo_n_vu_data!Z39</f>
        <v>0.0</v>
      </c>
      <c r="U38" s="104"/>
      <c r="V38" s="110"/>
      <c r="W38" s="44"/>
      <c r="X38" s="44"/>
      <c r="Y38" s="44"/>
    </row>
    <row r="39" spans="1:27" x14ac:dyDescent="0.25">
      <c r="A39" s="44"/>
      <c r="B39" s="118">
        <v>12</v>
      </c>
      <c r="C39" s="18" t="str">
        <f>t_thu_xd_theo_n_vu_data!I40</f>
        <v>Đào tạo thợ</v>
      </c>
      <c r="D39" s="18" t="n">
        <f>t_thu_xd_theo_n_vu_data!J40</f>
        <v>2315.0</v>
      </c>
      <c r="E39" s="18" t="n">
        <f>t_thu_xd_theo_n_vu_data!K40</f>
        <v>12348.0</v>
      </c>
      <c r="F39" s="18" t="n">
        <f>t_thu_xd_theo_n_vu_data!L40</f>
        <v>0.0</v>
      </c>
      <c r="G39" s="18" t="n">
        <f>t_thu_xd_theo_n_vu_data!M40</f>
        <v>14663.0</v>
      </c>
      <c r="H39" s="18" t="n">
        <f>t_thu_xd_theo_n_vu_data!N40</f>
        <v>0.0</v>
      </c>
      <c r="I39" s="18" t="str">
        <f>TEXT(t_thu_xd_theo_n_vu_data!O40/(24*60*60),"[h]:mm")</f>
        <v>0:00</v>
      </c>
      <c r="J39" s="18" t="n">
        <f>t_thu_xd_theo_n_vu_data!P40</f>
        <v>0.0</v>
      </c>
      <c r="K39" s="18" t="str">
        <f>TEXT(t_thu_xd_theo_n_vu_data!Q40/(24*60*60),"[h]:mm")</f>
        <v>0:00</v>
      </c>
      <c r="L39" s="18" t="str">
        <f>TEXT(t_thu_xd_theo_n_vu_data!R40/(24*60*60),"[h]:mm")</f>
        <v>0:00</v>
      </c>
      <c r="M39" s="18" t="n">
        <f>t_thu_xd_theo_n_vu_data!S40</f>
        <v>0.0</v>
      </c>
      <c r="N39" s="18" t="n">
        <f>t_thu_xd_theo_n_vu_data!T40</f>
        <v>0.0</v>
      </c>
      <c r="O39" s="18" t="n">
        <f>t_thu_xd_theo_n_vu_data!U40</f>
        <v>0.0</v>
      </c>
      <c r="P39" s="18" t="n">
        <f>t_thu_xd_theo_n_vu_data!V40</f>
        <v>0.0</v>
      </c>
      <c r="Q39" s="18" t="n">
        <f>t_thu_xd_theo_n_vu_data!W40</f>
        <v>0.0</v>
      </c>
      <c r="R39" s="18" t="n">
        <f>t_thu_xd_theo_n_vu_data!X40</f>
        <v>0.0</v>
      </c>
      <c r="S39" s="18" t="n">
        <f>t_thu_xd_theo_n_vu_data!Y40</f>
        <v>0.0</v>
      </c>
      <c r="T39" s="18" t="n">
        <f>t_thu_xd_theo_n_vu_data!Z40</f>
        <v>0.0</v>
      </c>
      <c r="U39" s="104"/>
      <c r="V39" s="110"/>
      <c r="W39" s="44"/>
      <c r="X39" s="44"/>
      <c r="Y39" s="44"/>
    </row>
    <row r="40" spans="1:27" hidden="1" x14ac:dyDescent="0.25">
      <c r="A40" s="44"/>
      <c r="B40" s="118">
        <v>12</v>
      </c>
      <c r="C40" s="18" t="str">
        <f>t_thu_xd_theo_n_vu_data!I41</f>
        <v>Đào tạo thợ</v>
      </c>
      <c r="D40" s="18" t="n">
        <f>t_thu_xd_theo_n_vu_data!J41</f>
        <v>2315.0</v>
      </c>
      <c r="E40" s="18" t="n">
        <f>t_thu_xd_theo_n_vu_data!K41</f>
        <v>12348.0</v>
      </c>
      <c r="F40" s="18" t="n">
        <f>t_thu_xd_theo_n_vu_data!L41</f>
        <v>0.0</v>
      </c>
      <c r="G40" s="18" t="n">
        <f>t_thu_xd_theo_n_vu_data!M41</f>
        <v>14663.0</v>
      </c>
      <c r="H40" s="18" t="n">
        <f>t_thu_xd_theo_n_vu_data!N41</f>
        <v>0.0</v>
      </c>
      <c r="I40" s="18" t="str">
        <f>TEXT(t_thu_xd_theo_n_vu_data!O41/(24*60*60),"[h]:mm")</f>
        <v>0:00</v>
      </c>
      <c r="J40" s="18" t="n">
        <f>t_thu_xd_theo_n_vu_data!P41</f>
        <v>0.0</v>
      </c>
      <c r="K40" s="18" t="str">
        <f>TEXT(t_thu_xd_theo_n_vu_data!Q41/(24*60*60),"[h]:mm")</f>
        <v>0:00</v>
      </c>
      <c r="L40" s="18" t="str">
        <f>TEXT(t_thu_xd_theo_n_vu_data!R41/(24*60*60),"[h]:mm")</f>
        <v>0:00</v>
      </c>
      <c r="M40" s="18" t="n">
        <f>t_thu_xd_theo_n_vu_data!S41</f>
        <v>0.0</v>
      </c>
      <c r="N40" s="18" t="n">
        <f>t_thu_xd_theo_n_vu_data!T41</f>
        <v>0.0</v>
      </c>
      <c r="O40" s="18" t="n">
        <f>t_thu_xd_theo_n_vu_data!U41</f>
        <v>0.0</v>
      </c>
      <c r="P40" s="18" t="n">
        <f>t_thu_xd_theo_n_vu_data!V41</f>
        <v>0.0</v>
      </c>
      <c r="Q40" s="18" t="n">
        <f>t_thu_xd_theo_n_vu_data!W41</f>
        <v>0.0</v>
      </c>
      <c r="R40" s="18" t="n">
        <f>t_thu_xd_theo_n_vu_data!X41</f>
        <v>0.0</v>
      </c>
      <c r="S40" s="18" t="n">
        <f>t_thu_xd_theo_n_vu_data!Y41</f>
        <v>0.0</v>
      </c>
      <c r="T40" s="18" t="n">
        <f>t_thu_xd_theo_n_vu_data!Z41</f>
        <v>0.0</v>
      </c>
      <c r="U40" s="104"/>
      <c r="V40" s="110"/>
      <c r="W40" s="44"/>
      <c r="X40" s="44"/>
      <c r="Y40" s="44"/>
    </row>
    <row r="41" spans="1:27" x14ac:dyDescent="0.25">
      <c r="A41" s="44"/>
      <c r="B41" s="118">
        <v>13</v>
      </c>
      <c r="C41" s="18" t="str">
        <f>t_thu_xd_theo_n_vu_data!I42</f>
        <v>Đ. viên thời chiến</v>
      </c>
      <c r="D41" s="18" t="n">
        <f>t_thu_xd_theo_n_vu_data!J42</f>
        <v>22222.0</v>
      </c>
      <c r="E41" s="18" t="n">
        <f>t_thu_xd_theo_n_vu_data!K42</f>
        <v>2222.0</v>
      </c>
      <c r="F41" s="18" t="n">
        <f>t_thu_xd_theo_n_vu_data!L42</f>
        <v>0.0</v>
      </c>
      <c r="G41" s="18" t="n">
        <f>t_thu_xd_theo_n_vu_data!M42</f>
        <v>24444.0</v>
      </c>
      <c r="H41" s="18" t="n">
        <f>t_thu_xd_theo_n_vu_data!N42</f>
        <v>0.0</v>
      </c>
      <c r="I41" s="18" t="str">
        <f>TEXT(t_thu_xd_theo_n_vu_data!O42/(24*60*60),"[h]:mm")</f>
        <v>0:00</v>
      </c>
      <c r="J41" s="18" t="n">
        <f>t_thu_xd_theo_n_vu_data!P42</f>
        <v>0.0</v>
      </c>
      <c r="K41" s="18" t="str">
        <f>TEXT(t_thu_xd_theo_n_vu_data!Q42/(24*60*60),"[h]:mm")</f>
        <v>0:00</v>
      </c>
      <c r="L41" s="18" t="str">
        <f>TEXT(t_thu_xd_theo_n_vu_data!R42/(24*60*60),"[h]:mm")</f>
        <v>0:00</v>
      </c>
      <c r="M41" s="18" t="n">
        <f>t_thu_xd_theo_n_vu_data!S42</f>
        <v>0.0</v>
      </c>
      <c r="N41" s="18" t="n">
        <f>t_thu_xd_theo_n_vu_data!T42</f>
        <v>0.0</v>
      </c>
      <c r="O41" s="18" t="n">
        <f>t_thu_xd_theo_n_vu_data!U42</f>
        <v>0.0</v>
      </c>
      <c r="P41" s="18" t="n">
        <f>t_thu_xd_theo_n_vu_data!V42</f>
        <v>0.0</v>
      </c>
      <c r="Q41" s="18" t="n">
        <f>t_thu_xd_theo_n_vu_data!W42</f>
        <v>0.0</v>
      </c>
      <c r="R41" s="18" t="n">
        <f>t_thu_xd_theo_n_vu_data!X42</f>
        <v>0.0</v>
      </c>
      <c r="S41" s="18" t="n">
        <f>t_thu_xd_theo_n_vu_data!Y42</f>
        <v>0.0</v>
      </c>
      <c r="T41" s="18" t="n">
        <f>t_thu_xd_theo_n_vu_data!Z42</f>
        <v>0.0</v>
      </c>
      <c r="U41" s="104"/>
      <c r="V41" s="110"/>
      <c r="W41" s="44"/>
      <c r="X41" s="44"/>
      <c r="Y41" s="44"/>
    </row>
    <row r="42" spans="1:27" hidden="1" x14ac:dyDescent="0.25">
      <c r="A42" s="44"/>
      <c r="B42" s="118">
        <v>13</v>
      </c>
      <c r="C42" s="18" t="str">
        <f>t_thu_xd_theo_n_vu_data!I43</f>
        <v>Đ. viên thời chiến</v>
      </c>
      <c r="D42" s="18" t="n">
        <f>t_thu_xd_theo_n_vu_data!J43</f>
        <v>22222.0</v>
      </c>
      <c r="E42" s="18" t="n">
        <f>t_thu_xd_theo_n_vu_data!K43</f>
        <v>2222.0</v>
      </c>
      <c r="F42" s="18" t="n">
        <f>t_thu_xd_theo_n_vu_data!L43</f>
        <v>0.0</v>
      </c>
      <c r="G42" s="18" t="n">
        <f>t_thu_xd_theo_n_vu_data!M43</f>
        <v>24444.0</v>
      </c>
      <c r="H42" s="18" t="n">
        <f>t_thu_xd_theo_n_vu_data!N43</f>
        <v>0.0</v>
      </c>
      <c r="I42" s="18" t="str">
        <f>TEXT(t_thu_xd_theo_n_vu_data!O43/(24*60*60),"[h]:mm")</f>
        <v>0:00</v>
      </c>
      <c r="J42" s="18" t="n">
        <f>t_thu_xd_theo_n_vu_data!P43</f>
        <v>0.0</v>
      </c>
      <c r="K42" s="18" t="str">
        <f>TEXT(t_thu_xd_theo_n_vu_data!Q43/(24*60*60),"[h]:mm")</f>
        <v>0:00</v>
      </c>
      <c r="L42" s="18" t="str">
        <f>TEXT(t_thu_xd_theo_n_vu_data!R43/(24*60*60),"[h]:mm")</f>
        <v>0:00</v>
      </c>
      <c r="M42" s="18" t="n">
        <f>t_thu_xd_theo_n_vu_data!S43</f>
        <v>0.0</v>
      </c>
      <c r="N42" s="18" t="n">
        <f>t_thu_xd_theo_n_vu_data!T43</f>
        <v>0.0</v>
      </c>
      <c r="O42" s="18" t="n">
        <f>t_thu_xd_theo_n_vu_data!U43</f>
        <v>0.0</v>
      </c>
      <c r="P42" s="18" t="n">
        <f>t_thu_xd_theo_n_vu_data!V43</f>
        <v>0.0</v>
      </c>
      <c r="Q42" s="18" t="n">
        <f>t_thu_xd_theo_n_vu_data!W43</f>
        <v>0.0</v>
      </c>
      <c r="R42" s="18" t="n">
        <f>t_thu_xd_theo_n_vu_data!X43</f>
        <v>0.0</v>
      </c>
      <c r="S42" s="18" t="n">
        <f>t_thu_xd_theo_n_vu_data!Y43</f>
        <v>0.0</v>
      </c>
      <c r="T42" s="18" t="n">
        <f>t_thu_xd_theo_n_vu_data!Z43</f>
        <v>0.0</v>
      </c>
      <c r="U42" s="104"/>
      <c r="V42" s="110"/>
      <c r="W42" s="44"/>
      <c r="X42" s="44"/>
      <c r="Y42" s="44"/>
    </row>
    <row r="43" spans="1:27" x14ac:dyDescent="0.25">
      <c r="A43" s="44"/>
      <c r="B43" s="118">
        <v>14</v>
      </c>
      <c r="C43" s="18" t="str">
        <f>t_thu_xd_theo_n_vu_data!I44</f>
        <v>N.vụ khác (T tra bay)</v>
      </c>
      <c r="D43" s="18" t="n">
        <f>t_thu_xd_theo_n_vu_data!J44</f>
        <v>7450.0</v>
      </c>
      <c r="E43" s="18" t="n">
        <f>t_thu_xd_theo_n_vu_data!K44</f>
        <v>6300.0</v>
      </c>
      <c r="F43" s="18" t="n">
        <f>t_thu_xd_theo_n_vu_data!L44</f>
        <v>0.0</v>
      </c>
      <c r="G43" s="18" t="n">
        <f>t_thu_xd_theo_n_vu_data!M44</f>
        <v>13750.0</v>
      </c>
      <c r="H43" s="18" t="n">
        <f>t_thu_xd_theo_n_vu_data!N44</f>
        <v>0.0</v>
      </c>
      <c r="I43" s="18" t="str">
        <f>TEXT(t_thu_xd_theo_n_vu_data!O44/(24*60*60),"[h]:mm")</f>
        <v>0:00</v>
      </c>
      <c r="J43" s="18" t="n">
        <f>t_thu_xd_theo_n_vu_data!P44</f>
        <v>0.0</v>
      </c>
      <c r="K43" s="18" t="str">
        <f>TEXT(t_thu_xd_theo_n_vu_data!Q44/(24*60*60),"[h]:mm")</f>
        <v>0:00</v>
      </c>
      <c r="L43" s="18" t="str">
        <f>TEXT(t_thu_xd_theo_n_vu_data!R44/(24*60*60),"[h]:mm")</f>
        <v>0:00</v>
      </c>
      <c r="M43" s="18" t="n">
        <f>t_thu_xd_theo_n_vu_data!S44</f>
        <v>0.0</v>
      </c>
      <c r="N43" s="18" t="n">
        <f>t_thu_xd_theo_n_vu_data!T44</f>
        <v>0.0</v>
      </c>
      <c r="O43" s="18" t="n">
        <f>t_thu_xd_theo_n_vu_data!U44</f>
        <v>0.0</v>
      </c>
      <c r="P43" s="18" t="n">
        <f>t_thu_xd_theo_n_vu_data!V44</f>
        <v>0.0</v>
      </c>
      <c r="Q43" s="18" t="n">
        <f>t_thu_xd_theo_n_vu_data!W44</f>
        <v>0.0</v>
      </c>
      <c r="R43" s="18" t="n">
        <f>t_thu_xd_theo_n_vu_data!X44</f>
        <v>0.0</v>
      </c>
      <c r="S43" s="18" t="n">
        <f>t_thu_xd_theo_n_vu_data!Y44</f>
        <v>0.0</v>
      </c>
      <c r="T43" s="18" t="n">
        <f>t_thu_xd_theo_n_vu_data!Z44</f>
        <v>0.0</v>
      </c>
      <c r="U43" s="104"/>
      <c r="V43" s="110"/>
      <c r="W43" s="44"/>
      <c r="X43" s="44"/>
      <c r="Y43" s="44"/>
    </row>
    <row r="44" spans="1:27" hidden="1" x14ac:dyDescent="0.25">
      <c r="A44" s="44"/>
      <c r="B44" s="114">
        <v>14</v>
      </c>
      <c r="C44" s="18" t="str">
        <f>t_thu_xd_theo_n_vu_data!I45</f>
        <v>N.vụ khác (T tra bay)</v>
      </c>
      <c r="D44" s="18" t="n">
        <f>t_thu_xd_theo_n_vu_data!J45</f>
        <v>7450.0</v>
      </c>
      <c r="E44" s="18" t="n">
        <f>t_thu_xd_theo_n_vu_data!K45</f>
        <v>6300.0</v>
      </c>
      <c r="F44" s="18" t="n">
        <f>t_thu_xd_theo_n_vu_data!L45</f>
        <v>0.0</v>
      </c>
      <c r="G44" s="18" t="n">
        <f>t_thu_xd_theo_n_vu_data!M45</f>
        <v>13750.0</v>
      </c>
      <c r="H44" s="18" t="n">
        <f>t_thu_xd_theo_n_vu_data!N45</f>
        <v>0.0</v>
      </c>
      <c r="I44" s="18" t="str">
        <f>TEXT(t_thu_xd_theo_n_vu_data!O45/(24*60*60),"[h]:mm")</f>
        <v>0:00</v>
      </c>
      <c r="J44" s="18" t="n">
        <f>t_thu_xd_theo_n_vu_data!P45</f>
        <v>0.0</v>
      </c>
      <c r="K44" s="18" t="str">
        <f>TEXT(t_thu_xd_theo_n_vu_data!Q45/(24*60*60),"[h]:mm")</f>
        <v>0:00</v>
      </c>
      <c r="L44" s="18" t="str">
        <f>TEXT(t_thu_xd_theo_n_vu_data!R45/(24*60*60),"[h]:mm")</f>
        <v>0:00</v>
      </c>
      <c r="M44" s="18" t="n">
        <f>t_thu_xd_theo_n_vu_data!S45</f>
        <v>0.0</v>
      </c>
      <c r="N44" s="18" t="n">
        <f>t_thu_xd_theo_n_vu_data!T45</f>
        <v>0.0</v>
      </c>
      <c r="O44" s="18" t="n">
        <f>t_thu_xd_theo_n_vu_data!U45</f>
        <v>0.0</v>
      </c>
      <c r="P44" s="18" t="n">
        <f>t_thu_xd_theo_n_vu_data!V45</f>
        <v>0.0</v>
      </c>
      <c r="Q44" s="18" t="n">
        <f>t_thu_xd_theo_n_vu_data!W45</f>
        <v>0.0</v>
      </c>
      <c r="R44" s="18" t="n">
        <f>t_thu_xd_theo_n_vu_data!X45</f>
        <v>0.0</v>
      </c>
      <c r="S44" s="18" t="n">
        <f>t_thu_xd_theo_n_vu_data!Y45</f>
        <v>0.0</v>
      </c>
      <c r="T44" s="18" t="n">
        <f>t_thu_xd_theo_n_vu_data!Z45</f>
        <v>0.0</v>
      </c>
      <c r="U44" s="104"/>
      <c r="V44" s="110"/>
      <c r="W44" s="44"/>
      <c r="X44" s="44"/>
      <c r="Y44" s="44"/>
    </row>
    <row r="45" spans="1:27" s="5" customFormat="1" x14ac:dyDescent="0.25">
      <c r="A45" s="105"/>
      <c r="B45" s="114" t="str">
        <f>t_thu_xd_theo_n_vu_data!E46</f>
        <v>II</v>
      </c>
      <c r="C45" s="17" t="str">
        <f>t_thu_xd_theo_n_vu_data!I46</f>
        <v>KHỐI CHÍNH TRỊ</v>
      </c>
      <c r="D45" s="17" t="n">
        <f>t_thu_xd_theo_n_vu_data!J46</f>
        <v>117467.0</v>
      </c>
      <c r="E45" s="17" t="n">
        <f>t_thu_xd_theo_n_vu_data!K46</f>
        <v>116942.0</v>
      </c>
      <c r="F45" s="17" t="n">
        <f>t_thu_xd_theo_n_vu_data!L46</f>
        <v>0.0</v>
      </c>
      <c r="G45" s="17" t="n">
        <f>t_thu_xd_theo_n_vu_data!M46</f>
        <v>234409.0</v>
      </c>
      <c r="H45" s="17" t="n">
        <f>t_thu_xd_theo_n_vu_data!N46</f>
        <v>0.0</v>
      </c>
      <c r="I45" s="17" t="str">
        <f>TEXT(t_thu_xd_theo_n_vu_data!O46/(24*60*60),"[h]:mm")</f>
        <v>0:00</v>
      </c>
      <c r="J45" s="17" t="n">
        <f>t_thu_xd_theo_n_vu_data!P46</f>
        <v>0.0</v>
      </c>
      <c r="K45" s="17" t="str">
        <f>TEXT(t_thu_xd_theo_n_vu_data!Q46/(24*60*60),"[h]:mm")</f>
        <v>0:00</v>
      </c>
      <c r="L45" s="17" t="str">
        <f>TEXT(t_thu_xd_theo_n_vu_data!R46/(24*60*60),"[h]:mm")</f>
        <v>0:00</v>
      </c>
      <c r="M45" s="17" t="n">
        <f>t_thu_xd_theo_n_vu_data!S46</f>
        <v>0.0</v>
      </c>
      <c r="N45" s="17" t="n">
        <f>t_thu_xd_theo_n_vu_data!T46</f>
        <v>0.0</v>
      </c>
      <c r="O45" s="17" t="n">
        <f>t_thu_xd_theo_n_vu_data!U46</f>
        <v>0.0</v>
      </c>
      <c r="P45" s="17" t="n">
        <f>t_thu_xd_theo_n_vu_data!V46</f>
        <v>0.0</v>
      </c>
      <c r="Q45" s="17" t="n">
        <f>t_thu_xd_theo_n_vu_data!W46</f>
        <v>0.0</v>
      </c>
      <c r="R45" s="17" t="n">
        <f>t_thu_xd_theo_n_vu_data!X46</f>
        <v>0.0</v>
      </c>
      <c r="S45" s="17" t="n">
        <f>t_thu_xd_theo_n_vu_data!Y46</f>
        <v>0.0</v>
      </c>
      <c r="T45" s="17" t="n">
        <f>t_thu_xd_theo_n_vu_data!Z46</f>
        <v>0.0</v>
      </c>
      <c r="U45" s="106"/>
      <c r="V45" s="111"/>
      <c r="W45" s="105"/>
      <c r="X45" s="105"/>
      <c r="Y45" s="105"/>
      <c r="Z45" s="41"/>
      <c r="AA45" s="41"/>
    </row>
    <row r="46" spans="1:27" x14ac:dyDescent="0.25">
      <c r="A46" s="44"/>
      <c r="B46" s="118">
        <v>1</v>
      </c>
      <c r="C46" s="18" t="str">
        <f>t_thu_xd_theo_n_vu_data!I47</f>
        <v>Công tác Đảng, CTCT</v>
      </c>
      <c r="D46" s="18" t="n">
        <f>t_thu_xd_theo_n_vu_data!J47</f>
        <v>8678.0</v>
      </c>
      <c r="E46" s="18" t="n">
        <f>t_thu_xd_theo_n_vu_data!K47</f>
        <v>10555.0</v>
      </c>
      <c r="F46" s="18" t="n">
        <f>t_thu_xd_theo_n_vu_data!L47</f>
        <v>0.0</v>
      </c>
      <c r="G46" s="18" t="n">
        <f>t_thu_xd_theo_n_vu_data!M47</f>
        <v>19233.0</v>
      </c>
      <c r="H46" s="18" t="n">
        <f>t_thu_xd_theo_n_vu_data!N47</f>
        <v>0.0</v>
      </c>
      <c r="I46" s="18" t="str">
        <f>TEXT(t_thu_xd_theo_n_vu_data!O47/(24*60*60),"[h]:mm")</f>
        <v>0:00</v>
      </c>
      <c r="J46" s="18" t="n">
        <f>t_thu_xd_theo_n_vu_data!P47</f>
        <v>0.0</v>
      </c>
      <c r="K46" s="18" t="str">
        <f>TEXT(t_thu_xd_theo_n_vu_data!Q47/(24*60*60),"[h]:mm")</f>
        <v>0:00</v>
      </c>
      <c r="L46" s="18" t="str">
        <f>TEXT(t_thu_xd_theo_n_vu_data!R47/(24*60*60),"[h]:mm")</f>
        <v>0:00</v>
      </c>
      <c r="M46" s="18" t="n">
        <f>t_thu_xd_theo_n_vu_data!S47</f>
        <v>0.0</v>
      </c>
      <c r="N46" s="18" t="n">
        <f>t_thu_xd_theo_n_vu_data!T47</f>
        <v>0.0</v>
      </c>
      <c r="O46" s="18" t="n">
        <f>t_thu_xd_theo_n_vu_data!U47</f>
        <v>0.0</v>
      </c>
      <c r="P46" s="18" t="n">
        <f>t_thu_xd_theo_n_vu_data!V47</f>
        <v>0.0</v>
      </c>
      <c r="Q46" s="18" t="n">
        <f>t_thu_xd_theo_n_vu_data!W47</f>
        <v>0.0</v>
      </c>
      <c r="R46" s="18" t="n">
        <f>t_thu_xd_theo_n_vu_data!X47</f>
        <v>0.0</v>
      </c>
      <c r="S46" s="18" t="n">
        <f>t_thu_xd_theo_n_vu_data!Y47</f>
        <v>0.0</v>
      </c>
      <c r="T46" s="18" t="n">
        <f>t_thu_xd_theo_n_vu_data!Z47</f>
        <v>0.0</v>
      </c>
      <c r="U46" s="104"/>
      <c r="V46" s="110"/>
      <c r="W46" s="44"/>
      <c r="X46" s="44"/>
      <c r="Y46" s="44"/>
    </row>
    <row r="47" spans="1:27" x14ac:dyDescent="0.25">
      <c r="A47" s="44"/>
      <c r="B47" s="118" t="s">
        <v>137</v>
      </c>
      <c r="C47" s="18" t="str">
        <f>t_thu_xd_theo_n_vu_data!I48</f>
        <v>Chiếu phim</v>
      </c>
      <c r="D47" s="18" t="n">
        <f>t_thu_xd_theo_n_vu_data!J48</f>
        <v>5345.0</v>
      </c>
      <c r="E47" s="18" t="n">
        <f>t_thu_xd_theo_n_vu_data!K48</f>
        <v>4555.0</v>
      </c>
      <c r="F47" s="18" t="n">
        <f>t_thu_xd_theo_n_vu_data!L48</f>
        <v>0.0</v>
      </c>
      <c r="G47" s="18" t="n">
        <f>t_thu_xd_theo_n_vu_data!M48</f>
        <v>9900.0</v>
      </c>
      <c r="H47" s="18" t="n">
        <f>t_thu_xd_theo_n_vu_data!N48</f>
        <v>0.0</v>
      </c>
      <c r="I47" s="18" t="str">
        <f>TEXT(t_thu_xd_theo_n_vu_data!O48/(24*60*60),"[h]:mm")</f>
        <v>0:00</v>
      </c>
      <c r="J47" s="18" t="n">
        <f>t_thu_xd_theo_n_vu_data!P48</f>
        <v>0.0</v>
      </c>
      <c r="K47" s="18" t="str">
        <f>TEXT(t_thu_xd_theo_n_vu_data!Q48/(24*60*60),"[h]:mm")</f>
        <v>0:00</v>
      </c>
      <c r="L47" s="18" t="str">
        <f>TEXT(t_thu_xd_theo_n_vu_data!R48/(24*60*60),"[h]:mm")</f>
        <v>0:00</v>
      </c>
      <c r="M47" s="18" t="n">
        <f>t_thu_xd_theo_n_vu_data!S48</f>
        <v>0.0</v>
      </c>
      <c r="N47" s="18" t="n">
        <f>t_thu_xd_theo_n_vu_data!T48</f>
        <v>0.0</v>
      </c>
      <c r="O47" s="18" t="n">
        <f>t_thu_xd_theo_n_vu_data!U48</f>
        <v>0.0</v>
      </c>
      <c r="P47" s="18" t="n">
        <f>t_thu_xd_theo_n_vu_data!V48</f>
        <v>0.0</v>
      </c>
      <c r="Q47" s="18" t="n">
        <f>t_thu_xd_theo_n_vu_data!W48</f>
        <v>0.0</v>
      </c>
      <c r="R47" s="18" t="n">
        <f>t_thu_xd_theo_n_vu_data!X48</f>
        <v>0.0</v>
      </c>
      <c r="S47" s="18" t="n">
        <f>t_thu_xd_theo_n_vu_data!Y48</f>
        <v>0.0</v>
      </c>
      <c r="T47" s="18" t="n">
        <f>t_thu_xd_theo_n_vu_data!Z48</f>
        <v>0.0</v>
      </c>
      <c r="U47" s="104"/>
      <c r="V47" s="110"/>
      <c r="W47" s="44"/>
      <c r="X47" s="44"/>
      <c r="Y47" s="44"/>
    </row>
    <row r="48" spans="1:27" x14ac:dyDescent="0.25">
      <c r="A48" s="44"/>
      <c r="B48" s="118" t="s">
        <v>137</v>
      </c>
      <c r="C48" s="18" t="str">
        <f>t_thu_xd_theo_n_vu_data!I49</f>
        <v>CT Đảng, CTCT</v>
      </c>
      <c r="D48" s="18" t="n">
        <f>t_thu_xd_theo_n_vu_data!J49</f>
        <v>3333.0</v>
      </c>
      <c r="E48" s="18" t="n">
        <f>t_thu_xd_theo_n_vu_data!K49</f>
        <v>6000.0</v>
      </c>
      <c r="F48" s="18" t="n">
        <f>t_thu_xd_theo_n_vu_data!L49</f>
        <v>0.0</v>
      </c>
      <c r="G48" s="18" t="n">
        <f>t_thu_xd_theo_n_vu_data!M49</f>
        <v>9333.0</v>
      </c>
      <c r="H48" s="18" t="n">
        <f>t_thu_xd_theo_n_vu_data!N49</f>
        <v>0.0</v>
      </c>
      <c r="I48" s="18" t="str">
        <f>TEXT(t_thu_xd_theo_n_vu_data!O49/(24*60*60),"[h]:mm")</f>
        <v>0:00</v>
      </c>
      <c r="J48" s="18" t="n">
        <f>t_thu_xd_theo_n_vu_data!P49</f>
        <v>0.0</v>
      </c>
      <c r="K48" s="18" t="str">
        <f>TEXT(t_thu_xd_theo_n_vu_data!Q49/(24*60*60),"[h]:mm")</f>
        <v>0:00</v>
      </c>
      <c r="L48" s="18" t="str">
        <f>TEXT(t_thu_xd_theo_n_vu_data!R49/(24*60*60),"[h]:mm")</f>
        <v>0:00</v>
      </c>
      <c r="M48" s="18" t="n">
        <f>t_thu_xd_theo_n_vu_data!S49</f>
        <v>0.0</v>
      </c>
      <c r="N48" s="18" t="n">
        <f>t_thu_xd_theo_n_vu_data!T49</f>
        <v>0.0</v>
      </c>
      <c r="O48" s="18" t="n">
        <f>t_thu_xd_theo_n_vu_data!U49</f>
        <v>0.0</v>
      </c>
      <c r="P48" s="18" t="n">
        <f>t_thu_xd_theo_n_vu_data!V49</f>
        <v>0.0</v>
      </c>
      <c r="Q48" s="18" t="n">
        <f>t_thu_xd_theo_n_vu_data!W49</f>
        <v>0.0</v>
      </c>
      <c r="R48" s="18" t="n">
        <f>t_thu_xd_theo_n_vu_data!X49</f>
        <v>0.0</v>
      </c>
      <c r="S48" s="18" t="n">
        <f>t_thu_xd_theo_n_vu_data!Y49</f>
        <v>0.0</v>
      </c>
      <c r="T48" s="18" t="n">
        <f>t_thu_xd_theo_n_vu_data!Z49</f>
        <v>0.0</v>
      </c>
      <c r="U48" s="104"/>
      <c r="V48" s="110"/>
      <c r="W48" s="44"/>
      <c r="X48" s="44"/>
      <c r="Y48" s="44"/>
    </row>
    <row r="49" spans="1:27" x14ac:dyDescent="0.25">
      <c r="A49" s="44"/>
      <c r="B49" s="118">
        <v>2</v>
      </c>
      <c r="C49" s="18" t="str">
        <f>t_thu_xd_theo_n_vu_data!I50</f>
        <v>Kiểm tra đảng</v>
      </c>
      <c r="D49" s="18" t="n">
        <f>t_thu_xd_theo_n_vu_data!J50</f>
        <v>5455.0</v>
      </c>
      <c r="E49" s="18" t="n">
        <f>t_thu_xd_theo_n_vu_data!K50</f>
        <v>5555.0</v>
      </c>
      <c r="F49" s="18" t="n">
        <f>t_thu_xd_theo_n_vu_data!L50</f>
        <v>0.0</v>
      </c>
      <c r="G49" s="18" t="n">
        <f>t_thu_xd_theo_n_vu_data!M50</f>
        <v>11010.0</v>
      </c>
      <c r="H49" s="18" t="n">
        <f>t_thu_xd_theo_n_vu_data!N50</f>
        <v>0.0</v>
      </c>
      <c r="I49" s="18" t="str">
        <f>TEXT(t_thu_xd_theo_n_vu_data!O50/(24*60*60),"[h]:mm")</f>
        <v>0:00</v>
      </c>
      <c r="J49" s="18" t="n">
        <f>t_thu_xd_theo_n_vu_data!P50</f>
        <v>0.0</v>
      </c>
      <c r="K49" s="18" t="str">
        <f>TEXT(t_thu_xd_theo_n_vu_data!Q50/(24*60*60),"[h]:mm")</f>
        <v>0:00</v>
      </c>
      <c r="L49" s="18" t="str">
        <f>TEXT(t_thu_xd_theo_n_vu_data!R50/(24*60*60),"[h]:mm")</f>
        <v>0:00</v>
      </c>
      <c r="M49" s="18" t="n">
        <f>t_thu_xd_theo_n_vu_data!S50</f>
        <v>0.0</v>
      </c>
      <c r="N49" s="18" t="n">
        <f>t_thu_xd_theo_n_vu_data!T50</f>
        <v>0.0</v>
      </c>
      <c r="O49" s="18" t="n">
        <f>t_thu_xd_theo_n_vu_data!U50</f>
        <v>0.0</v>
      </c>
      <c r="P49" s="18" t="n">
        <f>t_thu_xd_theo_n_vu_data!V50</f>
        <v>0.0</v>
      </c>
      <c r="Q49" s="18" t="n">
        <f>t_thu_xd_theo_n_vu_data!W50</f>
        <v>0.0</v>
      </c>
      <c r="R49" s="18" t="n">
        <f>t_thu_xd_theo_n_vu_data!X50</f>
        <v>0.0</v>
      </c>
      <c r="S49" s="18" t="n">
        <f>t_thu_xd_theo_n_vu_data!Y50</f>
        <v>0.0</v>
      </c>
      <c r="T49" s="18" t="n">
        <f>t_thu_xd_theo_n_vu_data!Z50</f>
        <v>0.0</v>
      </c>
      <c r="U49" s="104"/>
      <c r="V49" s="110"/>
      <c r="W49" s="44"/>
      <c r="X49" s="44"/>
      <c r="Y49" s="44"/>
    </row>
    <row r="50" spans="1:27" hidden="1" x14ac:dyDescent="0.25">
      <c r="A50" s="44"/>
      <c r="B50" s="118" t="str">
        <f>t_thu_xd_theo_n_vu_data!E51</f>
        <v>II</v>
      </c>
      <c r="C50" s="18" t="str">
        <f>t_thu_xd_theo_n_vu_data!I51</f>
        <v>Kiểm tra đảng</v>
      </c>
      <c r="D50" s="18" t="n">
        <f>t_thu_xd_theo_n_vu_data!J51</f>
        <v>5455.0</v>
      </c>
      <c r="E50" s="18" t="n">
        <f>t_thu_xd_theo_n_vu_data!K51</f>
        <v>5555.0</v>
      </c>
      <c r="F50" s="18" t="n">
        <f>t_thu_xd_theo_n_vu_data!L51</f>
        <v>0.0</v>
      </c>
      <c r="G50" s="18" t="n">
        <f>t_thu_xd_theo_n_vu_data!M51</f>
        <v>11010.0</v>
      </c>
      <c r="H50" s="18" t="n">
        <f>t_thu_xd_theo_n_vu_data!N51</f>
        <v>0.0</v>
      </c>
      <c r="I50" s="18" t="str">
        <f>TEXT(t_thu_xd_theo_n_vu_data!O51/(24*60*60),"[h]:mm")</f>
        <v>0:00</v>
      </c>
      <c r="J50" s="18" t="n">
        <f>t_thu_xd_theo_n_vu_data!P51</f>
        <v>0.0</v>
      </c>
      <c r="K50" s="18" t="str">
        <f>TEXT(t_thu_xd_theo_n_vu_data!Q51/(24*60*60),"[h]:mm")</f>
        <v>0:00</v>
      </c>
      <c r="L50" s="18" t="str">
        <f>TEXT(t_thu_xd_theo_n_vu_data!R51/(24*60*60),"[h]:mm")</f>
        <v>0:00</v>
      </c>
      <c r="M50" s="18" t="n">
        <f>t_thu_xd_theo_n_vu_data!S51</f>
        <v>0.0</v>
      </c>
      <c r="N50" s="18" t="n">
        <f>t_thu_xd_theo_n_vu_data!T51</f>
        <v>0.0</v>
      </c>
      <c r="O50" s="18" t="n">
        <f>t_thu_xd_theo_n_vu_data!U51</f>
        <v>0.0</v>
      </c>
      <c r="P50" s="18" t="n">
        <f>t_thu_xd_theo_n_vu_data!V51</f>
        <v>0.0</v>
      </c>
      <c r="Q50" s="18" t="n">
        <f>t_thu_xd_theo_n_vu_data!W51</f>
        <v>0.0</v>
      </c>
      <c r="R50" s="18" t="n">
        <f>t_thu_xd_theo_n_vu_data!X51</f>
        <v>0.0</v>
      </c>
      <c r="S50" s="18" t="n">
        <f>t_thu_xd_theo_n_vu_data!Y51</f>
        <v>0.0</v>
      </c>
      <c r="T50" s="18" t="n">
        <f>t_thu_xd_theo_n_vu_data!Z51</f>
        <v>0.0</v>
      </c>
      <c r="U50" s="104"/>
      <c r="V50" s="110"/>
      <c r="W50" s="44"/>
      <c r="X50" s="44"/>
      <c r="Y50" s="44"/>
    </row>
    <row r="51" spans="1:27" x14ac:dyDescent="0.25">
      <c r="A51" s="44"/>
      <c r="B51" s="118">
        <v>3</v>
      </c>
      <c r="C51" s="18" t="str">
        <f>t_thu_xd_theo_n_vu_data!I52</f>
        <v>Công tác chính sách</v>
      </c>
      <c r="D51" s="18" t="n">
        <f>t_thu_xd_theo_n_vu_data!J52</f>
        <v>54544.0</v>
      </c>
      <c r="E51" s="18" t="n">
        <f>t_thu_xd_theo_n_vu_data!K52</f>
        <v>4444.0</v>
      </c>
      <c r="F51" s="18" t="n">
        <f>t_thu_xd_theo_n_vu_data!L52</f>
        <v>0.0</v>
      </c>
      <c r="G51" s="18" t="n">
        <f>t_thu_xd_theo_n_vu_data!M52</f>
        <v>58988.0</v>
      </c>
      <c r="H51" s="18" t="n">
        <f>t_thu_xd_theo_n_vu_data!N52</f>
        <v>0.0</v>
      </c>
      <c r="I51" s="18" t="str">
        <f>TEXT(t_thu_xd_theo_n_vu_data!O52/(24*60*60),"[h]:mm")</f>
        <v>0:00</v>
      </c>
      <c r="J51" s="18" t="n">
        <f>t_thu_xd_theo_n_vu_data!P52</f>
        <v>0.0</v>
      </c>
      <c r="K51" s="18" t="str">
        <f>TEXT(t_thu_xd_theo_n_vu_data!Q52/(24*60*60),"[h]:mm")</f>
        <v>0:00</v>
      </c>
      <c r="L51" s="18" t="str">
        <f>TEXT(t_thu_xd_theo_n_vu_data!R52/(24*60*60),"[h]:mm")</f>
        <v>0:00</v>
      </c>
      <c r="M51" s="18" t="n">
        <f>t_thu_xd_theo_n_vu_data!S52</f>
        <v>0.0</v>
      </c>
      <c r="N51" s="18" t="n">
        <f>t_thu_xd_theo_n_vu_data!T52</f>
        <v>0.0</v>
      </c>
      <c r="O51" s="18" t="n">
        <f>t_thu_xd_theo_n_vu_data!U52</f>
        <v>0.0</v>
      </c>
      <c r="P51" s="18" t="n">
        <f>t_thu_xd_theo_n_vu_data!V52</f>
        <v>0.0</v>
      </c>
      <c r="Q51" s="18" t="n">
        <f>t_thu_xd_theo_n_vu_data!W52</f>
        <v>0.0</v>
      </c>
      <c r="R51" s="18" t="n">
        <f>t_thu_xd_theo_n_vu_data!X52</f>
        <v>0.0</v>
      </c>
      <c r="S51" s="18" t="n">
        <f>t_thu_xd_theo_n_vu_data!Y52</f>
        <v>0.0</v>
      </c>
      <c r="T51" s="18" t="n">
        <f>t_thu_xd_theo_n_vu_data!Z52</f>
        <v>0.0</v>
      </c>
      <c r="U51" s="104"/>
      <c r="V51" s="110"/>
      <c r="W51" s="44"/>
      <c r="X51" s="44"/>
      <c r="Y51" s="44"/>
    </row>
    <row r="52" spans="1:27" hidden="1" x14ac:dyDescent="0.25">
      <c r="A52" s="44"/>
      <c r="B52" s="118" t="str">
        <f>t_thu_xd_theo_n_vu_data!E53</f>
        <v>II</v>
      </c>
      <c r="C52" s="18" t="str">
        <f>t_thu_xd_theo_n_vu_data!I53</f>
        <v>Công tác chính sách</v>
      </c>
      <c r="D52" s="18" t="n">
        <f>t_thu_xd_theo_n_vu_data!J53</f>
        <v>54544.0</v>
      </c>
      <c r="E52" s="18" t="n">
        <f>t_thu_xd_theo_n_vu_data!K53</f>
        <v>4444.0</v>
      </c>
      <c r="F52" s="18" t="n">
        <f>t_thu_xd_theo_n_vu_data!L53</f>
        <v>0.0</v>
      </c>
      <c r="G52" s="18" t="n">
        <f>t_thu_xd_theo_n_vu_data!M53</f>
        <v>58988.0</v>
      </c>
      <c r="H52" s="18" t="n">
        <f>t_thu_xd_theo_n_vu_data!N53</f>
        <v>0.0</v>
      </c>
      <c r="I52" s="18" t="str">
        <f>TEXT(t_thu_xd_theo_n_vu_data!O53/(24*60*60),"[h]:mm")</f>
        <v>0:00</v>
      </c>
      <c r="J52" s="18" t="n">
        <f>t_thu_xd_theo_n_vu_data!P53</f>
        <v>0.0</v>
      </c>
      <c r="K52" s="18" t="str">
        <f>TEXT(t_thu_xd_theo_n_vu_data!Q53/(24*60*60),"[h]:mm")</f>
        <v>0:00</v>
      </c>
      <c r="L52" s="18" t="str">
        <f>TEXT(t_thu_xd_theo_n_vu_data!R53/(24*60*60),"[h]:mm")</f>
        <v>0:00</v>
      </c>
      <c r="M52" s="18" t="n">
        <f>t_thu_xd_theo_n_vu_data!S53</f>
        <v>0.0</v>
      </c>
      <c r="N52" s="18" t="n">
        <f>t_thu_xd_theo_n_vu_data!T53</f>
        <v>0.0</v>
      </c>
      <c r="O52" s="18" t="n">
        <f>t_thu_xd_theo_n_vu_data!U53</f>
        <v>0.0</v>
      </c>
      <c r="P52" s="18" t="n">
        <f>t_thu_xd_theo_n_vu_data!V53</f>
        <v>0.0</v>
      </c>
      <c r="Q52" s="18" t="n">
        <f>t_thu_xd_theo_n_vu_data!W53</f>
        <v>0.0</v>
      </c>
      <c r="R52" s="18" t="n">
        <f>t_thu_xd_theo_n_vu_data!X53</f>
        <v>0.0</v>
      </c>
      <c r="S52" s="18" t="n">
        <f>t_thu_xd_theo_n_vu_data!Y53</f>
        <v>0.0</v>
      </c>
      <c r="T52" s="18" t="n">
        <f>t_thu_xd_theo_n_vu_data!Z53</f>
        <v>0.0</v>
      </c>
      <c r="U52" s="104"/>
      <c r="V52" s="110"/>
      <c r="W52" s="44"/>
      <c r="X52" s="44"/>
      <c r="Y52" s="44"/>
    </row>
    <row r="53" spans="1:27" x14ac:dyDescent="0.25">
      <c r="A53" s="44"/>
      <c r="B53" s="118">
        <v>4</v>
      </c>
      <c r="C53" s="18" t="str">
        <f>t_thu_xd_theo_n_vu_data!I54</f>
        <v>Ăn dưỡng</v>
      </c>
      <c r="D53" s="18" t="n">
        <f>t_thu_xd_theo_n_vu_data!J54</f>
        <v>36920.0</v>
      </c>
      <c r="E53" s="18" t="n">
        <f>t_thu_xd_theo_n_vu_data!K54</f>
        <v>88888.0</v>
      </c>
      <c r="F53" s="18" t="n">
        <f>t_thu_xd_theo_n_vu_data!L54</f>
        <v>0.0</v>
      </c>
      <c r="G53" s="18" t="n">
        <f>t_thu_xd_theo_n_vu_data!M54</f>
        <v>125808.0</v>
      </c>
      <c r="H53" s="18" t="n">
        <f>t_thu_xd_theo_n_vu_data!N54</f>
        <v>0.0</v>
      </c>
      <c r="I53" s="18" t="str">
        <f>TEXT(t_thu_xd_theo_n_vu_data!O54/(24*60*60),"[h]:mm")</f>
        <v>0:00</v>
      </c>
      <c r="J53" s="18" t="n">
        <f>t_thu_xd_theo_n_vu_data!P54</f>
        <v>0.0</v>
      </c>
      <c r="K53" s="18" t="str">
        <f>TEXT(t_thu_xd_theo_n_vu_data!Q54/(24*60*60),"[h]:mm")</f>
        <v>0:00</v>
      </c>
      <c r="L53" s="18" t="str">
        <f>TEXT(t_thu_xd_theo_n_vu_data!R54/(24*60*60),"[h]:mm")</f>
        <v>0:00</v>
      </c>
      <c r="M53" s="18" t="n">
        <f>t_thu_xd_theo_n_vu_data!S54</f>
        <v>0.0</v>
      </c>
      <c r="N53" s="18" t="n">
        <f>t_thu_xd_theo_n_vu_data!T54</f>
        <v>0.0</v>
      </c>
      <c r="O53" s="18" t="n">
        <f>t_thu_xd_theo_n_vu_data!U54</f>
        <v>0.0</v>
      </c>
      <c r="P53" s="18" t="n">
        <f>t_thu_xd_theo_n_vu_data!V54</f>
        <v>0.0</v>
      </c>
      <c r="Q53" s="18" t="n">
        <f>t_thu_xd_theo_n_vu_data!W54</f>
        <v>0.0</v>
      </c>
      <c r="R53" s="18" t="n">
        <f>t_thu_xd_theo_n_vu_data!X54</f>
        <v>0.0</v>
      </c>
      <c r="S53" s="18" t="n">
        <f>t_thu_xd_theo_n_vu_data!Y54</f>
        <v>0.0</v>
      </c>
      <c r="T53" s="18" t="n">
        <f>t_thu_xd_theo_n_vu_data!Z54</f>
        <v>0.0</v>
      </c>
      <c r="U53" s="104"/>
      <c r="V53" s="110"/>
      <c r="W53" s="44"/>
      <c r="X53" s="44"/>
      <c r="Y53" s="44"/>
    </row>
    <row r="54" spans="1:27" hidden="1" x14ac:dyDescent="0.25">
      <c r="A54" s="44"/>
      <c r="B54" s="118" t="str">
        <f>t_thu_xd_theo_n_vu_data!E55</f>
        <v>II</v>
      </c>
      <c r="C54" s="18" t="str">
        <f>t_thu_xd_theo_n_vu_data!I55</f>
        <v>Ăn dưỡng</v>
      </c>
      <c r="D54" s="18" t="n">
        <f>t_thu_xd_theo_n_vu_data!J55</f>
        <v>36920.0</v>
      </c>
      <c r="E54" s="18" t="n">
        <f>t_thu_xd_theo_n_vu_data!K55</f>
        <v>88888.0</v>
      </c>
      <c r="F54" s="18" t="n">
        <f>t_thu_xd_theo_n_vu_data!L55</f>
        <v>0.0</v>
      </c>
      <c r="G54" s="18" t="n">
        <f>t_thu_xd_theo_n_vu_data!M55</f>
        <v>125808.0</v>
      </c>
      <c r="H54" s="18" t="n">
        <f>t_thu_xd_theo_n_vu_data!N55</f>
        <v>0.0</v>
      </c>
      <c r="I54" s="18" t="str">
        <f>TEXT(t_thu_xd_theo_n_vu_data!O55/(24*60*60),"[h]:mm")</f>
        <v>0:00</v>
      </c>
      <c r="J54" s="18" t="n">
        <f>t_thu_xd_theo_n_vu_data!P55</f>
        <v>0.0</v>
      </c>
      <c r="K54" s="18" t="str">
        <f>TEXT(t_thu_xd_theo_n_vu_data!Q55/(24*60*60),"[h]:mm")</f>
        <v>0:00</v>
      </c>
      <c r="L54" s="18" t="str">
        <f>TEXT(t_thu_xd_theo_n_vu_data!R55/(24*60*60),"[h]:mm")</f>
        <v>0:00</v>
      </c>
      <c r="M54" s="18" t="n">
        <f>t_thu_xd_theo_n_vu_data!S55</f>
        <v>0.0</v>
      </c>
      <c r="N54" s="18" t="n">
        <f>t_thu_xd_theo_n_vu_data!T55</f>
        <v>0.0</v>
      </c>
      <c r="O54" s="18" t="n">
        <f>t_thu_xd_theo_n_vu_data!U55</f>
        <v>0.0</v>
      </c>
      <c r="P54" s="18" t="n">
        <f>t_thu_xd_theo_n_vu_data!V55</f>
        <v>0.0</v>
      </c>
      <c r="Q54" s="18" t="n">
        <f>t_thu_xd_theo_n_vu_data!W55</f>
        <v>0.0</v>
      </c>
      <c r="R54" s="18" t="n">
        <f>t_thu_xd_theo_n_vu_data!X55</f>
        <v>0.0</v>
      </c>
      <c r="S54" s="18" t="n">
        <f>t_thu_xd_theo_n_vu_data!Y55</f>
        <v>0.0</v>
      </c>
      <c r="T54" s="18" t="n">
        <f>t_thu_xd_theo_n_vu_data!Z55</f>
        <v>0.0</v>
      </c>
      <c r="U54" s="104"/>
      <c r="V54" s="110"/>
      <c r="W54" s="44"/>
      <c r="X54" s="44"/>
      <c r="Y54" s="44"/>
    </row>
    <row r="55" spans="1:27" x14ac:dyDescent="0.25">
      <c r="A55" s="44"/>
      <c r="B55" s="118">
        <v>5</v>
      </c>
      <c r="C55" s="18" t="str">
        <f>t_thu_xd_theo_n_vu_data!I56</f>
        <v>Nghiệp vụ cán bộ</v>
      </c>
      <c r="D55" s="18" t="n">
        <f>t_thu_xd_theo_n_vu_data!J56</f>
        <v>11870.0</v>
      </c>
      <c r="E55" s="18" t="n">
        <f>t_thu_xd_theo_n_vu_data!K56</f>
        <v>7500.0</v>
      </c>
      <c r="F55" s="18" t="n">
        <f>t_thu_xd_theo_n_vu_data!L56</f>
        <v>0.0</v>
      </c>
      <c r="G55" s="18" t="n">
        <f>t_thu_xd_theo_n_vu_data!M56</f>
        <v>19370.0</v>
      </c>
      <c r="H55" s="18" t="n">
        <f>t_thu_xd_theo_n_vu_data!N56</f>
        <v>0.0</v>
      </c>
      <c r="I55" s="18" t="str">
        <f>TEXT(t_thu_xd_theo_n_vu_data!O56/(24*60*60),"[h]:mm")</f>
        <v>0:00</v>
      </c>
      <c r="J55" s="18" t="n">
        <f>t_thu_xd_theo_n_vu_data!P56</f>
        <v>0.0</v>
      </c>
      <c r="K55" s="18" t="str">
        <f>TEXT(t_thu_xd_theo_n_vu_data!Q56/(24*60*60),"[h]:mm")</f>
        <v>0:00</v>
      </c>
      <c r="L55" s="18" t="str">
        <f>TEXT(t_thu_xd_theo_n_vu_data!R56/(24*60*60),"[h]:mm")</f>
        <v>0:00</v>
      </c>
      <c r="M55" s="18" t="n">
        <f>t_thu_xd_theo_n_vu_data!S56</f>
        <v>0.0</v>
      </c>
      <c r="N55" s="18" t="n">
        <f>t_thu_xd_theo_n_vu_data!T56</f>
        <v>0.0</v>
      </c>
      <c r="O55" s="18" t="n">
        <f>t_thu_xd_theo_n_vu_data!U56</f>
        <v>0.0</v>
      </c>
      <c r="P55" s="18" t="n">
        <f>t_thu_xd_theo_n_vu_data!V56</f>
        <v>0.0</v>
      </c>
      <c r="Q55" s="18" t="n">
        <f>t_thu_xd_theo_n_vu_data!W56</f>
        <v>0.0</v>
      </c>
      <c r="R55" s="18" t="n">
        <f>t_thu_xd_theo_n_vu_data!X56</f>
        <v>0.0</v>
      </c>
      <c r="S55" s="18" t="n">
        <f>t_thu_xd_theo_n_vu_data!Y56</f>
        <v>0.0</v>
      </c>
      <c r="T55" s="18" t="n">
        <f>t_thu_xd_theo_n_vu_data!Z56</f>
        <v>0.0</v>
      </c>
      <c r="U55" s="104"/>
      <c r="V55" s="110"/>
      <c r="W55" s="44"/>
      <c r="X55" s="44"/>
      <c r="Y55" s="44"/>
    </row>
    <row r="56" spans="1:27" hidden="1" x14ac:dyDescent="0.25">
      <c r="A56" s="44"/>
      <c r="B56" s="114" t="str">
        <f>t_thu_xd_theo_n_vu_data!E57</f>
        <v>II</v>
      </c>
      <c r="C56" s="18" t="str">
        <f>t_thu_xd_theo_n_vu_data!I57</f>
        <v>Nghiệp vụ cán bộ</v>
      </c>
      <c r="D56" s="18" t="n">
        <f>t_thu_xd_theo_n_vu_data!J57</f>
        <v>11870.0</v>
      </c>
      <c r="E56" s="18" t="n">
        <f>t_thu_xd_theo_n_vu_data!K57</f>
        <v>7500.0</v>
      </c>
      <c r="F56" s="18" t="n">
        <f>t_thu_xd_theo_n_vu_data!L57</f>
        <v>0.0</v>
      </c>
      <c r="G56" s="18" t="n">
        <f>t_thu_xd_theo_n_vu_data!M57</f>
        <v>19370.0</v>
      </c>
      <c r="H56" s="18" t="n">
        <f>t_thu_xd_theo_n_vu_data!N57</f>
        <v>0.0</v>
      </c>
      <c r="I56" s="18" t="str">
        <f>TEXT(t_thu_xd_theo_n_vu_data!O57/(24*60*60),"[h]:mm")</f>
        <v>0:00</v>
      </c>
      <c r="J56" s="18" t="n">
        <f>t_thu_xd_theo_n_vu_data!P57</f>
        <v>0.0</v>
      </c>
      <c r="K56" s="18" t="str">
        <f>TEXT(t_thu_xd_theo_n_vu_data!Q57/(24*60*60),"[h]:mm")</f>
        <v>0:00</v>
      </c>
      <c r="L56" s="18" t="str">
        <f>TEXT(t_thu_xd_theo_n_vu_data!R57/(24*60*60),"[h]:mm")</f>
        <v>0:00</v>
      </c>
      <c r="M56" s="18" t="n">
        <f>t_thu_xd_theo_n_vu_data!S57</f>
        <v>0.0</v>
      </c>
      <c r="N56" s="18" t="n">
        <f>t_thu_xd_theo_n_vu_data!T57</f>
        <v>0.0</v>
      </c>
      <c r="O56" s="18" t="n">
        <f>t_thu_xd_theo_n_vu_data!U57</f>
        <v>0.0</v>
      </c>
      <c r="P56" s="18" t="n">
        <f>t_thu_xd_theo_n_vu_data!V57</f>
        <v>0.0</v>
      </c>
      <c r="Q56" s="18" t="n">
        <f>t_thu_xd_theo_n_vu_data!W57</f>
        <v>0.0</v>
      </c>
      <c r="R56" s="18" t="n">
        <f>t_thu_xd_theo_n_vu_data!X57</f>
        <v>0.0</v>
      </c>
      <c r="S56" s="18" t="n">
        <f>t_thu_xd_theo_n_vu_data!Y57</f>
        <v>0.0</v>
      </c>
      <c r="T56" s="18" t="n">
        <f>t_thu_xd_theo_n_vu_data!Z57</f>
        <v>0.0</v>
      </c>
      <c r="U56" s="104"/>
      <c r="V56" s="110"/>
      <c r="W56" s="44"/>
      <c r="X56" s="44"/>
      <c r="Y56" s="44"/>
    </row>
    <row r="57" spans="1:27" s="5" customFormat="1" x14ac:dyDescent="0.25">
      <c r="A57" s="105"/>
      <c r="B57" s="114" t="str">
        <f>t_thu_xd_theo_n_vu_data!E58</f>
        <v>III</v>
      </c>
      <c r="C57" s="17" t="str">
        <f>t_thu_xd_theo_n_vu_data!I58</f>
        <v>KHỐI HẬU CẦN</v>
      </c>
      <c r="D57" s="17" t="n">
        <f>t_thu_xd_theo_n_vu_data!J58</f>
        <v>26231.0</v>
      </c>
      <c r="E57" s="17" t="n">
        <f>t_thu_xd_theo_n_vu_data!K58</f>
        <v>46052.0</v>
      </c>
      <c r="F57" s="17" t="n">
        <f>t_thu_xd_theo_n_vu_data!L58</f>
        <v>0.0</v>
      </c>
      <c r="G57" s="17" t="n">
        <f>t_thu_xd_theo_n_vu_data!M58</f>
        <v>72283.0</v>
      </c>
      <c r="H57" s="17" t="n">
        <f>t_thu_xd_theo_n_vu_data!N58</f>
        <v>0.0</v>
      </c>
      <c r="I57" s="17" t="str">
        <f>TEXT(t_thu_xd_theo_n_vu_data!O58/(24*60*60),"[h]:mm")</f>
        <v>0:00</v>
      </c>
      <c r="J57" s="17" t="n">
        <f>t_thu_xd_theo_n_vu_data!P58</f>
        <v>0.0</v>
      </c>
      <c r="K57" s="17" t="str">
        <f>TEXT(t_thu_xd_theo_n_vu_data!Q58/(24*60*60),"[h]:mm")</f>
        <v>0:00</v>
      </c>
      <c r="L57" s="17" t="str">
        <f>TEXT(t_thu_xd_theo_n_vu_data!R58/(24*60*60),"[h]:mm")</f>
        <v>0:00</v>
      </c>
      <c r="M57" s="17" t="n">
        <f>t_thu_xd_theo_n_vu_data!S58</f>
        <v>0.0</v>
      </c>
      <c r="N57" s="17" t="n">
        <f>t_thu_xd_theo_n_vu_data!T58</f>
        <v>0.0</v>
      </c>
      <c r="O57" s="17" t="n">
        <f>t_thu_xd_theo_n_vu_data!U58</f>
        <v>0.0</v>
      </c>
      <c r="P57" s="17" t="n">
        <f>t_thu_xd_theo_n_vu_data!V58</f>
        <v>0.0</v>
      </c>
      <c r="Q57" s="17" t="n">
        <f>t_thu_xd_theo_n_vu_data!W58</f>
        <v>0.0</v>
      </c>
      <c r="R57" s="17" t="n">
        <f>t_thu_xd_theo_n_vu_data!X58</f>
        <v>0.0</v>
      </c>
      <c r="S57" s="17" t="n">
        <f>t_thu_xd_theo_n_vu_data!Y58</f>
        <v>0.0</v>
      </c>
      <c r="T57" s="17" t="n">
        <f>t_thu_xd_theo_n_vu_data!Z58</f>
        <v>0.0</v>
      </c>
      <c r="U57" s="106"/>
      <c r="V57" s="111"/>
      <c r="W57" s="105"/>
      <c r="X57" s="105"/>
      <c r="Y57" s="105"/>
      <c r="Z57" s="41"/>
      <c r="AA57" s="41"/>
    </row>
    <row r="58" spans="1:27" x14ac:dyDescent="0.25">
      <c r="A58" s="44"/>
      <c r="B58" s="118">
        <v>1</v>
      </c>
      <c r="C58" s="18" t="str">
        <f>t_thu_xd_theo_n_vu_data!I59</f>
        <v>Hậu cần đời sống</v>
      </c>
      <c r="D58" s="18" t="n">
        <f>t_thu_xd_theo_n_vu_data!J59</f>
        <v>1111.0</v>
      </c>
      <c r="E58" s="18" t="n">
        <f>t_thu_xd_theo_n_vu_data!K59</f>
        <v>1111.0</v>
      </c>
      <c r="F58" s="18" t="n">
        <f>t_thu_xd_theo_n_vu_data!L59</f>
        <v>0.0</v>
      </c>
      <c r="G58" s="18" t="n">
        <f>t_thu_xd_theo_n_vu_data!M59</f>
        <v>2222.0</v>
      </c>
      <c r="H58" s="18" t="n">
        <f>t_thu_xd_theo_n_vu_data!N59</f>
        <v>0.0</v>
      </c>
      <c r="I58" s="18" t="str">
        <f>TEXT(t_thu_xd_theo_n_vu_data!O59/(24*60*60),"[h]:mm")</f>
        <v>0:00</v>
      </c>
      <c r="J58" s="18" t="n">
        <f>t_thu_xd_theo_n_vu_data!P59</f>
        <v>0.0</v>
      </c>
      <c r="K58" s="18" t="str">
        <f>TEXT(t_thu_xd_theo_n_vu_data!Q59/(24*60*60),"[h]:mm")</f>
        <v>0:00</v>
      </c>
      <c r="L58" s="18" t="str">
        <f>TEXT(t_thu_xd_theo_n_vu_data!R59/(24*60*60),"[h]:mm")</f>
        <v>0:00</v>
      </c>
      <c r="M58" s="18" t="n">
        <f>t_thu_xd_theo_n_vu_data!S59</f>
        <v>0.0</v>
      </c>
      <c r="N58" s="18" t="n">
        <f>t_thu_xd_theo_n_vu_data!T59</f>
        <v>0.0</v>
      </c>
      <c r="O58" s="18" t="n">
        <f>t_thu_xd_theo_n_vu_data!U59</f>
        <v>0.0</v>
      </c>
      <c r="P58" s="18" t="n">
        <f>t_thu_xd_theo_n_vu_data!V59</f>
        <v>0.0</v>
      </c>
      <c r="Q58" s="18" t="n">
        <f>t_thu_xd_theo_n_vu_data!W59</f>
        <v>0.0</v>
      </c>
      <c r="R58" s="18" t="n">
        <f>t_thu_xd_theo_n_vu_data!X59</f>
        <v>0.0</v>
      </c>
      <c r="S58" s="18" t="n">
        <f>t_thu_xd_theo_n_vu_data!Y59</f>
        <v>0.0</v>
      </c>
      <c r="T58" s="18" t="n">
        <f>t_thu_xd_theo_n_vu_data!Z59</f>
        <v>0.0</v>
      </c>
      <c r="U58" s="104"/>
      <c r="V58" s="110"/>
      <c r="W58" s="44"/>
      <c r="X58" s="44"/>
      <c r="Y58" s="44"/>
    </row>
    <row r="59" spans="1:27" hidden="1" x14ac:dyDescent="0.25">
      <c r="A59" s="44"/>
      <c r="B59" s="118" t="str">
        <f>t_thu_xd_theo_n_vu_data!E60</f>
        <v>III</v>
      </c>
      <c r="C59" s="18" t="str">
        <f>t_thu_xd_theo_n_vu_data!I60</f>
        <v>Hậu cần đời sống</v>
      </c>
      <c r="D59" s="18" t="n">
        <f>t_thu_xd_theo_n_vu_data!J60</f>
        <v>1111.0</v>
      </c>
      <c r="E59" s="18" t="n">
        <f>t_thu_xd_theo_n_vu_data!K60</f>
        <v>1111.0</v>
      </c>
      <c r="F59" s="18" t="n">
        <f>t_thu_xd_theo_n_vu_data!L60</f>
        <v>0.0</v>
      </c>
      <c r="G59" s="18" t="n">
        <f>t_thu_xd_theo_n_vu_data!M60</f>
        <v>2222.0</v>
      </c>
      <c r="H59" s="18" t="n">
        <f>t_thu_xd_theo_n_vu_data!N60</f>
        <v>0.0</v>
      </c>
      <c r="I59" s="18" t="str">
        <f>TEXT(t_thu_xd_theo_n_vu_data!O60/(24*60*60),"[h]:mm")</f>
        <v>0:00</v>
      </c>
      <c r="J59" s="18" t="n">
        <f>t_thu_xd_theo_n_vu_data!P60</f>
        <v>0.0</v>
      </c>
      <c r="K59" s="18" t="str">
        <f>TEXT(t_thu_xd_theo_n_vu_data!Q60/(24*60*60),"[h]:mm")</f>
        <v>0:00</v>
      </c>
      <c r="L59" s="18" t="str">
        <f>TEXT(t_thu_xd_theo_n_vu_data!R60/(24*60*60),"[h]:mm")</f>
        <v>0:00</v>
      </c>
      <c r="M59" s="18" t="n">
        <f>t_thu_xd_theo_n_vu_data!S60</f>
        <v>0.0</v>
      </c>
      <c r="N59" s="18" t="n">
        <f>t_thu_xd_theo_n_vu_data!T60</f>
        <v>0.0</v>
      </c>
      <c r="O59" s="18" t="n">
        <f>t_thu_xd_theo_n_vu_data!U60</f>
        <v>0.0</v>
      </c>
      <c r="P59" s="18" t="n">
        <f>t_thu_xd_theo_n_vu_data!V60</f>
        <v>0.0</v>
      </c>
      <c r="Q59" s="18" t="n">
        <f>t_thu_xd_theo_n_vu_data!W60</f>
        <v>0.0</v>
      </c>
      <c r="R59" s="18" t="n">
        <f>t_thu_xd_theo_n_vu_data!X60</f>
        <v>0.0</v>
      </c>
      <c r="S59" s="18" t="n">
        <f>t_thu_xd_theo_n_vu_data!Y60</f>
        <v>0.0</v>
      </c>
      <c r="T59" s="18" t="n">
        <f>t_thu_xd_theo_n_vu_data!Z60</f>
        <v>0.0</v>
      </c>
      <c r="U59" s="104"/>
      <c r="V59" s="110"/>
      <c r="W59" s="44"/>
      <c r="X59" s="44"/>
      <c r="Y59" s="44"/>
    </row>
    <row r="60" spans="1:27" x14ac:dyDescent="0.25">
      <c r="A60" s="44"/>
      <c r="B60" s="118">
        <v>2</v>
      </c>
      <c r="C60" s="18" t="str">
        <f>t_thu_xd_theo_n_vu_data!I61</f>
        <v>Công tác xăng dầu</v>
      </c>
      <c r="D60" s="18" t="n">
        <f>t_thu_xd_theo_n_vu_data!J61</f>
        <v>1100.0</v>
      </c>
      <c r="E60" s="18" t="n">
        <f>t_thu_xd_theo_n_vu_data!K61</f>
        <v>1111.0</v>
      </c>
      <c r="F60" s="18" t="n">
        <f>t_thu_xd_theo_n_vu_data!L61</f>
        <v>0.0</v>
      </c>
      <c r="G60" s="18" t="n">
        <f>t_thu_xd_theo_n_vu_data!M61</f>
        <v>2211.0</v>
      </c>
      <c r="H60" s="18" t="n">
        <f>t_thu_xd_theo_n_vu_data!N61</f>
        <v>0.0</v>
      </c>
      <c r="I60" s="18" t="str">
        <f>TEXT(t_thu_xd_theo_n_vu_data!O61/(24*60*60),"[h]:mm")</f>
        <v>0:00</v>
      </c>
      <c r="J60" s="18" t="n">
        <f>t_thu_xd_theo_n_vu_data!P61</f>
        <v>0.0</v>
      </c>
      <c r="K60" s="18" t="str">
        <f>TEXT(t_thu_xd_theo_n_vu_data!Q61/(24*60*60),"[h]:mm")</f>
        <v>0:00</v>
      </c>
      <c r="L60" s="18" t="str">
        <f>TEXT(t_thu_xd_theo_n_vu_data!R61/(24*60*60),"[h]:mm")</f>
        <v>0:00</v>
      </c>
      <c r="M60" s="18" t="n">
        <f>t_thu_xd_theo_n_vu_data!S61</f>
        <v>0.0</v>
      </c>
      <c r="N60" s="18" t="n">
        <f>t_thu_xd_theo_n_vu_data!T61</f>
        <v>0.0</v>
      </c>
      <c r="O60" s="18" t="n">
        <f>t_thu_xd_theo_n_vu_data!U61</f>
        <v>0.0</v>
      </c>
      <c r="P60" s="18" t="n">
        <f>t_thu_xd_theo_n_vu_data!V61</f>
        <v>0.0</v>
      </c>
      <c r="Q60" s="18" t="n">
        <f>t_thu_xd_theo_n_vu_data!W61</f>
        <v>0.0</v>
      </c>
      <c r="R60" s="18" t="n">
        <f>t_thu_xd_theo_n_vu_data!X61</f>
        <v>0.0</v>
      </c>
      <c r="S60" s="18" t="n">
        <f>t_thu_xd_theo_n_vu_data!Y61</f>
        <v>0.0</v>
      </c>
      <c r="T60" s="18" t="n">
        <f>t_thu_xd_theo_n_vu_data!Z61</f>
        <v>0.0</v>
      </c>
      <c r="U60" s="104"/>
      <c r="V60" s="110"/>
      <c r="W60" s="44"/>
      <c r="X60" s="44"/>
      <c r="Y60" s="44"/>
    </row>
    <row r="61" spans="1:27" hidden="1" x14ac:dyDescent="0.25">
      <c r="A61" s="44"/>
      <c r="B61" s="118" t="str">
        <f>t_thu_xd_theo_n_vu_data!E62</f>
        <v>III</v>
      </c>
      <c r="C61" s="18" t="str">
        <f>t_thu_xd_theo_n_vu_data!I62</f>
        <v>Công tác xăng dầu</v>
      </c>
      <c r="D61" s="18" t="n">
        <f>t_thu_xd_theo_n_vu_data!J62</f>
        <v>1100.0</v>
      </c>
      <c r="E61" s="18" t="n">
        <f>t_thu_xd_theo_n_vu_data!K62</f>
        <v>1111.0</v>
      </c>
      <c r="F61" s="18" t="n">
        <f>t_thu_xd_theo_n_vu_data!L62</f>
        <v>0.0</v>
      </c>
      <c r="G61" s="18" t="n">
        <f>t_thu_xd_theo_n_vu_data!M62</f>
        <v>2211.0</v>
      </c>
      <c r="H61" s="18" t="n">
        <f>t_thu_xd_theo_n_vu_data!N62</f>
        <v>0.0</v>
      </c>
      <c r="I61" s="18" t="str">
        <f>TEXT(t_thu_xd_theo_n_vu_data!O62/(24*60*60),"[h]:mm")</f>
        <v>0:00</v>
      </c>
      <c r="J61" s="18" t="n">
        <f>t_thu_xd_theo_n_vu_data!P62</f>
        <v>0.0</v>
      </c>
      <c r="K61" s="18" t="str">
        <f>TEXT(t_thu_xd_theo_n_vu_data!Q62/(24*60*60),"[h]:mm")</f>
        <v>0:00</v>
      </c>
      <c r="L61" s="18" t="str">
        <f>TEXT(t_thu_xd_theo_n_vu_data!R62/(24*60*60),"[h]:mm")</f>
        <v>0:00</v>
      </c>
      <c r="M61" s="18" t="n">
        <f>t_thu_xd_theo_n_vu_data!S62</f>
        <v>0.0</v>
      </c>
      <c r="N61" s="18" t="n">
        <f>t_thu_xd_theo_n_vu_data!T62</f>
        <v>0.0</v>
      </c>
      <c r="O61" s="18" t="n">
        <f>t_thu_xd_theo_n_vu_data!U62</f>
        <v>0.0</v>
      </c>
      <c r="P61" s="18" t="n">
        <f>t_thu_xd_theo_n_vu_data!V62</f>
        <v>0.0</v>
      </c>
      <c r="Q61" s="18" t="n">
        <f>t_thu_xd_theo_n_vu_data!W62</f>
        <v>0.0</v>
      </c>
      <c r="R61" s="18" t="n">
        <f>t_thu_xd_theo_n_vu_data!X62</f>
        <v>0.0</v>
      </c>
      <c r="S61" s="18" t="n">
        <f>t_thu_xd_theo_n_vu_data!Y62</f>
        <v>0.0</v>
      </c>
      <c r="T61" s="18" t="n">
        <f>t_thu_xd_theo_n_vu_data!Z62</f>
        <v>0.0</v>
      </c>
      <c r="U61" s="104"/>
      <c r="V61" s="110"/>
      <c r="W61" s="44"/>
      <c r="X61" s="44"/>
      <c r="Y61" s="44"/>
    </row>
    <row r="62" spans="1:27" x14ac:dyDescent="0.25">
      <c r="A62" s="44"/>
      <c r="B62" s="118">
        <v>3</v>
      </c>
      <c r="C62" s="18" t="str">
        <f>t_thu_xd_theo_n_vu_data!I63</f>
        <v>VC Xăng dầu</v>
      </c>
      <c r="D62" s="18" t="n">
        <f>t_thu_xd_theo_n_vu_data!J63</f>
        <v>1370.0</v>
      </c>
      <c r="E62" s="18" t="n">
        <f>t_thu_xd_theo_n_vu_data!K63</f>
        <v>1930.0</v>
      </c>
      <c r="F62" s="18" t="n">
        <f>t_thu_xd_theo_n_vu_data!L63</f>
        <v>0.0</v>
      </c>
      <c r="G62" s="18" t="n">
        <f>t_thu_xd_theo_n_vu_data!M63</f>
        <v>3300.0</v>
      </c>
      <c r="H62" s="18" t="n">
        <f>t_thu_xd_theo_n_vu_data!N63</f>
        <v>0.0</v>
      </c>
      <c r="I62" s="18" t="str">
        <f>TEXT(t_thu_xd_theo_n_vu_data!O63/(24*60*60),"[h]:mm")</f>
        <v>0:00</v>
      </c>
      <c r="J62" s="18" t="n">
        <f>t_thu_xd_theo_n_vu_data!P63</f>
        <v>0.0</v>
      </c>
      <c r="K62" s="18" t="str">
        <f>TEXT(t_thu_xd_theo_n_vu_data!Q63/(24*60*60),"[h]:mm")</f>
        <v>0:00</v>
      </c>
      <c r="L62" s="18" t="str">
        <f>TEXT(t_thu_xd_theo_n_vu_data!R63/(24*60*60),"[h]:mm")</f>
        <v>0:00</v>
      </c>
      <c r="M62" s="18" t="n">
        <f>t_thu_xd_theo_n_vu_data!S63</f>
        <v>0.0</v>
      </c>
      <c r="N62" s="18" t="n">
        <f>t_thu_xd_theo_n_vu_data!T63</f>
        <v>0.0</v>
      </c>
      <c r="O62" s="18" t="n">
        <f>t_thu_xd_theo_n_vu_data!U63</f>
        <v>0.0</v>
      </c>
      <c r="P62" s="18" t="n">
        <f>t_thu_xd_theo_n_vu_data!V63</f>
        <v>0.0</v>
      </c>
      <c r="Q62" s="18" t="n">
        <f>t_thu_xd_theo_n_vu_data!W63</f>
        <v>0.0</v>
      </c>
      <c r="R62" s="18" t="n">
        <f>t_thu_xd_theo_n_vu_data!X63</f>
        <v>0.0</v>
      </c>
      <c r="S62" s="18" t="n">
        <f>t_thu_xd_theo_n_vu_data!Y63</f>
        <v>0.0</v>
      </c>
      <c r="T62" s="18" t="n">
        <f>t_thu_xd_theo_n_vu_data!Z63</f>
        <v>0.0</v>
      </c>
      <c r="U62" s="104"/>
      <c r="V62" s="110"/>
      <c r="W62" s="44"/>
      <c r="X62" s="44"/>
      <c r="Y62" s="44"/>
    </row>
    <row r="63" spans="1:27" hidden="1" x14ac:dyDescent="0.25">
      <c r="A63" s="44"/>
      <c r="B63" s="118" t="str">
        <f>t_thu_xd_theo_n_vu_data!E64</f>
        <v>III</v>
      </c>
      <c r="C63" s="18" t="str">
        <f>t_thu_xd_theo_n_vu_data!I64</f>
        <v>VC Xăng dầu</v>
      </c>
      <c r="D63" s="18" t="n">
        <f>t_thu_xd_theo_n_vu_data!J64</f>
        <v>1370.0</v>
      </c>
      <c r="E63" s="18" t="n">
        <f>t_thu_xd_theo_n_vu_data!K64</f>
        <v>1930.0</v>
      </c>
      <c r="F63" s="18" t="n">
        <f>t_thu_xd_theo_n_vu_data!L64</f>
        <v>0.0</v>
      </c>
      <c r="G63" s="18" t="n">
        <f>t_thu_xd_theo_n_vu_data!M64</f>
        <v>3300.0</v>
      </c>
      <c r="H63" s="18" t="n">
        <f>t_thu_xd_theo_n_vu_data!N64</f>
        <v>0.0</v>
      </c>
      <c r="I63" s="18" t="str">
        <f>TEXT(t_thu_xd_theo_n_vu_data!O64/(24*60*60),"[h]:mm")</f>
        <v>0:00</v>
      </c>
      <c r="J63" s="18" t="n">
        <f>t_thu_xd_theo_n_vu_data!P64</f>
        <v>0.0</v>
      </c>
      <c r="K63" s="18" t="str">
        <f>TEXT(t_thu_xd_theo_n_vu_data!Q64/(24*60*60),"[h]:mm")</f>
        <v>0:00</v>
      </c>
      <c r="L63" s="18" t="str">
        <f>TEXT(t_thu_xd_theo_n_vu_data!R64/(24*60*60),"[h]:mm")</f>
        <v>0:00</v>
      </c>
      <c r="M63" s="18" t="n">
        <f>t_thu_xd_theo_n_vu_data!S64</f>
        <v>0.0</v>
      </c>
      <c r="N63" s="18" t="n">
        <f>t_thu_xd_theo_n_vu_data!T64</f>
        <v>0.0</v>
      </c>
      <c r="O63" s="18" t="n">
        <f>t_thu_xd_theo_n_vu_data!U64</f>
        <v>0.0</v>
      </c>
      <c r="P63" s="18" t="n">
        <f>t_thu_xd_theo_n_vu_data!V64</f>
        <v>0.0</v>
      </c>
      <c r="Q63" s="18" t="n">
        <f>t_thu_xd_theo_n_vu_data!W64</f>
        <v>0.0</v>
      </c>
      <c r="R63" s="18" t="n">
        <f>t_thu_xd_theo_n_vu_data!X64</f>
        <v>0.0</v>
      </c>
      <c r="S63" s="18" t="n">
        <f>t_thu_xd_theo_n_vu_data!Y64</f>
        <v>0.0</v>
      </c>
      <c r="T63" s="18" t="n">
        <f>t_thu_xd_theo_n_vu_data!Z64</f>
        <v>0.0</v>
      </c>
      <c r="U63" s="104"/>
      <c r="V63" s="110"/>
      <c r="W63" s="44"/>
      <c r="X63" s="44"/>
      <c r="Y63" s="44"/>
    </row>
    <row r="64" spans="1:27" x14ac:dyDescent="0.25">
      <c r="A64" s="44"/>
      <c r="B64" s="118">
        <v>4</v>
      </c>
      <c r="C64" s="18" t="str">
        <f>t_thu_xd_theo_n_vu_data!I65</f>
        <v>Công tác vật tư</v>
      </c>
      <c r="D64" s="18" t="n">
        <f>t_thu_xd_theo_n_vu_data!J65</f>
        <v>5200.0</v>
      </c>
      <c r="E64" s="18" t="n">
        <f>t_thu_xd_theo_n_vu_data!K65</f>
        <v>21600.0</v>
      </c>
      <c r="F64" s="18" t="n">
        <f>t_thu_xd_theo_n_vu_data!L65</f>
        <v>0.0</v>
      </c>
      <c r="G64" s="18" t="n">
        <f>t_thu_xd_theo_n_vu_data!M65</f>
        <v>26800.0</v>
      </c>
      <c r="H64" s="18" t="n">
        <f>t_thu_xd_theo_n_vu_data!N65</f>
        <v>0.0</v>
      </c>
      <c r="I64" s="18" t="str">
        <f>TEXT(t_thu_xd_theo_n_vu_data!O65/(24*60*60),"[h]:mm")</f>
        <v>0:00</v>
      </c>
      <c r="J64" s="18" t="n">
        <f>t_thu_xd_theo_n_vu_data!P65</f>
        <v>0.0</v>
      </c>
      <c r="K64" s="18" t="str">
        <f>TEXT(t_thu_xd_theo_n_vu_data!Q65/(24*60*60),"[h]:mm")</f>
        <v>0:00</v>
      </c>
      <c r="L64" s="18" t="str">
        <f>TEXT(t_thu_xd_theo_n_vu_data!R65/(24*60*60),"[h]:mm")</f>
        <v>0:00</v>
      </c>
      <c r="M64" s="18" t="n">
        <f>t_thu_xd_theo_n_vu_data!S65</f>
        <v>0.0</v>
      </c>
      <c r="N64" s="18" t="n">
        <f>t_thu_xd_theo_n_vu_data!T65</f>
        <v>0.0</v>
      </c>
      <c r="O64" s="18" t="n">
        <f>t_thu_xd_theo_n_vu_data!U65</f>
        <v>0.0</v>
      </c>
      <c r="P64" s="18" t="n">
        <f>t_thu_xd_theo_n_vu_data!V65</f>
        <v>0.0</v>
      </c>
      <c r="Q64" s="18" t="n">
        <f>t_thu_xd_theo_n_vu_data!W65</f>
        <v>0.0</v>
      </c>
      <c r="R64" s="18" t="n">
        <f>t_thu_xd_theo_n_vu_data!X65</f>
        <v>0.0</v>
      </c>
      <c r="S64" s="18" t="n">
        <f>t_thu_xd_theo_n_vu_data!Y65</f>
        <v>0.0</v>
      </c>
      <c r="T64" s="18" t="n">
        <f>t_thu_xd_theo_n_vu_data!Z65</f>
        <v>0.0</v>
      </c>
      <c r="U64" s="104"/>
      <c r="V64" s="110"/>
      <c r="W64" s="44"/>
      <c r="X64" s="44"/>
      <c r="Y64" s="44"/>
    </row>
    <row r="65" spans="1:27" hidden="1" x14ac:dyDescent="0.25">
      <c r="A65" s="44"/>
      <c r="B65" s="118" t="str">
        <f>t_thu_xd_theo_n_vu_data!E66</f>
        <v>III</v>
      </c>
      <c r="C65" s="18" t="str">
        <f>t_thu_xd_theo_n_vu_data!I66</f>
        <v>Công tác vật tư</v>
      </c>
      <c r="D65" s="18" t="n">
        <f>t_thu_xd_theo_n_vu_data!J66</f>
        <v>5200.0</v>
      </c>
      <c r="E65" s="18" t="n">
        <f>t_thu_xd_theo_n_vu_data!K66</f>
        <v>21600.0</v>
      </c>
      <c r="F65" s="18" t="n">
        <f>t_thu_xd_theo_n_vu_data!L66</f>
        <v>0.0</v>
      </c>
      <c r="G65" s="18" t="n">
        <f>t_thu_xd_theo_n_vu_data!M66</f>
        <v>26800.0</v>
      </c>
      <c r="H65" s="18" t="n">
        <f>t_thu_xd_theo_n_vu_data!N66</f>
        <v>0.0</v>
      </c>
      <c r="I65" s="18" t="str">
        <f>TEXT(t_thu_xd_theo_n_vu_data!O66/(24*60*60),"[h]:mm")</f>
        <v>0:00</v>
      </c>
      <c r="J65" s="18" t="n">
        <f>t_thu_xd_theo_n_vu_data!P66</f>
        <v>0.0</v>
      </c>
      <c r="K65" s="18" t="str">
        <f>TEXT(t_thu_xd_theo_n_vu_data!Q66/(24*60*60),"[h]:mm")</f>
        <v>0:00</v>
      </c>
      <c r="L65" s="18" t="str">
        <f>TEXT(t_thu_xd_theo_n_vu_data!R66/(24*60*60),"[h]:mm")</f>
        <v>0:00</v>
      </c>
      <c r="M65" s="18" t="n">
        <f>t_thu_xd_theo_n_vu_data!S66</f>
        <v>0.0</v>
      </c>
      <c r="N65" s="18" t="n">
        <f>t_thu_xd_theo_n_vu_data!T66</f>
        <v>0.0</v>
      </c>
      <c r="O65" s="18" t="n">
        <f>t_thu_xd_theo_n_vu_data!U66</f>
        <v>0.0</v>
      </c>
      <c r="P65" s="18" t="n">
        <f>t_thu_xd_theo_n_vu_data!V66</f>
        <v>0.0</v>
      </c>
      <c r="Q65" s="18" t="n">
        <f>t_thu_xd_theo_n_vu_data!W66</f>
        <v>0.0</v>
      </c>
      <c r="R65" s="18" t="n">
        <f>t_thu_xd_theo_n_vu_data!X66</f>
        <v>0.0</v>
      </c>
      <c r="S65" s="18" t="n">
        <f>t_thu_xd_theo_n_vu_data!Y66</f>
        <v>0.0</v>
      </c>
      <c r="T65" s="18" t="n">
        <f>t_thu_xd_theo_n_vu_data!Z66</f>
        <v>0.0</v>
      </c>
      <c r="U65" s="104"/>
      <c r="V65" s="110"/>
      <c r="W65" s="44"/>
      <c r="X65" s="44"/>
      <c r="Y65" s="44"/>
    </row>
    <row r="66" spans="1:27" x14ac:dyDescent="0.25">
      <c r="A66" s="44"/>
      <c r="B66" s="118">
        <v>5</v>
      </c>
      <c r="C66" s="18" t="str">
        <f>t_thu_xd_theo_n_vu_data!I67</f>
        <v>Đảo hạt HC</v>
      </c>
      <c r="D66" s="18" t="n">
        <f>t_thu_xd_theo_n_vu_data!J67</f>
        <v>14000.0</v>
      </c>
      <c r="E66" s="18" t="n">
        <f>t_thu_xd_theo_n_vu_data!K67</f>
        <v>15600.0</v>
      </c>
      <c r="F66" s="18" t="n">
        <f>t_thu_xd_theo_n_vu_data!L67</f>
        <v>0.0</v>
      </c>
      <c r="G66" s="18" t="n">
        <f>t_thu_xd_theo_n_vu_data!M67</f>
        <v>29600.0</v>
      </c>
      <c r="H66" s="18" t="n">
        <f>t_thu_xd_theo_n_vu_data!N67</f>
        <v>0.0</v>
      </c>
      <c r="I66" s="18" t="str">
        <f>TEXT(t_thu_xd_theo_n_vu_data!O67/(24*60*60),"[h]:mm")</f>
        <v>0:00</v>
      </c>
      <c r="J66" s="18" t="n">
        <f>t_thu_xd_theo_n_vu_data!P67</f>
        <v>0.0</v>
      </c>
      <c r="K66" s="18" t="str">
        <f>TEXT(t_thu_xd_theo_n_vu_data!Q67/(24*60*60),"[h]:mm")</f>
        <v>0:00</v>
      </c>
      <c r="L66" s="18" t="str">
        <f>TEXT(t_thu_xd_theo_n_vu_data!R67/(24*60*60),"[h]:mm")</f>
        <v>0:00</v>
      </c>
      <c r="M66" s="18" t="n">
        <f>t_thu_xd_theo_n_vu_data!S67</f>
        <v>0.0</v>
      </c>
      <c r="N66" s="18" t="n">
        <f>t_thu_xd_theo_n_vu_data!T67</f>
        <v>0.0</v>
      </c>
      <c r="O66" s="18" t="n">
        <f>t_thu_xd_theo_n_vu_data!U67</f>
        <v>0.0</v>
      </c>
      <c r="P66" s="18" t="n">
        <f>t_thu_xd_theo_n_vu_data!V67</f>
        <v>0.0</v>
      </c>
      <c r="Q66" s="18" t="n">
        <f>t_thu_xd_theo_n_vu_data!W67</f>
        <v>0.0</v>
      </c>
      <c r="R66" s="18" t="n">
        <f>t_thu_xd_theo_n_vu_data!X67</f>
        <v>0.0</v>
      </c>
      <c r="S66" s="18" t="n">
        <f>t_thu_xd_theo_n_vu_data!Y67</f>
        <v>0.0</v>
      </c>
      <c r="T66" s="18" t="n">
        <f>t_thu_xd_theo_n_vu_data!Z67</f>
        <v>0.0</v>
      </c>
      <c r="U66" s="104"/>
      <c r="V66" s="110"/>
      <c r="W66" s="44"/>
      <c r="X66" s="44"/>
      <c r="Y66" s="44"/>
    </row>
    <row r="67" spans="1:27" hidden="1" x14ac:dyDescent="0.25">
      <c r="A67" s="44"/>
      <c r="B67" s="118" t="str">
        <f>t_thu_xd_theo_n_vu_data!E68</f>
        <v>III</v>
      </c>
      <c r="C67" s="18" t="str">
        <f>t_thu_xd_theo_n_vu_data!I68</f>
        <v>Đảo hạt HC</v>
      </c>
      <c r="D67" s="18" t="n">
        <f>t_thu_xd_theo_n_vu_data!J68</f>
        <v>14000.0</v>
      </c>
      <c r="E67" s="18" t="n">
        <f>t_thu_xd_theo_n_vu_data!K68</f>
        <v>15600.0</v>
      </c>
      <c r="F67" s="18" t="n">
        <f>t_thu_xd_theo_n_vu_data!L68</f>
        <v>0.0</v>
      </c>
      <c r="G67" s="18" t="n">
        <f>t_thu_xd_theo_n_vu_data!M68</f>
        <v>29600.0</v>
      </c>
      <c r="H67" s="18" t="n">
        <f>t_thu_xd_theo_n_vu_data!N68</f>
        <v>0.0</v>
      </c>
      <c r="I67" s="18" t="str">
        <f>TEXT(t_thu_xd_theo_n_vu_data!O68/(24*60*60),"[h]:mm")</f>
        <v>0:00</v>
      </c>
      <c r="J67" s="18" t="n">
        <f>t_thu_xd_theo_n_vu_data!P68</f>
        <v>0.0</v>
      </c>
      <c r="K67" s="18" t="str">
        <f>TEXT(t_thu_xd_theo_n_vu_data!Q68/(24*60*60),"[h]:mm")</f>
        <v>0:00</v>
      </c>
      <c r="L67" s="18" t="str">
        <f>TEXT(t_thu_xd_theo_n_vu_data!R68/(24*60*60),"[h]:mm")</f>
        <v>0:00</v>
      </c>
      <c r="M67" s="18" t="n">
        <f>t_thu_xd_theo_n_vu_data!S68</f>
        <v>0.0</v>
      </c>
      <c r="N67" s="18" t="n">
        <f>t_thu_xd_theo_n_vu_data!T68</f>
        <v>0.0</v>
      </c>
      <c r="O67" s="18" t="n">
        <f>t_thu_xd_theo_n_vu_data!U68</f>
        <v>0.0</v>
      </c>
      <c r="P67" s="18" t="n">
        <f>t_thu_xd_theo_n_vu_data!V68</f>
        <v>0.0</v>
      </c>
      <c r="Q67" s="18" t="n">
        <f>t_thu_xd_theo_n_vu_data!W68</f>
        <v>0.0</v>
      </c>
      <c r="R67" s="18" t="n">
        <f>t_thu_xd_theo_n_vu_data!X68</f>
        <v>0.0</v>
      </c>
      <c r="S67" s="18" t="n">
        <f>t_thu_xd_theo_n_vu_data!Y68</f>
        <v>0.0</v>
      </c>
      <c r="T67" s="18" t="n">
        <f>t_thu_xd_theo_n_vu_data!Z68</f>
        <v>0.0</v>
      </c>
      <c r="U67" s="104"/>
      <c r="V67" s="110"/>
      <c r="W67" s="44"/>
      <c r="X67" s="44"/>
      <c r="Y67" s="44"/>
    </row>
    <row r="68" spans="1:27" x14ac:dyDescent="0.25">
      <c r="A68" s="44"/>
      <c r="B68" s="118">
        <v>6</v>
      </c>
      <c r="C68" s="18" t="str">
        <f>t_thu_xd_theo_n_vu_data!I69</f>
        <v>Hậu cần khác</v>
      </c>
      <c r="D68" s="18" t="n">
        <f>t_thu_xd_theo_n_vu_data!J69</f>
        <v>3450.0</v>
      </c>
      <c r="E68" s="18" t="n">
        <f>t_thu_xd_theo_n_vu_data!K69</f>
        <v>4700.0</v>
      </c>
      <c r="F68" s="18" t="n">
        <f>t_thu_xd_theo_n_vu_data!L69</f>
        <v>0.0</v>
      </c>
      <c r="G68" s="18" t="n">
        <f>t_thu_xd_theo_n_vu_data!M69</f>
        <v>8150.0</v>
      </c>
      <c r="H68" s="18" t="n">
        <f>t_thu_xd_theo_n_vu_data!N69</f>
        <v>0.0</v>
      </c>
      <c r="I68" s="18" t="str">
        <f>TEXT(t_thu_xd_theo_n_vu_data!O69/(24*60*60),"[h]:mm")</f>
        <v>0:00</v>
      </c>
      <c r="J68" s="18" t="n">
        <f>t_thu_xd_theo_n_vu_data!P69</f>
        <v>0.0</v>
      </c>
      <c r="K68" s="18" t="str">
        <f>TEXT(t_thu_xd_theo_n_vu_data!Q69/(24*60*60),"[h]:mm")</f>
        <v>0:00</v>
      </c>
      <c r="L68" s="18" t="str">
        <f>TEXT(t_thu_xd_theo_n_vu_data!R69/(24*60*60),"[h]:mm")</f>
        <v>0:00</v>
      </c>
      <c r="M68" s="18" t="n">
        <f>t_thu_xd_theo_n_vu_data!S69</f>
        <v>0.0</v>
      </c>
      <c r="N68" s="18" t="n">
        <f>t_thu_xd_theo_n_vu_data!T69</f>
        <v>0.0</v>
      </c>
      <c r="O68" s="18" t="n">
        <f>t_thu_xd_theo_n_vu_data!U69</f>
        <v>0.0</v>
      </c>
      <c r="P68" s="18" t="n">
        <f>t_thu_xd_theo_n_vu_data!V69</f>
        <v>0.0</v>
      </c>
      <c r="Q68" s="18" t="n">
        <f>t_thu_xd_theo_n_vu_data!W69</f>
        <v>0.0</v>
      </c>
      <c r="R68" s="18" t="n">
        <f>t_thu_xd_theo_n_vu_data!X69</f>
        <v>0.0</v>
      </c>
      <c r="S68" s="18" t="n">
        <f>t_thu_xd_theo_n_vu_data!Y69</f>
        <v>0.0</v>
      </c>
      <c r="T68" s="18" t="n">
        <f>t_thu_xd_theo_n_vu_data!Z69</f>
        <v>0.0</v>
      </c>
      <c r="U68" s="104"/>
      <c r="V68" s="110"/>
      <c r="W68" s="44"/>
      <c r="X68" s="44"/>
      <c r="Y68" s="44"/>
    </row>
    <row r="69" spans="1:27" hidden="1" x14ac:dyDescent="0.25">
      <c r="A69" s="44"/>
      <c r="B69" s="114" t="str">
        <f>t_thu_xd_theo_n_vu_data!E70</f>
        <v>III</v>
      </c>
      <c r="C69" s="18" t="str">
        <f>t_thu_xd_theo_n_vu_data!I70</f>
        <v>Hậu cần khác</v>
      </c>
      <c r="D69" s="18" t="n">
        <f>t_thu_xd_theo_n_vu_data!J70</f>
        <v>3450.0</v>
      </c>
      <c r="E69" s="18" t="n">
        <f>t_thu_xd_theo_n_vu_data!K70</f>
        <v>4700.0</v>
      </c>
      <c r="F69" s="18" t="n">
        <f>t_thu_xd_theo_n_vu_data!L70</f>
        <v>0.0</v>
      </c>
      <c r="G69" s="18" t="n">
        <f>t_thu_xd_theo_n_vu_data!M70</f>
        <v>8150.0</v>
      </c>
      <c r="H69" s="18" t="n">
        <f>t_thu_xd_theo_n_vu_data!N70</f>
        <v>0.0</v>
      </c>
      <c r="I69" s="18" t="str">
        <f>TEXT(t_thu_xd_theo_n_vu_data!O70/(24*60*60),"[h]:mm")</f>
        <v>0:00</v>
      </c>
      <c r="J69" s="18" t="n">
        <f>t_thu_xd_theo_n_vu_data!P70</f>
        <v>0.0</v>
      </c>
      <c r="K69" s="18" t="str">
        <f>TEXT(t_thu_xd_theo_n_vu_data!Q70/(24*60*60),"[h]:mm")</f>
        <v>0:00</v>
      </c>
      <c r="L69" s="18" t="str">
        <f>TEXT(t_thu_xd_theo_n_vu_data!R70/(24*60*60),"[h]:mm")</f>
        <v>0:00</v>
      </c>
      <c r="M69" s="18" t="n">
        <f>t_thu_xd_theo_n_vu_data!S70</f>
        <v>0.0</v>
      </c>
      <c r="N69" s="18" t="n">
        <f>t_thu_xd_theo_n_vu_data!T70</f>
        <v>0.0</v>
      </c>
      <c r="O69" s="18" t="n">
        <f>t_thu_xd_theo_n_vu_data!U70</f>
        <v>0.0</v>
      </c>
      <c r="P69" s="18" t="n">
        <f>t_thu_xd_theo_n_vu_data!V70</f>
        <v>0.0</v>
      </c>
      <c r="Q69" s="18" t="n">
        <f>t_thu_xd_theo_n_vu_data!W70</f>
        <v>0.0</v>
      </c>
      <c r="R69" s="18" t="n">
        <f>t_thu_xd_theo_n_vu_data!X70</f>
        <v>0.0</v>
      </c>
      <c r="S69" s="18" t="n">
        <f>t_thu_xd_theo_n_vu_data!Y70</f>
        <v>0.0</v>
      </c>
      <c r="T69" s="18" t="n">
        <f>t_thu_xd_theo_n_vu_data!Z70</f>
        <v>0.0</v>
      </c>
      <c r="U69" s="104"/>
      <c r="V69" s="110"/>
      <c r="W69" s="44"/>
      <c r="X69" s="44"/>
      <c r="Y69" s="44"/>
    </row>
    <row r="70" spans="1:27" s="5" customFormat="1" x14ac:dyDescent="0.25">
      <c r="A70" s="105"/>
      <c r="B70" s="114" t="str">
        <f>t_thu_xd_theo_n_vu_data!E71</f>
        <v>IV</v>
      </c>
      <c r="C70" s="17" t="str">
        <f>t_thu_xd_theo_n_vu_data!I71</f>
        <v>KHỐI KỸ THUẬT</v>
      </c>
      <c r="D70" s="17" t="n">
        <f>t_thu_xd_theo_n_vu_data!J71</f>
        <v>78195.0</v>
      </c>
      <c r="E70" s="17" t="n">
        <f>t_thu_xd_theo_n_vu_data!K71</f>
        <v>86530.0</v>
      </c>
      <c r="F70" s="17" t="n">
        <f>t_thu_xd_theo_n_vu_data!L71</f>
        <v>1570206.0</v>
      </c>
      <c r="G70" s="17" t="n">
        <f>t_thu_xd_theo_n_vu_data!M71</f>
        <v>1734931.0</v>
      </c>
      <c r="H70" s="17" t="n">
        <f>t_thu_xd_theo_n_vu_data!N71</f>
        <v>0.0</v>
      </c>
      <c r="I70" s="17" t="str">
        <f>TEXT(t_thu_xd_theo_n_vu_data!O71/(24*60*60),"[h]:mm")</f>
        <v>0:00</v>
      </c>
      <c r="J70" s="17" t="n">
        <f>t_thu_xd_theo_n_vu_data!P71</f>
        <v>0.0</v>
      </c>
      <c r="K70" s="17" t="str">
        <f>TEXT(t_thu_xd_theo_n_vu_data!Q71/(24*60*60),"[h]:mm")</f>
        <v>0:00</v>
      </c>
      <c r="L70" s="17" t="str">
        <f>TEXT(t_thu_xd_theo_n_vu_data!R71/(24*60*60),"[h]:mm")</f>
        <v>0:00</v>
      </c>
      <c r="M70" s="17" t="n">
        <f>t_thu_xd_theo_n_vu_data!S71</f>
        <v>0.0</v>
      </c>
      <c r="N70" s="17" t="n">
        <f>t_thu_xd_theo_n_vu_data!T71</f>
        <v>0.0</v>
      </c>
      <c r="O70" s="17" t="n">
        <f>t_thu_xd_theo_n_vu_data!U71</f>
        <v>0.0</v>
      </c>
      <c r="P70" s="17" t="n">
        <f>t_thu_xd_theo_n_vu_data!V71</f>
        <v>0.0</v>
      </c>
      <c r="Q70" s="17" t="n">
        <f>t_thu_xd_theo_n_vu_data!W71</f>
        <v>0.0</v>
      </c>
      <c r="R70" s="17" t="n">
        <f>t_thu_xd_theo_n_vu_data!X71</f>
        <v>0.0</v>
      </c>
      <c r="S70" s="17" t="n">
        <f>t_thu_xd_theo_n_vu_data!Y71</f>
        <v>0.0</v>
      </c>
      <c r="T70" s="17" t="n">
        <f>t_thu_xd_theo_n_vu_data!Z71</f>
        <v>0.0</v>
      </c>
      <c r="U70" s="106"/>
      <c r="V70" s="111"/>
      <c r="W70" s="105"/>
      <c r="X70" s="105"/>
      <c r="Y70" s="105"/>
      <c r="Z70" s="41"/>
      <c r="AA70" s="41"/>
    </row>
    <row r="71" spans="1:27" x14ac:dyDescent="0.25">
      <c r="A71" s="44"/>
      <c r="B71" s="118">
        <v>1</v>
      </c>
      <c r="C71" s="18" t="str">
        <f>t_thu_xd_theo_n_vu_data!I72</f>
        <v>Ô tô trạm nguồn</v>
      </c>
      <c r="D71" s="18" t="n">
        <f>t_thu_xd_theo_n_vu_data!J72</f>
        <v>2000.0</v>
      </c>
      <c r="E71" s="18" t="n">
        <f>t_thu_xd_theo_n_vu_data!K72</f>
        <v>1000.0</v>
      </c>
      <c r="F71" s="18" t="n">
        <f>t_thu_xd_theo_n_vu_data!L72</f>
        <v>0.0</v>
      </c>
      <c r="G71" s="18" t="n">
        <f>t_thu_xd_theo_n_vu_data!M72</f>
        <v>3000.0</v>
      </c>
      <c r="H71" s="18" t="n">
        <f>t_thu_xd_theo_n_vu_data!N72</f>
        <v>0.0</v>
      </c>
      <c r="I71" s="18" t="str">
        <f>TEXT(t_thu_xd_theo_n_vu_data!O72/(24*60*60),"[h]:mm")</f>
        <v>0:00</v>
      </c>
      <c r="J71" s="18" t="n">
        <f>t_thu_xd_theo_n_vu_data!P72</f>
        <v>0.0</v>
      </c>
      <c r="K71" s="18" t="str">
        <f>TEXT(t_thu_xd_theo_n_vu_data!Q72/(24*60*60),"[h]:mm")</f>
        <v>0:00</v>
      </c>
      <c r="L71" s="18" t="str">
        <f>TEXT(t_thu_xd_theo_n_vu_data!R72/(24*60*60),"[h]:mm")</f>
        <v>0:00</v>
      </c>
      <c r="M71" s="18" t="n">
        <f>t_thu_xd_theo_n_vu_data!S72</f>
        <v>0.0</v>
      </c>
      <c r="N71" s="18" t="n">
        <f>t_thu_xd_theo_n_vu_data!T72</f>
        <v>0.0</v>
      </c>
      <c r="O71" s="18" t="n">
        <f>t_thu_xd_theo_n_vu_data!U72</f>
        <v>0.0</v>
      </c>
      <c r="P71" s="18" t="n">
        <f>t_thu_xd_theo_n_vu_data!V72</f>
        <v>0.0</v>
      </c>
      <c r="Q71" s="18" t="n">
        <f>t_thu_xd_theo_n_vu_data!W72</f>
        <v>0.0</v>
      </c>
      <c r="R71" s="18" t="n">
        <f>t_thu_xd_theo_n_vu_data!X72</f>
        <v>0.0</v>
      </c>
      <c r="S71" s="18" t="n">
        <f>t_thu_xd_theo_n_vu_data!Y72</f>
        <v>0.0</v>
      </c>
      <c r="T71" s="18" t="n">
        <f>t_thu_xd_theo_n_vu_data!Z72</f>
        <v>0.0</v>
      </c>
      <c r="U71" s="104"/>
      <c r="V71" s="110"/>
      <c r="W71" s="44"/>
      <c r="X71" s="44"/>
      <c r="Y71" s="44"/>
    </row>
    <row r="72" spans="1:27" hidden="1" x14ac:dyDescent="0.25">
      <c r="A72" s="44"/>
      <c r="B72" s="118" t="str">
        <f>t_thu_xd_theo_n_vu_data!E73</f>
        <v>IV</v>
      </c>
      <c r="C72" s="18" t="str">
        <f>t_thu_xd_theo_n_vu_data!I73</f>
        <v>Ô tô trạm nguồn</v>
      </c>
      <c r="D72" s="18" t="n">
        <f>t_thu_xd_theo_n_vu_data!J73</f>
        <v>2000.0</v>
      </c>
      <c r="E72" s="18" t="n">
        <f>t_thu_xd_theo_n_vu_data!K73</f>
        <v>1000.0</v>
      </c>
      <c r="F72" s="18" t="n">
        <f>t_thu_xd_theo_n_vu_data!L73</f>
        <v>0.0</v>
      </c>
      <c r="G72" s="18" t="n">
        <f>t_thu_xd_theo_n_vu_data!M73</f>
        <v>3000.0</v>
      </c>
      <c r="H72" s="18" t="n">
        <f>t_thu_xd_theo_n_vu_data!N73</f>
        <v>0.0</v>
      </c>
      <c r="I72" s="18" t="str">
        <f>TEXT(t_thu_xd_theo_n_vu_data!O73/(24*60*60),"[h]:mm")</f>
        <v>0:00</v>
      </c>
      <c r="J72" s="18" t="n">
        <f>t_thu_xd_theo_n_vu_data!P73</f>
        <v>0.0</v>
      </c>
      <c r="K72" s="18" t="str">
        <f>TEXT(t_thu_xd_theo_n_vu_data!Q73/(24*60*60),"[h]:mm")</f>
        <v>0:00</v>
      </c>
      <c r="L72" s="18" t="str">
        <f>TEXT(t_thu_xd_theo_n_vu_data!R73/(24*60*60),"[h]:mm")</f>
        <v>0:00</v>
      </c>
      <c r="M72" s="18" t="n">
        <f>t_thu_xd_theo_n_vu_data!S73</f>
        <v>0.0</v>
      </c>
      <c r="N72" s="18" t="n">
        <f>t_thu_xd_theo_n_vu_data!T73</f>
        <v>0.0</v>
      </c>
      <c r="O72" s="18" t="n">
        <f>t_thu_xd_theo_n_vu_data!U73</f>
        <v>0.0</v>
      </c>
      <c r="P72" s="18" t="n">
        <f>t_thu_xd_theo_n_vu_data!V73</f>
        <v>0.0</v>
      </c>
      <c r="Q72" s="18" t="n">
        <f>t_thu_xd_theo_n_vu_data!W73</f>
        <v>0.0</v>
      </c>
      <c r="R72" s="18" t="n">
        <f>t_thu_xd_theo_n_vu_data!X73</f>
        <v>0.0</v>
      </c>
      <c r="S72" s="18" t="n">
        <f>t_thu_xd_theo_n_vu_data!Y73</f>
        <v>0.0</v>
      </c>
      <c r="T72" s="18" t="n">
        <f>t_thu_xd_theo_n_vu_data!Z73</f>
        <v>0.0</v>
      </c>
      <c r="U72" s="104"/>
      <c r="V72" s="110"/>
      <c r="W72" s="44"/>
      <c r="X72" s="44"/>
      <c r="Y72" s="44"/>
    </row>
    <row r="73" spans="1:27" x14ac:dyDescent="0.25">
      <c r="A73" s="44"/>
      <c r="B73" s="118">
        <v>2</v>
      </c>
      <c r="C73" s="18" t="str">
        <f>t_thu_xd_theo_n_vu_data!I74</f>
        <v>Vũ khí đạn, VKHK</v>
      </c>
      <c r="D73" s="18" t="n">
        <f>t_thu_xd_theo_n_vu_data!J74</f>
        <v>200.0</v>
      </c>
      <c r="E73" s="18" t="n">
        <f>t_thu_xd_theo_n_vu_data!K74</f>
        <v>400.0</v>
      </c>
      <c r="F73" s="18" t="n">
        <f>t_thu_xd_theo_n_vu_data!L74</f>
        <v>0.0</v>
      </c>
      <c r="G73" s="18" t="n">
        <f>t_thu_xd_theo_n_vu_data!M74</f>
        <v>600.0</v>
      </c>
      <c r="H73" s="18" t="n">
        <f>t_thu_xd_theo_n_vu_data!N74</f>
        <v>0.0</v>
      </c>
      <c r="I73" s="18" t="str">
        <f>TEXT(t_thu_xd_theo_n_vu_data!O74/(24*60*60),"[h]:mm")</f>
        <v>0:00</v>
      </c>
      <c r="J73" s="18" t="n">
        <f>t_thu_xd_theo_n_vu_data!P74</f>
        <v>0.0</v>
      </c>
      <c r="K73" s="18" t="str">
        <f>TEXT(t_thu_xd_theo_n_vu_data!Q74/(24*60*60),"[h]:mm")</f>
        <v>0:00</v>
      </c>
      <c r="L73" s="18" t="str">
        <f>TEXT(t_thu_xd_theo_n_vu_data!R74/(24*60*60),"[h]:mm")</f>
        <v>0:00</v>
      </c>
      <c r="M73" s="18" t="n">
        <f>t_thu_xd_theo_n_vu_data!S74</f>
        <v>0.0</v>
      </c>
      <c r="N73" s="18" t="n">
        <f>t_thu_xd_theo_n_vu_data!T74</f>
        <v>0.0</v>
      </c>
      <c r="O73" s="18" t="n">
        <f>t_thu_xd_theo_n_vu_data!U74</f>
        <v>0.0</v>
      </c>
      <c r="P73" s="18" t="n">
        <f>t_thu_xd_theo_n_vu_data!V74</f>
        <v>0.0</v>
      </c>
      <c r="Q73" s="18" t="n">
        <f>t_thu_xd_theo_n_vu_data!W74</f>
        <v>0.0</v>
      </c>
      <c r="R73" s="18" t="n">
        <f>t_thu_xd_theo_n_vu_data!X74</f>
        <v>0.0</v>
      </c>
      <c r="S73" s="18" t="n">
        <f>t_thu_xd_theo_n_vu_data!Y74</f>
        <v>0.0</v>
      </c>
      <c r="T73" s="18" t="n">
        <f>t_thu_xd_theo_n_vu_data!Z74</f>
        <v>0.0</v>
      </c>
      <c r="U73" s="104"/>
      <c r="V73" s="110"/>
      <c r="W73" s="44"/>
      <c r="X73" s="44"/>
      <c r="Y73" s="44"/>
    </row>
    <row r="74" spans="1:27" hidden="1" x14ac:dyDescent="0.25">
      <c r="A74" s="44"/>
      <c r="B74" s="118">
        <v>2</v>
      </c>
      <c r="C74" s="18" t="str">
        <f>t_thu_xd_theo_n_vu_data!I75</f>
        <v>Vũ khí đạn, VKHK</v>
      </c>
      <c r="D74" s="18" t="n">
        <f>t_thu_xd_theo_n_vu_data!J75</f>
        <v>200.0</v>
      </c>
      <c r="E74" s="18" t="n">
        <f>t_thu_xd_theo_n_vu_data!K75</f>
        <v>400.0</v>
      </c>
      <c r="F74" s="18" t="n">
        <f>t_thu_xd_theo_n_vu_data!L75</f>
        <v>0.0</v>
      </c>
      <c r="G74" s="18" t="n">
        <f>t_thu_xd_theo_n_vu_data!M75</f>
        <v>600.0</v>
      </c>
      <c r="H74" s="18" t="n">
        <f>t_thu_xd_theo_n_vu_data!N75</f>
        <v>0.0</v>
      </c>
      <c r="I74" s="18" t="str">
        <f>TEXT(t_thu_xd_theo_n_vu_data!O75/(24*60*60),"[h]:mm")</f>
        <v>0:00</v>
      </c>
      <c r="J74" s="18" t="n">
        <f>t_thu_xd_theo_n_vu_data!P75</f>
        <v>0.0</v>
      </c>
      <c r="K74" s="18" t="str">
        <f>TEXT(t_thu_xd_theo_n_vu_data!Q75/(24*60*60),"[h]:mm")</f>
        <v>0:00</v>
      </c>
      <c r="L74" s="18" t="str">
        <f>TEXT(t_thu_xd_theo_n_vu_data!R75/(24*60*60),"[h]:mm")</f>
        <v>0:00</v>
      </c>
      <c r="M74" s="18" t="n">
        <f>t_thu_xd_theo_n_vu_data!S75</f>
        <v>0.0</v>
      </c>
      <c r="N74" s="18" t="n">
        <f>t_thu_xd_theo_n_vu_data!T75</f>
        <v>0.0</v>
      </c>
      <c r="O74" s="18" t="n">
        <f>t_thu_xd_theo_n_vu_data!U75</f>
        <v>0.0</v>
      </c>
      <c r="P74" s="18" t="n">
        <f>t_thu_xd_theo_n_vu_data!V75</f>
        <v>0.0</v>
      </c>
      <c r="Q74" s="18" t="n">
        <f>t_thu_xd_theo_n_vu_data!W75</f>
        <v>0.0</v>
      </c>
      <c r="R74" s="18" t="n">
        <f>t_thu_xd_theo_n_vu_data!X75</f>
        <v>0.0</v>
      </c>
      <c r="S74" s="18" t="n">
        <f>t_thu_xd_theo_n_vu_data!Y75</f>
        <v>0.0</v>
      </c>
      <c r="T74" s="18" t="n">
        <f>t_thu_xd_theo_n_vu_data!Z75</f>
        <v>0.0</v>
      </c>
      <c r="U74" s="104"/>
      <c r="V74" s="110"/>
      <c r="W74" s="44"/>
      <c r="X74" s="44"/>
      <c r="Y74" s="44"/>
    </row>
    <row r="75" spans="1:27" x14ac:dyDescent="0.25">
      <c r="A75" s="44"/>
      <c r="B75" s="118" t="str">
        <f>t_thu_xd_theo_n_vu_data!E76</f>
        <v>IV</v>
      </c>
      <c r="C75" s="18" t="str">
        <f>t_thu_xd_theo_n_vu_data!I76</f>
        <v>Kỹ thuật thông tin</v>
      </c>
      <c r="D75" s="18" t="n">
        <f>t_thu_xd_theo_n_vu_data!J76</f>
        <v>200.0</v>
      </c>
      <c r="E75" s="18" t="n">
        <f>t_thu_xd_theo_n_vu_data!K76</f>
        <v>120.0</v>
      </c>
      <c r="F75" s="18" t="n">
        <f>t_thu_xd_theo_n_vu_data!L76</f>
        <v>0.0</v>
      </c>
      <c r="G75" s="18" t="n">
        <f>t_thu_xd_theo_n_vu_data!M76</f>
        <v>320.0</v>
      </c>
      <c r="H75" s="18" t="n">
        <f>t_thu_xd_theo_n_vu_data!N76</f>
        <v>0.0</v>
      </c>
      <c r="I75" s="18" t="str">
        <f>TEXT(t_thu_xd_theo_n_vu_data!O76/(24*60*60),"[h]:mm")</f>
        <v>0:00</v>
      </c>
      <c r="J75" s="18" t="n">
        <f>t_thu_xd_theo_n_vu_data!P76</f>
        <v>0.0</v>
      </c>
      <c r="K75" s="18" t="str">
        <f>TEXT(t_thu_xd_theo_n_vu_data!Q76/(24*60*60),"[h]:mm")</f>
        <v>0:00</v>
      </c>
      <c r="L75" s="18" t="str">
        <f>TEXT(t_thu_xd_theo_n_vu_data!R76/(24*60*60),"[h]:mm")</f>
        <v>0:00</v>
      </c>
      <c r="M75" s="18" t="n">
        <f>t_thu_xd_theo_n_vu_data!S76</f>
        <v>0.0</v>
      </c>
      <c r="N75" s="18" t="n">
        <f>t_thu_xd_theo_n_vu_data!T76</f>
        <v>0.0</v>
      </c>
      <c r="O75" s="18" t="n">
        <f>t_thu_xd_theo_n_vu_data!U76</f>
        <v>0.0</v>
      </c>
      <c r="P75" s="18" t="n">
        <f>t_thu_xd_theo_n_vu_data!V76</f>
        <v>0.0</v>
      </c>
      <c r="Q75" s="18" t="n">
        <f>t_thu_xd_theo_n_vu_data!W76</f>
        <v>0.0</v>
      </c>
      <c r="R75" s="18" t="n">
        <f>t_thu_xd_theo_n_vu_data!X76</f>
        <v>0.0</v>
      </c>
      <c r="S75" s="18" t="n">
        <f>t_thu_xd_theo_n_vu_data!Y76</f>
        <v>0.0</v>
      </c>
      <c r="T75" s="18" t="n">
        <f>t_thu_xd_theo_n_vu_data!Z76</f>
        <v>0.0</v>
      </c>
      <c r="U75" s="104"/>
      <c r="V75" s="110"/>
      <c r="W75" s="44"/>
      <c r="X75" s="44"/>
      <c r="Y75" s="44"/>
    </row>
    <row r="76" spans="1:27" hidden="1" x14ac:dyDescent="0.25">
      <c r="A76" s="44"/>
      <c r="B76" s="118">
        <v>3</v>
      </c>
      <c r="C76" s="18" t="str">
        <f>t_thu_xd_theo_n_vu_data!I77</f>
        <v>Kỹ thuật thông tin</v>
      </c>
      <c r="D76" s="18" t="n">
        <f>t_thu_xd_theo_n_vu_data!J77</f>
        <v>200.0</v>
      </c>
      <c r="E76" s="18" t="n">
        <f>t_thu_xd_theo_n_vu_data!K77</f>
        <v>120.0</v>
      </c>
      <c r="F76" s="18" t="n">
        <f>t_thu_xd_theo_n_vu_data!L77</f>
        <v>0.0</v>
      </c>
      <c r="G76" s="18" t="n">
        <f>t_thu_xd_theo_n_vu_data!M77</f>
        <v>320.0</v>
      </c>
      <c r="H76" s="18" t="n">
        <f>t_thu_xd_theo_n_vu_data!N77</f>
        <v>0.0</v>
      </c>
      <c r="I76" s="18" t="str">
        <f>TEXT(t_thu_xd_theo_n_vu_data!O77/(24*60*60),"[h]:mm")</f>
        <v>0:00</v>
      </c>
      <c r="J76" s="18" t="n">
        <f>t_thu_xd_theo_n_vu_data!P77</f>
        <v>0.0</v>
      </c>
      <c r="K76" s="18" t="str">
        <f>TEXT(t_thu_xd_theo_n_vu_data!Q77/(24*60*60),"[h]:mm")</f>
        <v>0:00</v>
      </c>
      <c r="L76" s="18" t="str">
        <f>TEXT(t_thu_xd_theo_n_vu_data!R77/(24*60*60),"[h]:mm")</f>
        <v>0:00</v>
      </c>
      <c r="M76" s="18" t="n">
        <f>t_thu_xd_theo_n_vu_data!S77</f>
        <v>0.0</v>
      </c>
      <c r="N76" s="18" t="n">
        <f>t_thu_xd_theo_n_vu_data!T77</f>
        <v>0.0</v>
      </c>
      <c r="O76" s="18" t="n">
        <f>t_thu_xd_theo_n_vu_data!U77</f>
        <v>0.0</v>
      </c>
      <c r="P76" s="18" t="n">
        <f>t_thu_xd_theo_n_vu_data!V77</f>
        <v>0.0</v>
      </c>
      <c r="Q76" s="18" t="n">
        <f>t_thu_xd_theo_n_vu_data!W77</f>
        <v>0.0</v>
      </c>
      <c r="R76" s="18" t="n">
        <f>t_thu_xd_theo_n_vu_data!X77</f>
        <v>0.0</v>
      </c>
      <c r="S76" s="18" t="n">
        <f>t_thu_xd_theo_n_vu_data!Y77</f>
        <v>0.0</v>
      </c>
      <c r="T76" s="18" t="n">
        <f>t_thu_xd_theo_n_vu_data!Z77</f>
        <v>0.0</v>
      </c>
      <c r="U76" s="104"/>
      <c r="V76" s="110"/>
      <c r="W76" s="44"/>
      <c r="X76" s="44"/>
      <c r="Y76" s="44"/>
    </row>
    <row r="77" spans="1:27" x14ac:dyDescent="0.25">
      <c r="A77" s="44"/>
      <c r="B77" s="118">
        <v>3</v>
      </c>
      <c r="C77" s="18" t="str">
        <f>t_thu_xd_theo_n_vu_data!I78</f>
        <v>Kỹ thuật công binh</v>
      </c>
      <c r="D77" s="18" t="n">
        <f>t_thu_xd_theo_n_vu_data!J78</f>
        <v>1300.0</v>
      </c>
      <c r="E77" s="18" t="n">
        <f>t_thu_xd_theo_n_vu_data!K78</f>
        <v>1000.0</v>
      </c>
      <c r="F77" s="18" t="n">
        <f>t_thu_xd_theo_n_vu_data!L78</f>
        <v>0.0</v>
      </c>
      <c r="G77" s="18" t="n">
        <f>t_thu_xd_theo_n_vu_data!M78</f>
        <v>2300.0</v>
      </c>
      <c r="H77" s="18" t="n">
        <f>t_thu_xd_theo_n_vu_data!N78</f>
        <v>0.0</v>
      </c>
      <c r="I77" s="18" t="str">
        <f>TEXT(t_thu_xd_theo_n_vu_data!O78/(24*60*60),"[h]:mm")</f>
        <v>0:00</v>
      </c>
      <c r="J77" s="18" t="n">
        <f>t_thu_xd_theo_n_vu_data!P78</f>
        <v>0.0</v>
      </c>
      <c r="K77" s="18" t="str">
        <f>TEXT(t_thu_xd_theo_n_vu_data!Q78/(24*60*60),"[h]:mm")</f>
        <v>0:00</v>
      </c>
      <c r="L77" s="18" t="str">
        <f>TEXT(t_thu_xd_theo_n_vu_data!R78/(24*60*60),"[h]:mm")</f>
        <v>0:00</v>
      </c>
      <c r="M77" s="18" t="n">
        <f>t_thu_xd_theo_n_vu_data!S78</f>
        <v>0.0</v>
      </c>
      <c r="N77" s="18" t="n">
        <f>t_thu_xd_theo_n_vu_data!T78</f>
        <v>0.0</v>
      </c>
      <c r="O77" s="18" t="n">
        <f>t_thu_xd_theo_n_vu_data!U78</f>
        <v>0.0</v>
      </c>
      <c r="P77" s="18" t="n">
        <f>t_thu_xd_theo_n_vu_data!V78</f>
        <v>0.0</v>
      </c>
      <c r="Q77" s="18" t="n">
        <f>t_thu_xd_theo_n_vu_data!W78</f>
        <v>0.0</v>
      </c>
      <c r="R77" s="18" t="n">
        <f>t_thu_xd_theo_n_vu_data!X78</f>
        <v>0.0</v>
      </c>
      <c r="S77" s="18" t="n">
        <f>t_thu_xd_theo_n_vu_data!Y78</f>
        <v>0.0</v>
      </c>
      <c r="T77" s="18" t="n">
        <f>t_thu_xd_theo_n_vu_data!Z78</f>
        <v>0.0</v>
      </c>
      <c r="U77" s="104"/>
      <c r="V77" s="110"/>
      <c r="W77" s="44"/>
      <c r="X77" s="44"/>
      <c r="Y77" s="44"/>
    </row>
    <row r="78" spans="1:27" hidden="1" x14ac:dyDescent="0.25">
      <c r="A78" s="44"/>
      <c r="B78" s="118" t="str">
        <f>t_thu_xd_theo_n_vu_data!E79</f>
        <v>IV</v>
      </c>
      <c r="C78" s="18" t="str">
        <f>t_thu_xd_theo_n_vu_data!I79</f>
        <v>Kỹ thuật công binh</v>
      </c>
      <c r="D78" s="18" t="n">
        <f>t_thu_xd_theo_n_vu_data!J79</f>
        <v>1300.0</v>
      </c>
      <c r="E78" s="18" t="n">
        <f>t_thu_xd_theo_n_vu_data!K79</f>
        <v>1000.0</v>
      </c>
      <c r="F78" s="18" t="n">
        <f>t_thu_xd_theo_n_vu_data!L79</f>
        <v>0.0</v>
      </c>
      <c r="G78" s="18" t="n">
        <f>t_thu_xd_theo_n_vu_data!M79</f>
        <v>2300.0</v>
      </c>
      <c r="H78" s="18" t="n">
        <f>t_thu_xd_theo_n_vu_data!N79</f>
        <v>0.0</v>
      </c>
      <c r="I78" s="18" t="str">
        <f>TEXT(t_thu_xd_theo_n_vu_data!O79/(24*60*60),"[h]:mm")</f>
        <v>0:00</v>
      </c>
      <c r="J78" s="18" t="n">
        <f>t_thu_xd_theo_n_vu_data!P79</f>
        <v>0.0</v>
      </c>
      <c r="K78" s="18" t="str">
        <f>TEXT(t_thu_xd_theo_n_vu_data!Q79/(24*60*60),"[h]:mm")</f>
        <v>0:00</v>
      </c>
      <c r="L78" s="18" t="str">
        <f>TEXT(t_thu_xd_theo_n_vu_data!R79/(24*60*60),"[h]:mm")</f>
        <v>0:00</v>
      </c>
      <c r="M78" s="18" t="n">
        <f>t_thu_xd_theo_n_vu_data!S79</f>
        <v>0.0</v>
      </c>
      <c r="N78" s="18" t="n">
        <f>t_thu_xd_theo_n_vu_data!T79</f>
        <v>0.0</v>
      </c>
      <c r="O78" s="18" t="n">
        <f>t_thu_xd_theo_n_vu_data!U79</f>
        <v>0.0</v>
      </c>
      <c r="P78" s="18" t="n">
        <f>t_thu_xd_theo_n_vu_data!V79</f>
        <v>0.0</v>
      </c>
      <c r="Q78" s="18" t="n">
        <f>t_thu_xd_theo_n_vu_data!W79</f>
        <v>0.0</v>
      </c>
      <c r="R78" s="18" t="n">
        <f>t_thu_xd_theo_n_vu_data!X79</f>
        <v>0.0</v>
      </c>
      <c r="S78" s="18" t="n">
        <f>t_thu_xd_theo_n_vu_data!Y79</f>
        <v>0.0</v>
      </c>
      <c r="T78" s="18" t="n">
        <f>t_thu_xd_theo_n_vu_data!Z79</f>
        <v>0.0</v>
      </c>
      <c r="U78" s="104"/>
      <c r="V78" s="110"/>
      <c r="W78" s="44"/>
      <c r="X78" s="44"/>
      <c r="Y78" s="44"/>
    </row>
    <row r="79" spans="1:27" x14ac:dyDescent="0.25">
      <c r="A79" s="44"/>
      <c r="B79" s="118">
        <v>4</v>
      </c>
      <c r="C79" s="18" t="str">
        <f>t_thu_xd_theo_n_vu_data!I80</f>
        <v>KT Hàng không</v>
      </c>
      <c r="D79" s="18" t="n">
        <f>t_thu_xd_theo_n_vu_data!J80</f>
        <v>22822.0</v>
      </c>
      <c r="E79" s="18" t="n">
        <f>t_thu_xd_theo_n_vu_data!K80</f>
        <v>22200.0</v>
      </c>
      <c r="F79" s="18" t="n">
        <f>t_thu_xd_theo_n_vu_data!L80</f>
        <v>390000.0</v>
      </c>
      <c r="G79" s="18" t="n">
        <f>t_thu_xd_theo_n_vu_data!M80</f>
        <v>435022.0</v>
      </c>
      <c r="H79" s="18" t="n">
        <f>t_thu_xd_theo_n_vu_data!N80</f>
        <v>0.0</v>
      </c>
      <c r="I79" s="18" t="str">
        <f>TEXT(t_thu_xd_theo_n_vu_data!O80/(24*60*60),"[h]:mm")</f>
        <v>0:00</v>
      </c>
      <c r="J79" s="18" t="n">
        <f>t_thu_xd_theo_n_vu_data!P80</f>
        <v>0.0</v>
      </c>
      <c r="K79" s="18" t="str">
        <f>TEXT(t_thu_xd_theo_n_vu_data!Q80/(24*60*60),"[h]:mm")</f>
        <v>0:00</v>
      </c>
      <c r="L79" s="18" t="str">
        <f>TEXT(t_thu_xd_theo_n_vu_data!R80/(24*60*60),"[h]:mm")</f>
        <v>0:00</v>
      </c>
      <c r="M79" s="18" t="n">
        <f>t_thu_xd_theo_n_vu_data!S80</f>
        <v>0.0</v>
      </c>
      <c r="N79" s="18" t="n">
        <f>t_thu_xd_theo_n_vu_data!T80</f>
        <v>0.0</v>
      </c>
      <c r="O79" s="18" t="n">
        <f>t_thu_xd_theo_n_vu_data!U80</f>
        <v>0.0</v>
      </c>
      <c r="P79" s="18" t="n">
        <f>t_thu_xd_theo_n_vu_data!V80</f>
        <v>0.0</v>
      </c>
      <c r="Q79" s="18" t="n">
        <f>t_thu_xd_theo_n_vu_data!W80</f>
        <v>0.0</v>
      </c>
      <c r="R79" s="18" t="n">
        <f>t_thu_xd_theo_n_vu_data!X80</f>
        <v>0.0</v>
      </c>
      <c r="S79" s="18" t="n">
        <f>t_thu_xd_theo_n_vu_data!Y80</f>
        <v>0.0</v>
      </c>
      <c r="T79" s="18" t="n">
        <f>t_thu_xd_theo_n_vu_data!Z80</f>
        <v>0.0</v>
      </c>
      <c r="U79" s="104"/>
      <c r="V79" s="110"/>
      <c r="W79" s="44"/>
      <c r="X79" s="44"/>
      <c r="Y79" s="44"/>
    </row>
    <row r="80" spans="1:27" ht="14.25" customHeight="1" x14ac:dyDescent="0.25">
      <c r="A80" s="44"/>
      <c r="B80" s="118" t="s">
        <v>137</v>
      </c>
      <c r="C80" s="18" t="str">
        <f>t_thu_xd_theo_n_vu_data!I81</f>
        <v>KT_Hàng không</v>
      </c>
      <c r="D80" s="18" t="n">
        <f>t_thu_xd_theo_n_vu_data!J81</f>
        <v>22222.0</v>
      </c>
      <c r="E80" s="18" t="n">
        <f>t_thu_xd_theo_n_vu_data!K81</f>
        <v>22000.0</v>
      </c>
      <c r="F80" s="18" t="n">
        <f>t_thu_xd_theo_n_vu_data!L81</f>
        <v>390000.0</v>
      </c>
      <c r="G80" s="18" t="n">
        <f>t_thu_xd_theo_n_vu_data!M81</f>
        <v>434222.0</v>
      </c>
      <c r="H80" s="18" t="n">
        <f>t_thu_xd_theo_n_vu_data!N81</f>
        <v>0.0</v>
      </c>
      <c r="I80" s="18" t="str">
        <f>TEXT(t_thu_xd_theo_n_vu_data!O81/(24*60*60),"[h]:mm")</f>
        <v>0:00</v>
      </c>
      <c r="J80" s="18" t="n">
        <f>t_thu_xd_theo_n_vu_data!P81</f>
        <v>0.0</v>
      </c>
      <c r="K80" s="18" t="str">
        <f>TEXT(t_thu_xd_theo_n_vu_data!Q81/(24*60*60),"[h]:mm")</f>
        <v>0:00</v>
      </c>
      <c r="L80" s="18" t="str">
        <f>TEXT(t_thu_xd_theo_n_vu_data!R81/(24*60*60),"[h]:mm")</f>
        <v>0:00</v>
      </c>
      <c r="M80" s="18" t="n">
        <f>t_thu_xd_theo_n_vu_data!S81</f>
        <v>0.0</v>
      </c>
      <c r="N80" s="18" t="n">
        <f>t_thu_xd_theo_n_vu_data!T81</f>
        <v>0.0</v>
      </c>
      <c r="O80" s="18" t="n">
        <f>t_thu_xd_theo_n_vu_data!U81</f>
        <v>0.0</v>
      </c>
      <c r="P80" s="18" t="n">
        <f>t_thu_xd_theo_n_vu_data!V81</f>
        <v>0.0</v>
      </c>
      <c r="Q80" s="18" t="n">
        <f>t_thu_xd_theo_n_vu_data!W81</f>
        <v>0.0</v>
      </c>
      <c r="R80" s="18" t="n">
        <f>t_thu_xd_theo_n_vu_data!X81</f>
        <v>0.0</v>
      </c>
      <c r="S80" s="18" t="n">
        <f>t_thu_xd_theo_n_vu_data!Y81</f>
        <v>0.0</v>
      </c>
      <c r="T80" s="18" t="n">
        <f>t_thu_xd_theo_n_vu_data!Z81</f>
        <v>0.0</v>
      </c>
      <c r="U80" s="104"/>
      <c r="V80" s="110"/>
      <c r="W80" s="44"/>
      <c r="X80" s="44"/>
      <c r="Y80" s="44"/>
    </row>
    <row r="81" spans="1:27" x14ac:dyDescent="0.25">
      <c r="A81" s="44"/>
      <c r="B81" s="118" t="s">
        <v>137</v>
      </c>
      <c r="C81" s="18" t="str">
        <f>t_thu_xd_theo_n_vu_data!I82</f>
        <v>Cắt cỏ sân bay</v>
      </c>
      <c r="D81" s="18" t="n">
        <f>t_thu_xd_theo_n_vu_data!J82</f>
        <v>600.0</v>
      </c>
      <c r="E81" s="18" t="n">
        <f>t_thu_xd_theo_n_vu_data!K82</f>
        <v>200.0</v>
      </c>
      <c r="F81" s="18" t="n">
        <f>t_thu_xd_theo_n_vu_data!L82</f>
        <v>0.0</v>
      </c>
      <c r="G81" s="18" t="n">
        <f>t_thu_xd_theo_n_vu_data!M82</f>
        <v>800.0</v>
      </c>
      <c r="H81" s="18" t="n">
        <f>t_thu_xd_theo_n_vu_data!N82</f>
        <v>0.0</v>
      </c>
      <c r="I81" s="18" t="str">
        <f>TEXT(t_thu_xd_theo_n_vu_data!O82/(24*60*60),"[h]:mm")</f>
        <v>0:00</v>
      </c>
      <c r="J81" s="18" t="n">
        <f>t_thu_xd_theo_n_vu_data!P82</f>
        <v>0.0</v>
      </c>
      <c r="K81" s="18" t="str">
        <f>TEXT(t_thu_xd_theo_n_vu_data!Q82/(24*60*60),"[h]:mm")</f>
        <v>0:00</v>
      </c>
      <c r="L81" s="18" t="str">
        <f>TEXT(t_thu_xd_theo_n_vu_data!R82/(24*60*60),"[h]:mm")</f>
        <v>0:00</v>
      </c>
      <c r="M81" s="18" t="n">
        <f>t_thu_xd_theo_n_vu_data!S82</f>
        <v>0.0</v>
      </c>
      <c r="N81" s="18" t="n">
        <f>t_thu_xd_theo_n_vu_data!T82</f>
        <v>0.0</v>
      </c>
      <c r="O81" s="18" t="n">
        <f>t_thu_xd_theo_n_vu_data!U82</f>
        <v>0.0</v>
      </c>
      <c r="P81" s="18" t="n">
        <f>t_thu_xd_theo_n_vu_data!V82</f>
        <v>0.0</v>
      </c>
      <c r="Q81" s="18" t="n">
        <f>t_thu_xd_theo_n_vu_data!W82</f>
        <v>0.0</v>
      </c>
      <c r="R81" s="18" t="n">
        <f>t_thu_xd_theo_n_vu_data!X82</f>
        <v>0.0</v>
      </c>
      <c r="S81" s="18" t="n">
        <f>t_thu_xd_theo_n_vu_data!Y82</f>
        <v>0.0</v>
      </c>
      <c r="T81" s="18" t="n">
        <f>t_thu_xd_theo_n_vu_data!Z82</f>
        <v>0.0</v>
      </c>
      <c r="U81" s="104"/>
      <c r="V81" s="110"/>
      <c r="W81" s="44"/>
      <c r="X81" s="44"/>
      <c r="Y81" s="44"/>
    </row>
    <row r="82" spans="1:27" x14ac:dyDescent="0.25">
      <c r="A82" s="44"/>
      <c r="B82" s="118">
        <v>5</v>
      </c>
      <c r="C82" s="18" t="str">
        <f>t_thu_xd_theo_n_vu_data!I83</f>
        <v>Tăng thiết giáp</v>
      </c>
      <c r="D82" s="18" t="n">
        <f>t_thu_xd_theo_n_vu_data!J83</f>
        <v>7975.0</v>
      </c>
      <c r="E82" s="18" t="n">
        <f>t_thu_xd_theo_n_vu_data!K83</f>
        <v>11800.0</v>
      </c>
      <c r="F82" s="18" t="n">
        <f>t_thu_xd_theo_n_vu_data!L83</f>
        <v>0.0</v>
      </c>
      <c r="G82" s="18" t="n">
        <f>t_thu_xd_theo_n_vu_data!M83</f>
        <v>19775.0</v>
      </c>
      <c r="H82" s="18" t="n">
        <f>t_thu_xd_theo_n_vu_data!N83</f>
        <v>0.0</v>
      </c>
      <c r="I82" s="18" t="str">
        <f>TEXT(t_thu_xd_theo_n_vu_data!O83/(24*60*60),"[h]:mm")</f>
        <v>0:00</v>
      </c>
      <c r="J82" s="18" t="n">
        <f>t_thu_xd_theo_n_vu_data!P83</f>
        <v>0.0</v>
      </c>
      <c r="K82" s="18" t="str">
        <f>TEXT(t_thu_xd_theo_n_vu_data!Q83/(24*60*60),"[h]:mm")</f>
        <v>0:00</v>
      </c>
      <c r="L82" s="18" t="str">
        <f>TEXT(t_thu_xd_theo_n_vu_data!R83/(24*60*60),"[h]:mm")</f>
        <v>0:00</v>
      </c>
      <c r="M82" s="18" t="n">
        <f>t_thu_xd_theo_n_vu_data!S83</f>
        <v>0.0</v>
      </c>
      <c r="N82" s="18" t="n">
        <f>t_thu_xd_theo_n_vu_data!T83</f>
        <v>0.0</v>
      </c>
      <c r="O82" s="18" t="n">
        <f>t_thu_xd_theo_n_vu_data!U83</f>
        <v>0.0</v>
      </c>
      <c r="P82" s="18" t="n">
        <f>t_thu_xd_theo_n_vu_data!V83</f>
        <v>0.0</v>
      </c>
      <c r="Q82" s="18" t="n">
        <f>t_thu_xd_theo_n_vu_data!W83</f>
        <v>0.0</v>
      </c>
      <c r="R82" s="18" t="n">
        <f>t_thu_xd_theo_n_vu_data!X83</f>
        <v>0.0</v>
      </c>
      <c r="S82" s="18" t="n">
        <f>t_thu_xd_theo_n_vu_data!Y83</f>
        <v>0.0</v>
      </c>
      <c r="T82" s="18" t="n">
        <f>t_thu_xd_theo_n_vu_data!Z83</f>
        <v>0.0</v>
      </c>
      <c r="U82" s="104"/>
      <c r="V82" s="110"/>
      <c r="W82" s="44"/>
      <c r="X82" s="44"/>
      <c r="Y82" s="44"/>
    </row>
    <row r="83" spans="1:27" hidden="1" x14ac:dyDescent="0.25">
      <c r="A83" s="44"/>
      <c r="B83" s="118" t="str">
        <f>t_thu_xd_theo_n_vu_data!E84</f>
        <v>IV</v>
      </c>
      <c r="C83" s="18" t="str">
        <f>t_thu_xd_theo_n_vu_data!I84</f>
        <v>Tăng thiết giáp</v>
      </c>
      <c r="D83" s="18" t="n">
        <f>t_thu_xd_theo_n_vu_data!J84</f>
        <v>7975.0</v>
      </c>
      <c r="E83" s="18" t="n">
        <f>t_thu_xd_theo_n_vu_data!K84</f>
        <v>11800.0</v>
      </c>
      <c r="F83" s="18" t="n">
        <f>t_thu_xd_theo_n_vu_data!L84</f>
        <v>0.0</v>
      </c>
      <c r="G83" s="18" t="n">
        <f>t_thu_xd_theo_n_vu_data!M84</f>
        <v>19775.0</v>
      </c>
      <c r="H83" s="18" t="n">
        <f>t_thu_xd_theo_n_vu_data!N84</f>
        <v>0.0</v>
      </c>
      <c r="I83" s="18" t="str">
        <f>TEXT(t_thu_xd_theo_n_vu_data!O84/(24*60*60),"[h]:mm")</f>
        <v>0:00</v>
      </c>
      <c r="J83" s="18" t="n">
        <f>t_thu_xd_theo_n_vu_data!P84</f>
        <v>0.0</v>
      </c>
      <c r="K83" s="18" t="str">
        <f>TEXT(t_thu_xd_theo_n_vu_data!Q84/(24*60*60),"[h]:mm")</f>
        <v>0:00</v>
      </c>
      <c r="L83" s="18" t="str">
        <f>TEXT(t_thu_xd_theo_n_vu_data!R84/(24*60*60),"[h]:mm")</f>
        <v>0:00</v>
      </c>
      <c r="M83" s="18" t="n">
        <f>t_thu_xd_theo_n_vu_data!S84</f>
        <v>0.0</v>
      </c>
      <c r="N83" s="18" t="n">
        <f>t_thu_xd_theo_n_vu_data!T84</f>
        <v>0.0</v>
      </c>
      <c r="O83" s="18" t="n">
        <f>t_thu_xd_theo_n_vu_data!U84</f>
        <v>0.0</v>
      </c>
      <c r="P83" s="18" t="n">
        <f>t_thu_xd_theo_n_vu_data!V84</f>
        <v>0.0</v>
      </c>
      <c r="Q83" s="18" t="n">
        <f>t_thu_xd_theo_n_vu_data!W84</f>
        <v>0.0</v>
      </c>
      <c r="R83" s="18" t="n">
        <f>t_thu_xd_theo_n_vu_data!X84</f>
        <v>0.0</v>
      </c>
      <c r="S83" s="18" t="n">
        <f>t_thu_xd_theo_n_vu_data!Y84</f>
        <v>0.0</v>
      </c>
      <c r="T83" s="18" t="n">
        <f>t_thu_xd_theo_n_vu_data!Z84</f>
        <v>0.0</v>
      </c>
      <c r="U83" s="104"/>
      <c r="V83" s="110"/>
      <c r="W83" s="44"/>
      <c r="X83" s="44"/>
      <c r="Y83" s="44"/>
    </row>
    <row r="84" spans="1:27" x14ac:dyDescent="0.25">
      <c r="A84" s="44"/>
      <c r="B84" s="118">
        <v>6</v>
      </c>
      <c r="C84" s="18" t="str">
        <f>t_thu_xd_theo_n_vu_data!I85</f>
        <v>Đo lường</v>
      </c>
      <c r="D84" s="18" t="n">
        <f>t_thu_xd_theo_n_vu_data!J85</f>
        <v>40650.0</v>
      </c>
      <c r="E84" s="18" t="n">
        <f>t_thu_xd_theo_n_vu_data!K85</f>
        <v>46460.0</v>
      </c>
      <c r="F84" s="18" t="n">
        <f>t_thu_xd_theo_n_vu_data!L85</f>
        <v>1180200.0</v>
      </c>
      <c r="G84" s="18" t="n">
        <f>t_thu_xd_theo_n_vu_data!M85</f>
        <v>1267310.0</v>
      </c>
      <c r="H84" s="18" t="n">
        <f>t_thu_xd_theo_n_vu_data!N85</f>
        <v>0.0</v>
      </c>
      <c r="I84" s="18" t="str">
        <f>TEXT(t_thu_xd_theo_n_vu_data!O85/(24*60*60),"[h]:mm")</f>
        <v>0:00</v>
      </c>
      <c r="J84" s="18" t="n">
        <f>t_thu_xd_theo_n_vu_data!P85</f>
        <v>0.0</v>
      </c>
      <c r="K84" s="18" t="str">
        <f>TEXT(t_thu_xd_theo_n_vu_data!Q85/(24*60*60),"[h]:mm")</f>
        <v>0:00</v>
      </c>
      <c r="L84" s="18" t="str">
        <f>TEXT(t_thu_xd_theo_n_vu_data!R85/(24*60*60),"[h]:mm")</f>
        <v>0:00</v>
      </c>
      <c r="M84" s="18" t="n">
        <f>t_thu_xd_theo_n_vu_data!S85</f>
        <v>0.0</v>
      </c>
      <c r="N84" s="18" t="n">
        <f>t_thu_xd_theo_n_vu_data!T85</f>
        <v>0.0</v>
      </c>
      <c r="O84" s="18" t="n">
        <f>t_thu_xd_theo_n_vu_data!U85</f>
        <v>0.0</v>
      </c>
      <c r="P84" s="18" t="n">
        <f>t_thu_xd_theo_n_vu_data!V85</f>
        <v>0.0</v>
      </c>
      <c r="Q84" s="18" t="n">
        <f>t_thu_xd_theo_n_vu_data!W85</f>
        <v>0.0</v>
      </c>
      <c r="R84" s="18" t="n">
        <f>t_thu_xd_theo_n_vu_data!X85</f>
        <v>0.0</v>
      </c>
      <c r="S84" s="18" t="n">
        <f>t_thu_xd_theo_n_vu_data!Y85</f>
        <v>0.0</v>
      </c>
      <c r="T84" s="18" t="n">
        <f>t_thu_xd_theo_n_vu_data!Z85</f>
        <v>0.0</v>
      </c>
      <c r="U84" s="104"/>
      <c r="V84" s="110"/>
      <c r="W84" s="44"/>
      <c r="X84" s="44"/>
      <c r="Y84" s="44"/>
    </row>
    <row r="85" spans="1:27" hidden="1" x14ac:dyDescent="0.25">
      <c r="A85" s="44"/>
      <c r="B85" s="118">
        <v>6</v>
      </c>
      <c r="C85" s="18" t="str">
        <f>t_thu_xd_theo_n_vu_data!I86</f>
        <v>Đo lường</v>
      </c>
      <c r="D85" s="18" t="n">
        <f>t_thu_xd_theo_n_vu_data!J86</f>
        <v>40650.0</v>
      </c>
      <c r="E85" s="18" t="n">
        <f>t_thu_xd_theo_n_vu_data!K86</f>
        <v>46460.0</v>
      </c>
      <c r="F85" s="18" t="n">
        <f>t_thu_xd_theo_n_vu_data!L86</f>
        <v>1180200.0</v>
      </c>
      <c r="G85" s="18" t="n">
        <f>t_thu_xd_theo_n_vu_data!M86</f>
        <v>1267310.0</v>
      </c>
      <c r="H85" s="18" t="n">
        <f>t_thu_xd_theo_n_vu_data!N86</f>
        <v>0.0</v>
      </c>
      <c r="I85" s="18" t="str">
        <f>TEXT(t_thu_xd_theo_n_vu_data!O86/(24*60*60),"[h]:mm")</f>
        <v>0:00</v>
      </c>
      <c r="J85" s="18" t="n">
        <f>t_thu_xd_theo_n_vu_data!P86</f>
        <v>0.0</v>
      </c>
      <c r="K85" s="18" t="str">
        <f>TEXT(t_thu_xd_theo_n_vu_data!Q86/(24*60*60),"[h]:mm")</f>
        <v>0:00</v>
      </c>
      <c r="L85" s="18" t="str">
        <f>TEXT(t_thu_xd_theo_n_vu_data!R86/(24*60*60),"[h]:mm")</f>
        <v>0:00</v>
      </c>
      <c r="M85" s="18" t="n">
        <f>t_thu_xd_theo_n_vu_data!S86</f>
        <v>0.0</v>
      </c>
      <c r="N85" s="18" t="n">
        <f>t_thu_xd_theo_n_vu_data!T86</f>
        <v>0.0</v>
      </c>
      <c r="O85" s="18" t="n">
        <f>t_thu_xd_theo_n_vu_data!U86</f>
        <v>0.0</v>
      </c>
      <c r="P85" s="18" t="n">
        <f>t_thu_xd_theo_n_vu_data!V86</f>
        <v>0.0</v>
      </c>
      <c r="Q85" s="18" t="n">
        <f>t_thu_xd_theo_n_vu_data!W86</f>
        <v>0.0</v>
      </c>
      <c r="R85" s="18" t="n">
        <f>t_thu_xd_theo_n_vu_data!X86</f>
        <v>0.0</v>
      </c>
      <c r="S85" s="18" t="n">
        <f>t_thu_xd_theo_n_vu_data!Y86</f>
        <v>0.0</v>
      </c>
      <c r="T85" s="18" t="n">
        <f>t_thu_xd_theo_n_vu_data!Z86</f>
        <v>0.0</v>
      </c>
      <c r="U85" s="104"/>
      <c r="V85" s="110"/>
      <c r="W85" s="44"/>
      <c r="X85" s="44"/>
      <c r="Y85" s="44"/>
    </row>
    <row r="86" spans="1:27" x14ac:dyDescent="0.25">
      <c r="A86" s="44"/>
      <c r="B86" s="118">
        <v>7</v>
      </c>
      <c r="C86" s="18" t="str">
        <f>t_thu_xd_theo_n_vu_data!I87</f>
        <v>KT Ra đa, tên lửa</v>
      </c>
      <c r="D86" s="18" t="n">
        <f>t_thu_xd_theo_n_vu_data!J87</f>
        <v>2545.0</v>
      </c>
      <c r="E86" s="18" t="n">
        <f>t_thu_xd_theo_n_vu_data!K87</f>
        <v>2545.0</v>
      </c>
      <c r="F86" s="18" t="n">
        <f>t_thu_xd_theo_n_vu_data!L87</f>
        <v>0.0</v>
      </c>
      <c r="G86" s="18" t="n">
        <f>t_thu_xd_theo_n_vu_data!M87</f>
        <v>5090.0</v>
      </c>
      <c r="H86" s="18" t="n">
        <f>t_thu_xd_theo_n_vu_data!N87</f>
        <v>0.0</v>
      </c>
      <c r="I86" s="18" t="str">
        <f>TEXT(t_thu_xd_theo_n_vu_data!O87/(24*60*60),"[h]:mm")</f>
        <v>0:00</v>
      </c>
      <c r="J86" s="18" t="n">
        <f>t_thu_xd_theo_n_vu_data!P87</f>
        <v>0.0</v>
      </c>
      <c r="K86" s="18" t="str">
        <f>TEXT(t_thu_xd_theo_n_vu_data!Q87/(24*60*60),"[h]:mm")</f>
        <v>0:00</v>
      </c>
      <c r="L86" s="18" t="str">
        <f>TEXT(t_thu_xd_theo_n_vu_data!R87/(24*60*60),"[h]:mm")</f>
        <v>0:00</v>
      </c>
      <c r="M86" s="18" t="n">
        <f>t_thu_xd_theo_n_vu_data!S87</f>
        <v>0.0</v>
      </c>
      <c r="N86" s="18" t="n">
        <f>t_thu_xd_theo_n_vu_data!T87</f>
        <v>0.0</v>
      </c>
      <c r="O86" s="18" t="n">
        <f>t_thu_xd_theo_n_vu_data!U87</f>
        <v>0.0</v>
      </c>
      <c r="P86" s="18" t="n">
        <f>t_thu_xd_theo_n_vu_data!V87</f>
        <v>0.0</v>
      </c>
      <c r="Q86" s="18" t="n">
        <f>t_thu_xd_theo_n_vu_data!W87</f>
        <v>0.0</v>
      </c>
      <c r="R86" s="18" t="n">
        <f>t_thu_xd_theo_n_vu_data!X87</f>
        <v>0.0</v>
      </c>
      <c r="S86" s="18" t="n">
        <f>t_thu_xd_theo_n_vu_data!Y87</f>
        <v>0.0</v>
      </c>
      <c r="T86" s="18" t="n">
        <f>t_thu_xd_theo_n_vu_data!Z87</f>
        <v>0.0</v>
      </c>
      <c r="U86" s="104"/>
      <c r="V86" s="110"/>
      <c r="W86" s="44"/>
      <c r="X86" s="44"/>
      <c r="Y86" s="44"/>
    </row>
    <row r="87" spans="1:27" hidden="1" x14ac:dyDescent="0.25">
      <c r="A87" s="44"/>
      <c r="B87" s="118">
        <v>7</v>
      </c>
      <c r="C87" s="18" t="str">
        <f>t_thu_xd_theo_n_vu_data!I88</f>
        <v>KT Ra đa, tên lửa</v>
      </c>
      <c r="D87" s="18" t="n">
        <f>t_thu_xd_theo_n_vu_data!J88</f>
        <v>2545.0</v>
      </c>
      <c r="E87" s="18" t="n">
        <f>t_thu_xd_theo_n_vu_data!K88</f>
        <v>2545.0</v>
      </c>
      <c r="F87" s="18" t="n">
        <f>t_thu_xd_theo_n_vu_data!L88</f>
        <v>0.0</v>
      </c>
      <c r="G87" s="18" t="n">
        <f>t_thu_xd_theo_n_vu_data!M88</f>
        <v>5090.0</v>
      </c>
      <c r="H87" s="18" t="n">
        <f>t_thu_xd_theo_n_vu_data!N88</f>
        <v>0.0</v>
      </c>
      <c r="I87" s="18" t="str">
        <f>TEXT(t_thu_xd_theo_n_vu_data!O88/(24*60*60),"[h]:mm")</f>
        <v>0:00</v>
      </c>
      <c r="J87" s="18" t="n">
        <f>t_thu_xd_theo_n_vu_data!P88</f>
        <v>0.0</v>
      </c>
      <c r="K87" s="18" t="str">
        <f>TEXT(t_thu_xd_theo_n_vu_data!Q88/(24*60*60),"[h]:mm")</f>
        <v>0:00</v>
      </c>
      <c r="L87" s="18" t="str">
        <f>TEXT(t_thu_xd_theo_n_vu_data!R88/(24*60*60),"[h]:mm")</f>
        <v>0:00</v>
      </c>
      <c r="M87" s="18" t="n">
        <f>t_thu_xd_theo_n_vu_data!S88</f>
        <v>0.0</v>
      </c>
      <c r="N87" s="18" t="n">
        <f>t_thu_xd_theo_n_vu_data!T88</f>
        <v>0.0</v>
      </c>
      <c r="O87" s="18" t="n">
        <f>t_thu_xd_theo_n_vu_data!U88</f>
        <v>0.0</v>
      </c>
      <c r="P87" s="18" t="n">
        <f>t_thu_xd_theo_n_vu_data!V88</f>
        <v>0.0</v>
      </c>
      <c r="Q87" s="18" t="n">
        <f>t_thu_xd_theo_n_vu_data!W88</f>
        <v>0.0</v>
      </c>
      <c r="R87" s="18" t="n">
        <f>t_thu_xd_theo_n_vu_data!X88</f>
        <v>0.0</v>
      </c>
      <c r="S87" s="18" t="n">
        <f>t_thu_xd_theo_n_vu_data!Y88</f>
        <v>0.0</v>
      </c>
      <c r="T87" s="18" t="n">
        <f>t_thu_xd_theo_n_vu_data!Z88</f>
        <v>0.0</v>
      </c>
      <c r="U87" s="104"/>
      <c r="V87" s="110"/>
      <c r="W87" s="44"/>
      <c r="X87" s="44"/>
      <c r="Y87" s="44"/>
    </row>
    <row r="88" spans="1:27" x14ac:dyDescent="0.25">
      <c r="A88" s="44"/>
      <c r="B88" s="118">
        <v>8</v>
      </c>
      <c r="C88" s="18" t="str">
        <f>t_thu_xd_theo_n_vu_data!I89</f>
        <v>Kỹ thuạt khác</v>
      </c>
      <c r="D88" s="18" t="n">
        <f>t_thu_xd_theo_n_vu_data!J89</f>
        <v>500.0</v>
      </c>
      <c r="E88" s="18" t="n">
        <f>t_thu_xd_theo_n_vu_data!K89</f>
        <v>1000.0</v>
      </c>
      <c r="F88" s="18" t="n">
        <f>t_thu_xd_theo_n_vu_data!L89</f>
        <v>0.0</v>
      </c>
      <c r="G88" s="18" t="n">
        <f>t_thu_xd_theo_n_vu_data!M89</f>
        <v>1500.0</v>
      </c>
      <c r="H88" s="18" t="n">
        <f>t_thu_xd_theo_n_vu_data!N89</f>
        <v>0.0</v>
      </c>
      <c r="I88" s="18" t="str">
        <f>TEXT(t_thu_xd_theo_n_vu_data!O89/(24*60*60),"[h]:mm")</f>
        <v>0:00</v>
      </c>
      <c r="J88" s="18" t="n">
        <f>t_thu_xd_theo_n_vu_data!P89</f>
        <v>0.0</v>
      </c>
      <c r="K88" s="18" t="str">
        <f>TEXT(t_thu_xd_theo_n_vu_data!Q89/(24*60*60),"[h]:mm")</f>
        <v>0:00</v>
      </c>
      <c r="L88" s="18" t="str">
        <f>TEXT(t_thu_xd_theo_n_vu_data!R89/(24*60*60),"[h]:mm")</f>
        <v>0:00</v>
      </c>
      <c r="M88" s="18" t="n">
        <f>t_thu_xd_theo_n_vu_data!S89</f>
        <v>0.0</v>
      </c>
      <c r="N88" s="18" t="n">
        <f>t_thu_xd_theo_n_vu_data!T89</f>
        <v>0.0</v>
      </c>
      <c r="O88" s="18" t="n">
        <f>t_thu_xd_theo_n_vu_data!U89</f>
        <v>0.0</v>
      </c>
      <c r="P88" s="18" t="n">
        <f>t_thu_xd_theo_n_vu_data!V89</f>
        <v>0.0</v>
      </c>
      <c r="Q88" s="18" t="n">
        <f>t_thu_xd_theo_n_vu_data!W89</f>
        <v>0.0</v>
      </c>
      <c r="R88" s="18" t="n">
        <f>t_thu_xd_theo_n_vu_data!X89</f>
        <v>0.0</v>
      </c>
      <c r="S88" s="18" t="n">
        <f>t_thu_xd_theo_n_vu_data!Y89</f>
        <v>0.0</v>
      </c>
      <c r="T88" s="18" t="n">
        <f>t_thu_xd_theo_n_vu_data!Z89</f>
        <v>0.0</v>
      </c>
      <c r="U88" s="104"/>
      <c r="V88" s="110"/>
      <c r="W88" s="44"/>
      <c r="X88" s="44"/>
      <c r="Y88" s="44"/>
    </row>
    <row r="89" spans="1:27" hidden="1" x14ac:dyDescent="0.25">
      <c r="A89" s="44"/>
      <c r="B89" s="118" t="str">
        <f>t_thu_xd_theo_n_vu_data!E90</f>
        <v>IV</v>
      </c>
      <c r="C89" s="18" t="str">
        <f>t_thu_xd_theo_n_vu_data!I90</f>
        <v>Kỹ thuạt khác</v>
      </c>
      <c r="D89" s="18" t="n">
        <f>t_thu_xd_theo_n_vu_data!J90</f>
        <v>500.0</v>
      </c>
      <c r="E89" s="18" t="n">
        <f>t_thu_xd_theo_n_vu_data!K90</f>
        <v>1000.0</v>
      </c>
      <c r="F89" s="18" t="n">
        <f>t_thu_xd_theo_n_vu_data!L90</f>
        <v>0.0</v>
      </c>
      <c r="G89" s="18" t="n">
        <f>t_thu_xd_theo_n_vu_data!M90</f>
        <v>1500.0</v>
      </c>
      <c r="H89" s="18" t="n">
        <f>t_thu_xd_theo_n_vu_data!N90</f>
        <v>0.0</v>
      </c>
      <c r="I89" s="18" t="str">
        <f>TEXT(t_thu_xd_theo_n_vu_data!O90/(24*60*60),"[h]:mm")</f>
        <v>0:00</v>
      </c>
      <c r="J89" s="18" t="n">
        <f>t_thu_xd_theo_n_vu_data!P90</f>
        <v>0.0</v>
      </c>
      <c r="K89" s="18" t="str">
        <f>TEXT(t_thu_xd_theo_n_vu_data!Q90/(24*60*60),"[h]:mm")</f>
        <v>0:00</v>
      </c>
      <c r="L89" s="18" t="str">
        <f>TEXT(t_thu_xd_theo_n_vu_data!R90/(24*60*60),"[h]:mm")</f>
        <v>0:00</v>
      </c>
      <c r="M89" s="18" t="n">
        <f>t_thu_xd_theo_n_vu_data!S90</f>
        <v>0.0</v>
      </c>
      <c r="N89" s="18" t="n">
        <f>t_thu_xd_theo_n_vu_data!T90</f>
        <v>0.0</v>
      </c>
      <c r="O89" s="18" t="n">
        <f>t_thu_xd_theo_n_vu_data!U90</f>
        <v>0.0</v>
      </c>
      <c r="P89" s="18" t="n">
        <f>t_thu_xd_theo_n_vu_data!V90</f>
        <v>0.0</v>
      </c>
      <c r="Q89" s="18" t="n">
        <f>t_thu_xd_theo_n_vu_data!W90</f>
        <v>0.0</v>
      </c>
      <c r="R89" s="18" t="n">
        <f>t_thu_xd_theo_n_vu_data!X90</f>
        <v>0.0</v>
      </c>
      <c r="S89" s="18" t="n">
        <f>t_thu_xd_theo_n_vu_data!Y90</f>
        <v>0.0</v>
      </c>
      <c r="T89" s="18" t="n">
        <f>t_thu_xd_theo_n_vu_data!Z90</f>
        <v>0.0</v>
      </c>
      <c r="U89" s="104"/>
      <c r="V89" s="110"/>
      <c r="W89" s="44"/>
      <c r="X89" s="44"/>
      <c r="Y89" s="44"/>
    </row>
    <row r="90" spans="1:27" x14ac:dyDescent="0.25">
      <c r="A90" s="44"/>
      <c r="B90" s="118">
        <v>9</v>
      </c>
      <c r="C90" s="18" t="str">
        <f>t_thu_xd_theo_n_vu_data!I91</f>
        <v>nhiemvu_1</v>
      </c>
      <c r="D90" s="18" t="n">
        <f>t_thu_xd_theo_n_vu_data!J91</f>
        <v>3.0</v>
      </c>
      <c r="E90" s="18" t="n">
        <f>t_thu_xd_theo_n_vu_data!K91</f>
        <v>5.0</v>
      </c>
      <c r="F90" s="18" t="n">
        <f>t_thu_xd_theo_n_vu_data!L91</f>
        <v>6.0</v>
      </c>
      <c r="G90" s="18" t="n">
        <f>t_thu_xd_theo_n_vu_data!M91</f>
        <v>14.0</v>
      </c>
      <c r="H90" s="18" t="n">
        <f>t_thu_xd_theo_n_vu_data!N91</f>
        <v>0.0</v>
      </c>
      <c r="I90" s="18" t="str">
        <f>TEXT(t_thu_xd_theo_n_vu_data!O91/(24*60*60),"[h]:mm")</f>
        <v>0:00</v>
      </c>
      <c r="J90" s="18" t="n">
        <f>t_thu_xd_theo_n_vu_data!P91</f>
        <v>0.0</v>
      </c>
      <c r="K90" s="18" t="str">
        <f>TEXT(t_thu_xd_theo_n_vu_data!Q91/(24*60*60),"[h]:mm")</f>
        <v>0:00</v>
      </c>
      <c r="L90" s="18" t="str">
        <f>TEXT(t_thu_xd_theo_n_vu_data!R91/(24*60*60),"[h]:mm")</f>
        <v>0:00</v>
      </c>
      <c r="M90" s="18" t="n">
        <f>t_thu_xd_theo_n_vu_data!S91</f>
        <v>0.0</v>
      </c>
      <c r="N90" s="18" t="n">
        <f>t_thu_xd_theo_n_vu_data!T91</f>
        <v>0.0</v>
      </c>
      <c r="O90" s="18" t="n">
        <f>t_thu_xd_theo_n_vu_data!U91</f>
        <v>0.0</v>
      </c>
      <c r="P90" s="18" t="n">
        <f>t_thu_xd_theo_n_vu_data!V91</f>
        <v>0.0</v>
      </c>
      <c r="Q90" s="18" t="n">
        <f>t_thu_xd_theo_n_vu_data!W91</f>
        <v>0.0</v>
      </c>
      <c r="R90" s="18" t="n">
        <f>t_thu_xd_theo_n_vu_data!X91</f>
        <v>0.0</v>
      </c>
      <c r="S90" s="18" t="n">
        <f>t_thu_xd_theo_n_vu_data!Y91</f>
        <v>0.0</v>
      </c>
      <c r="T90" s="18" t="n">
        <f>t_thu_xd_theo_n_vu_data!Z91</f>
        <v>0.0</v>
      </c>
      <c r="U90" s="104"/>
      <c r="V90" s="110"/>
      <c r="W90" s="44"/>
      <c r="X90" s="44"/>
      <c r="Y90" s="44"/>
    </row>
    <row r="91" spans="1:27" x14ac:dyDescent="0.25">
      <c r="A91" s="44"/>
      <c r="B91" s="118">
        <v>8</v>
      </c>
      <c r="C91" s="18" t="str">
        <f>t_thu_xd_theo_n_vu_data!I92</f>
        <v>ct_nhiemvu_1</v>
      </c>
      <c r="D91" s="18" t="n">
        <f>t_thu_xd_theo_n_vu_data!J92</f>
        <v>3.0</v>
      </c>
      <c r="E91" s="18" t="n">
        <f>t_thu_xd_theo_n_vu_data!K92</f>
        <v>5.0</v>
      </c>
      <c r="F91" s="18" t="n">
        <f>t_thu_xd_theo_n_vu_data!L92</f>
        <v>6.0</v>
      </c>
      <c r="G91" s="18" t="n">
        <f>t_thu_xd_theo_n_vu_data!M92</f>
        <v>14.0</v>
      </c>
      <c r="H91" s="18" t="n">
        <f>t_thu_xd_theo_n_vu_data!N92</f>
        <v>0.0</v>
      </c>
      <c r="I91" s="18" t="str">
        <f>TEXT(t_thu_xd_theo_n_vu_data!O92/(24*60*60),"[h]:mm")</f>
        <v>0:00</v>
      </c>
      <c r="J91" s="18" t="n">
        <f>t_thu_xd_theo_n_vu_data!P92</f>
        <v>0.0</v>
      </c>
      <c r="K91" s="18" t="str">
        <f>TEXT(t_thu_xd_theo_n_vu_data!Q92/(24*60*60),"[h]:mm")</f>
        <v>0:00</v>
      </c>
      <c r="L91" s="18" t="str">
        <f>TEXT(t_thu_xd_theo_n_vu_data!R92/(24*60*60),"[h]:mm")</f>
        <v>0:00</v>
      </c>
      <c r="M91" s="18" t="n">
        <f>t_thu_xd_theo_n_vu_data!S92</f>
        <v>0.0</v>
      </c>
      <c r="N91" s="18" t="n">
        <f>t_thu_xd_theo_n_vu_data!T92</f>
        <v>0.0</v>
      </c>
      <c r="O91" s="18" t="n">
        <f>t_thu_xd_theo_n_vu_data!U92</f>
        <v>0.0</v>
      </c>
      <c r="P91" s="18" t="n">
        <f>t_thu_xd_theo_n_vu_data!V92</f>
        <v>0.0</v>
      </c>
      <c r="Q91" s="18" t="n">
        <f>t_thu_xd_theo_n_vu_data!W92</f>
        <v>0.0</v>
      </c>
      <c r="R91" s="18" t="n">
        <f>t_thu_xd_theo_n_vu_data!X92</f>
        <v>0.0</v>
      </c>
      <c r="S91" s="18" t="n">
        <f>t_thu_xd_theo_n_vu_data!Y92</f>
        <v>0.0</v>
      </c>
      <c r="T91" s="18" t="n">
        <f>t_thu_xd_theo_n_vu_data!Z92</f>
        <v>0.0</v>
      </c>
      <c r="U91" s="104"/>
      <c r="V91" s="110"/>
      <c r="W91" s="44"/>
      <c r="X91" s="44"/>
      <c r="Y91" s="44"/>
    </row>
    <row r="92" spans="1:27" s="5" customFormat="1" x14ac:dyDescent="0.25">
      <c r="A92" s="105"/>
      <c r="B92" s="114" t="str">
        <f>t_thu_xd_theo_n_vu_data!E93</f>
        <v>V</v>
      </c>
      <c r="C92" s="17" t="str">
        <f>t_thu_xd_theo_n_vu_data!I93</f>
        <v>HAO HỤT</v>
      </c>
      <c r="D92" s="17" t="n">
        <f>t_thu_xd_theo_n_vu_data!J93</f>
        <v>6544.0</v>
      </c>
      <c r="E92" s="17" t="n">
        <f>t_thu_xd_theo_n_vu_data!K93</f>
        <v>6444.0</v>
      </c>
      <c r="F92" s="17" t="n">
        <f>t_thu_xd_theo_n_vu_data!L93</f>
        <v>0.0</v>
      </c>
      <c r="G92" s="17" t="n">
        <f>t_thu_xd_theo_n_vu_data!M93</f>
        <v>12988.0</v>
      </c>
      <c r="H92" s="17" t="n">
        <f>t_thu_xd_theo_n_vu_data!N93</f>
        <v>0.0</v>
      </c>
      <c r="I92" s="17" t="str">
        <f>TEXT(t_thu_xd_theo_n_vu_data!O93/(24*60*60),"[h]:mm")</f>
        <v>0:00</v>
      </c>
      <c r="J92" s="17" t="n">
        <f>t_thu_xd_theo_n_vu_data!P93</f>
        <v>0.0</v>
      </c>
      <c r="K92" s="17" t="str">
        <f>TEXT(t_thu_xd_theo_n_vu_data!Q93/(24*60*60),"[h]:mm")</f>
        <v>0:00</v>
      </c>
      <c r="L92" s="17" t="str">
        <f>TEXT(t_thu_xd_theo_n_vu_data!R93/(24*60*60),"[h]:mm")</f>
        <v>0:00</v>
      </c>
      <c r="M92" s="17" t="n">
        <f>t_thu_xd_theo_n_vu_data!S93</f>
        <v>0.0</v>
      </c>
      <c r="N92" s="17" t="n">
        <f>t_thu_xd_theo_n_vu_data!T93</f>
        <v>0.0</v>
      </c>
      <c r="O92" s="17" t="n">
        <f>t_thu_xd_theo_n_vu_data!U93</f>
        <v>0.0</v>
      </c>
      <c r="P92" s="17" t="n">
        <f>t_thu_xd_theo_n_vu_data!V93</f>
        <v>0.0</v>
      </c>
      <c r="Q92" s="17" t="n">
        <f>t_thu_xd_theo_n_vu_data!W93</f>
        <v>0.0</v>
      </c>
      <c r="R92" s="17" t="n">
        <f>t_thu_xd_theo_n_vu_data!X93</f>
        <v>0.0</v>
      </c>
      <c r="S92" s="17" t="n">
        <f>t_thu_xd_theo_n_vu_data!Y93</f>
        <v>0.0</v>
      </c>
      <c r="T92" s="17" t="n">
        <f>t_thu_xd_theo_n_vu_data!Z93</f>
        <v>0.0</v>
      </c>
      <c r="U92" s="106"/>
      <c r="V92" s="111"/>
      <c r="W92" s="105"/>
      <c r="X92" s="105"/>
      <c r="Y92" s="105"/>
      <c r="Z92" s="41"/>
      <c r="AA92" s="41"/>
    </row>
    <row r="93" spans="1:27" x14ac:dyDescent="0.25">
      <c r="A93" s="44"/>
      <c r="B93" s="118">
        <v>1</v>
      </c>
      <c r="C93" s="18" t="str">
        <f>t_thu_xd_theo_n_vu_data!I94</f>
        <v>Bù hao hụt</v>
      </c>
      <c r="D93" s="18" t="n">
        <f>t_thu_xd_theo_n_vu_data!J94</f>
        <v>6544.0</v>
      </c>
      <c r="E93" s="18" t="n">
        <f>t_thu_xd_theo_n_vu_data!K94</f>
        <v>6444.0</v>
      </c>
      <c r="F93" s="18" t="n">
        <f>t_thu_xd_theo_n_vu_data!L94</f>
        <v>0.0</v>
      </c>
      <c r="G93" s="18" t="n">
        <f>t_thu_xd_theo_n_vu_data!M94</f>
        <v>12988.0</v>
      </c>
      <c r="H93" s="18" t="n">
        <f>t_thu_xd_theo_n_vu_data!N94</f>
        <v>0.0</v>
      </c>
      <c r="I93" s="18" t="str">
        <f>TEXT(t_thu_xd_theo_n_vu_data!O94/(24*60*60),"[h]:mm")</f>
        <v>0:00</v>
      </c>
      <c r="J93" s="18" t="n">
        <f>t_thu_xd_theo_n_vu_data!P94</f>
        <v>0.0</v>
      </c>
      <c r="K93" s="18" t="str">
        <f>TEXT(t_thu_xd_theo_n_vu_data!Q94/(24*60*60),"[h]:mm")</f>
        <v>0:00</v>
      </c>
      <c r="L93" s="18" t="str">
        <f>TEXT(t_thu_xd_theo_n_vu_data!R94/(24*60*60),"[h]:mm")</f>
        <v>0:00</v>
      </c>
      <c r="M93" s="18" t="n">
        <f>t_thu_xd_theo_n_vu_data!S94</f>
        <v>0.0</v>
      </c>
      <c r="N93" s="18" t="n">
        <f>t_thu_xd_theo_n_vu_data!T94</f>
        <v>0.0</v>
      </c>
      <c r="O93" s="18" t="n">
        <f>t_thu_xd_theo_n_vu_data!U94</f>
        <v>0.0</v>
      </c>
      <c r="P93" s="18" t="n">
        <f>t_thu_xd_theo_n_vu_data!V94</f>
        <v>0.0</v>
      </c>
      <c r="Q93" s="18" t="n">
        <f>t_thu_xd_theo_n_vu_data!W94</f>
        <v>0.0</v>
      </c>
      <c r="R93" s="18" t="n">
        <f>t_thu_xd_theo_n_vu_data!X94</f>
        <v>0.0</v>
      </c>
      <c r="S93" s="18" t="n">
        <f>t_thu_xd_theo_n_vu_data!Y94</f>
        <v>0.0</v>
      </c>
      <c r="T93" s="18" t="n">
        <f>t_thu_xd_theo_n_vu_data!Z94</f>
        <v>0.0</v>
      </c>
      <c r="U93" s="104"/>
      <c r="V93" s="110"/>
      <c r="W93" s="44"/>
      <c r="X93" s="44"/>
      <c r="Y93" s="44"/>
    </row>
    <row r="94" spans="1:27" x14ac:dyDescent="0.25">
      <c r="A94" s="44"/>
      <c r="B94" s="114" t="s">
        <v>137</v>
      </c>
      <c r="C94" s="18" t="str">
        <f>t_thu_xd_theo_n_vu_data!I95</f>
        <v>HH T.Xuyên</v>
      </c>
      <c r="D94" s="18" t="n">
        <f>t_thu_xd_theo_n_vu_data!J95</f>
        <v>4544.0</v>
      </c>
      <c r="E94" s="18" t="n">
        <f>t_thu_xd_theo_n_vu_data!K95</f>
        <v>4444.0</v>
      </c>
      <c r="F94" s="18" t="n">
        <f>t_thu_xd_theo_n_vu_data!L95</f>
        <v>0.0</v>
      </c>
      <c r="G94" s="18" t="n">
        <f>t_thu_xd_theo_n_vu_data!M95</f>
        <v>8988.0</v>
      </c>
      <c r="H94" s="18" t="n">
        <f>t_thu_xd_theo_n_vu_data!N95</f>
        <v>0.0</v>
      </c>
      <c r="I94" s="18" t="str">
        <f>TEXT(t_thu_xd_theo_n_vu_data!O95/(24*60*60),"[h]:mm")</f>
        <v>0:00</v>
      </c>
      <c r="J94" s="18" t="n">
        <f>t_thu_xd_theo_n_vu_data!P95</f>
        <v>0.0</v>
      </c>
      <c r="K94" s="18" t="str">
        <f>TEXT(t_thu_xd_theo_n_vu_data!Q95/(24*60*60),"[h]:mm")</f>
        <v>0:00</v>
      </c>
      <c r="L94" s="18" t="str">
        <f>TEXT(t_thu_xd_theo_n_vu_data!R95/(24*60*60),"[h]:mm")</f>
        <v>0:00</v>
      </c>
      <c r="M94" s="18" t="n">
        <f>t_thu_xd_theo_n_vu_data!S95</f>
        <v>0.0</v>
      </c>
      <c r="N94" s="18" t="n">
        <f>t_thu_xd_theo_n_vu_data!T95</f>
        <v>0.0</v>
      </c>
      <c r="O94" s="18" t="n">
        <f>t_thu_xd_theo_n_vu_data!U95</f>
        <v>0.0</v>
      </c>
      <c r="P94" s="18" t="n">
        <f>t_thu_xd_theo_n_vu_data!V95</f>
        <v>0.0</v>
      </c>
      <c r="Q94" s="18" t="n">
        <f>t_thu_xd_theo_n_vu_data!W95</f>
        <v>0.0</v>
      </c>
      <c r="R94" s="18" t="n">
        <f>t_thu_xd_theo_n_vu_data!X95</f>
        <v>0.0</v>
      </c>
      <c r="S94" s="18" t="n">
        <f>t_thu_xd_theo_n_vu_data!Y95</f>
        <v>0.0</v>
      </c>
      <c r="T94" s="18" t="n">
        <f>t_thu_xd_theo_n_vu_data!Z95</f>
        <v>0.0</v>
      </c>
      <c r="U94" s="104"/>
      <c r="V94" s="110"/>
      <c r="W94" s="44"/>
      <c r="X94" s="44"/>
      <c r="Y94" s="44"/>
    </row>
    <row r="95" spans="1:27" ht="15.75" thickBot="1" x14ac:dyDescent="0.3">
      <c r="A95" s="44"/>
      <c r="B95" s="114" t="s">
        <v>137</v>
      </c>
      <c r="C95" s="33" t="str">
        <f>t_thu_xd_theo_n_vu_data!I96</f>
        <v>HH DTCĐ</v>
      </c>
      <c r="D95" s="33" t="n">
        <f>t_thu_xd_theo_n_vu_data!J96</f>
        <v>2000.0</v>
      </c>
      <c r="E95" s="33" t="n">
        <f>t_thu_xd_theo_n_vu_data!K96</f>
        <v>2000.0</v>
      </c>
      <c r="F95" s="33" t="n">
        <f>t_thu_xd_theo_n_vu_data!L96</f>
        <v>0.0</v>
      </c>
      <c r="G95" s="33" t="n">
        <f>t_thu_xd_theo_n_vu_data!M96</f>
        <v>4000.0</v>
      </c>
      <c r="H95" s="33" t="n">
        <f>t_thu_xd_theo_n_vu_data!N96</f>
        <v>0.0</v>
      </c>
      <c r="I95" s="33" t="str">
        <f>TEXT(t_thu_xd_theo_n_vu_data!O96/(24*60*60),"[h]:mm")</f>
        <v>0:00</v>
      </c>
      <c r="J95" s="33" t="n">
        <f>t_thu_xd_theo_n_vu_data!P96</f>
        <v>0.0</v>
      </c>
      <c r="K95" s="33" t="str">
        <f>TEXT(t_thu_xd_theo_n_vu_data!Q96/(24*60*60),"[h]:mm")</f>
        <v>0:00</v>
      </c>
      <c r="L95" s="33" t="str">
        <f>TEXT(t_thu_xd_theo_n_vu_data!R96/(24*60*60),"[h]:mm")</f>
        <v>0:00</v>
      </c>
      <c r="M95" s="33" t="n">
        <f>t_thu_xd_theo_n_vu_data!S96</f>
        <v>0.0</v>
      </c>
      <c r="N95" s="33" t="n">
        <f>t_thu_xd_theo_n_vu_data!T96</f>
        <v>0.0</v>
      </c>
      <c r="O95" s="33" t="n">
        <f>t_thu_xd_theo_n_vu_data!U96</f>
        <v>0.0</v>
      </c>
      <c r="P95" s="33" t="n">
        <f>t_thu_xd_theo_n_vu_data!V96</f>
        <v>0.0</v>
      </c>
      <c r="Q95" s="33" t="n">
        <f>t_thu_xd_theo_n_vu_data!W96</f>
        <v>0.0</v>
      </c>
      <c r="R95" s="33" t="n">
        <f>t_thu_xd_theo_n_vu_data!X96</f>
        <v>0.0</v>
      </c>
      <c r="S95" s="33" t="n">
        <f>t_thu_xd_theo_n_vu_data!Y96</f>
        <v>0.0</v>
      </c>
      <c r="T95" s="33" t="n">
        <f>t_thu_xd_theo_n_vu_data!Z96</f>
        <v>0.0</v>
      </c>
      <c r="U95" s="112"/>
      <c r="V95" s="113"/>
      <c r="W95" s="44"/>
      <c r="X95" s="44"/>
      <c r="Y95" s="44"/>
    </row>
    <row r="96" spans="1:27" ht="15.75" thickTop="1" x14ac:dyDescent="0.25">
      <c r="A96" s="107"/>
      <c r="B96" s="115"/>
      <c r="C96" s="20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44"/>
      <c r="V96" s="44"/>
      <c r="W96" s="44"/>
      <c r="X96" s="44"/>
      <c r="Y96" s="44"/>
    </row>
    <row r="97" spans="1:27" s="5" customFormat="1" x14ac:dyDescent="0.25">
      <c r="A97" s="108"/>
      <c r="B97" s="115" t="s">
        <v>350</v>
      </c>
      <c r="C97" s="58" t="s">
        <v>313</v>
      </c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105"/>
      <c r="V97" s="105"/>
      <c r="W97" s="105"/>
      <c r="X97" s="105"/>
      <c r="Y97" s="105"/>
      <c r="Z97" s="41"/>
      <c r="AA97" s="41"/>
    </row>
    <row r="98" spans="1:27" x14ac:dyDescent="0.25">
      <c r="A98" s="44"/>
      <c r="B98" s="92"/>
      <c r="C98" s="44" t="s">
        <v>351</v>
      </c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</row>
    <row r="99" spans="1:27" x14ac:dyDescent="0.25">
      <c r="A99" s="44"/>
      <c r="B99" s="92"/>
      <c r="C99" s="44" t="s">
        <v>352</v>
      </c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</row>
    <row r="100" spans="1:27" x14ac:dyDescent="0.25">
      <c r="A100" s="44"/>
      <c r="B100" s="92"/>
      <c r="C100" s="109" t="s">
        <v>353</v>
      </c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</row>
    <row r="101" spans="1:27" x14ac:dyDescent="0.25">
      <c r="A101" s="44"/>
      <c r="B101" s="92"/>
      <c r="C101" s="109" t="s">
        <v>354</v>
      </c>
      <c r="D101" s="44" t="s">
        <v>355</v>
      </c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</row>
    <row r="102" spans="1:27" x14ac:dyDescent="0.25">
      <c r="A102" s="44"/>
      <c r="B102" s="92"/>
      <c r="C102" s="44"/>
      <c r="D102" s="44" t="s">
        <v>356</v>
      </c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</row>
    <row r="103" spans="1:27" x14ac:dyDescent="0.25">
      <c r="A103" s="44"/>
      <c r="B103" s="92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175" t="s">
        <v>336</v>
      </c>
      <c r="T103" s="175"/>
      <c r="U103" s="175"/>
      <c r="V103" s="44"/>
      <c r="W103" s="44"/>
      <c r="X103" s="44"/>
      <c r="Y103" s="44"/>
    </row>
    <row r="104" spans="1:27" s="5" customFormat="1" ht="63" customHeight="1" x14ac:dyDescent="0.25">
      <c r="A104" s="105"/>
      <c r="B104" s="92"/>
      <c r="C104" s="176" t="s">
        <v>323</v>
      </c>
      <c r="D104" s="176"/>
      <c r="E104" s="105"/>
      <c r="F104" s="105"/>
      <c r="G104" s="105"/>
      <c r="H104" s="105"/>
      <c r="I104" s="105"/>
      <c r="J104" s="105"/>
      <c r="K104" s="176" t="s">
        <v>324</v>
      </c>
      <c r="L104" s="176"/>
      <c r="M104" s="176"/>
      <c r="N104" s="105"/>
      <c r="O104" s="105"/>
      <c r="P104" s="105"/>
      <c r="Q104" s="105"/>
      <c r="R104" s="105"/>
      <c r="S104" s="178" t="s">
        <v>357</v>
      </c>
      <c r="T104" s="178"/>
      <c r="U104" s="178"/>
      <c r="V104" s="105"/>
      <c r="W104" s="105"/>
      <c r="X104" s="105"/>
      <c r="Y104" s="105"/>
      <c r="Z104" s="41"/>
      <c r="AA104" s="41"/>
    </row>
    <row r="105" spans="1:27" x14ac:dyDescent="0.25">
      <c r="A105" s="44"/>
      <c r="B105" s="92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</row>
    <row r="106" spans="1:27" x14ac:dyDescent="0.25">
      <c r="A106" s="44"/>
      <c r="B106" s="92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</row>
    <row r="107" spans="1:27" x14ac:dyDescent="0.25">
      <c r="A107" s="44"/>
      <c r="B107" s="92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</row>
    <row r="108" spans="1:27" s="5" customFormat="1" x14ac:dyDescent="0.25">
      <c r="A108" s="105"/>
      <c r="B108" s="92"/>
      <c r="C108" s="176" t="s">
        <v>327</v>
      </c>
      <c r="D108" s="176"/>
      <c r="E108" s="105"/>
      <c r="F108" s="105"/>
      <c r="G108" s="105"/>
      <c r="H108" s="105"/>
      <c r="I108" s="105"/>
      <c r="J108" s="105"/>
      <c r="K108" s="176" t="s">
        <v>328</v>
      </c>
      <c r="L108" s="176"/>
      <c r="M108" s="176"/>
      <c r="N108" s="105"/>
      <c r="O108" s="105"/>
      <c r="P108" s="105"/>
      <c r="Q108" s="105"/>
      <c r="R108" s="105"/>
      <c r="S108" s="176" t="s">
        <v>329</v>
      </c>
      <c r="T108" s="176"/>
      <c r="U108" s="176"/>
      <c r="V108" s="105"/>
      <c r="W108" s="105"/>
      <c r="X108" s="105"/>
      <c r="Y108" s="105"/>
      <c r="Z108" s="41"/>
      <c r="AA108" s="41"/>
    </row>
    <row r="109" spans="1:27" x14ac:dyDescent="0.25">
      <c r="A109" s="44"/>
      <c r="B109" s="92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</row>
    <row r="110" spans="1:27" x14ac:dyDescent="0.25">
      <c r="A110" s="44"/>
      <c r="B110" s="92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</row>
    <row r="111" spans="1:27" x14ac:dyDescent="0.25">
      <c r="A111" s="44"/>
      <c r="B111" s="92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</row>
    <row r="112" spans="1:27" x14ac:dyDescent="0.25">
      <c r="A112" s="44"/>
      <c r="B112" s="92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</row>
    <row r="113" spans="1:25" x14ac:dyDescent="0.25">
      <c r="A113" s="44"/>
      <c r="B113" s="92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</row>
    <row r="114" spans="1:25" x14ac:dyDescent="0.25">
      <c r="A114" s="44"/>
      <c r="B114" s="92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</row>
    <row r="115" spans="1:25" x14ac:dyDescent="0.25">
      <c r="A115" s="44"/>
      <c r="B115" s="92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</row>
    <row r="116" spans="1:25" x14ac:dyDescent="0.25">
      <c r="A116" s="44"/>
      <c r="B116" s="92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</row>
    <row r="117" spans="1:25" x14ac:dyDescent="0.25">
      <c r="A117" s="44"/>
      <c r="B117" s="92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</row>
    <row r="118" spans="1:25" x14ac:dyDescent="0.25">
      <c r="A118" s="44"/>
      <c r="B118" s="92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</row>
    <row r="119" spans="1:25" x14ac:dyDescent="0.25">
      <c r="A119" s="44"/>
      <c r="B119" s="92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</row>
    <row r="120" spans="1:25" x14ac:dyDescent="0.25">
      <c r="A120" s="44"/>
      <c r="B120" s="92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</row>
    <row r="121" spans="1:25" x14ac:dyDescent="0.25">
      <c r="A121" s="44"/>
      <c r="B121" s="92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</row>
  </sheetData>
  <mergeCells count="28">
    <mergeCell ref="V6:V7"/>
    <mergeCell ref="B2:F2"/>
    <mergeCell ref="T2:U2"/>
    <mergeCell ref="U5:V5"/>
    <mergeCell ref="D6:D7"/>
    <mergeCell ref="E6:E7"/>
    <mergeCell ref="F6:F7"/>
    <mergeCell ref="G6:G7"/>
    <mergeCell ref="H6:I6"/>
    <mergeCell ref="J6:K6"/>
    <mergeCell ref="M6:O6"/>
    <mergeCell ref="P6:R6"/>
    <mergeCell ref="S6:S7"/>
    <mergeCell ref="B5:B7"/>
    <mergeCell ref="S103:U103"/>
    <mergeCell ref="S108:U108"/>
    <mergeCell ref="H2:M2"/>
    <mergeCell ref="C104:D104"/>
    <mergeCell ref="C108:D108"/>
    <mergeCell ref="K104:M104"/>
    <mergeCell ref="K108:M108"/>
    <mergeCell ref="S104:U104"/>
    <mergeCell ref="C5:C7"/>
    <mergeCell ref="D5:G5"/>
    <mergeCell ref="H5:L5"/>
    <mergeCell ref="M5:S5"/>
    <mergeCell ref="T5:T7"/>
    <mergeCell ref="U6:U7"/>
  </mergeCells>
  <pageMargins left="0.25" right="0.25" top="0.75" bottom="0.75" header="0.3" footer="0.3"/>
  <pageSetup paperSize="9" scale="4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92"/>
  <sheetViews>
    <sheetView workbookViewId="0" tabSelected="false">
      <selection activeCell="H4" sqref="H4"/>
    </sheetView>
  </sheetViews>
  <sheetFormatPr defaultRowHeight="15" x14ac:dyDescent="0.25"/>
  <cols>
    <col min="3" max="3" bestFit="true" customWidth="true" width="10.7109375"/>
    <col min="4" max="4" bestFit="true" customWidth="true" width="20.42578125"/>
    <col min="5" max="5" bestFit="true" customWidth="true" width="20.28515625"/>
    <col min="6" max="9" bestFit="true" customWidth="true" width="15.7109375"/>
    <col min="18" max="18" customWidth="true" width="13.5703125"/>
    <col min="19" max="19" customWidth="true" style="40" width="14.0"/>
    <col min="20" max="20" customWidth="true" width="19.0"/>
  </cols>
  <sheetData>
    <row r="2" spans="2:30" s="4" customFormat="1" x14ac:dyDescent="0.25">
      <c r="B2" s="4" t="s">
        <v>139</v>
      </c>
      <c r="K2" s="16" t="s">
        <v>140</v>
      </c>
      <c r="S2" s="38"/>
      <c r="AA2" s="189" t="s">
        <v>158</v>
      </c>
      <c r="AB2" s="190"/>
    </row>
    <row r="5" spans="2:30" x14ac:dyDescent="0.25">
      <c r="B5" s="188" t="s">
        <v>2</v>
      </c>
      <c r="C5" s="37"/>
      <c r="D5" s="37"/>
      <c r="E5" s="188" t="s">
        <v>141</v>
      </c>
      <c r="F5" s="188" t="s">
        <v>142</v>
      </c>
      <c r="G5" s="188"/>
      <c r="H5" s="188"/>
      <c r="I5" s="188"/>
      <c r="J5" s="188" t="s">
        <v>146</v>
      </c>
      <c r="K5" s="188"/>
      <c r="L5" s="188"/>
      <c r="M5" s="188" t="s">
        <v>127</v>
      </c>
      <c r="N5" s="188"/>
      <c r="O5" s="188"/>
      <c r="P5" s="188" t="s">
        <v>149</v>
      </c>
      <c r="Q5" s="188" t="s">
        <v>150</v>
      </c>
      <c r="R5" s="188" t="s">
        <v>151</v>
      </c>
      <c r="S5" s="188"/>
      <c r="T5" s="188"/>
      <c r="U5" s="188"/>
      <c r="V5" s="188" t="s">
        <v>153</v>
      </c>
      <c r="W5" s="188"/>
      <c r="X5" s="188" t="s">
        <v>154</v>
      </c>
      <c r="Y5" s="188"/>
      <c r="Z5" s="188" t="s">
        <v>155</v>
      </c>
      <c r="AA5" s="188"/>
      <c r="AB5" s="188"/>
      <c r="AC5" s="188"/>
      <c r="AD5" s="188" t="s">
        <v>157</v>
      </c>
    </row>
    <row r="6" spans="2:30" x14ac:dyDescent="0.25">
      <c r="B6" s="188"/>
      <c r="C6" s="37"/>
      <c r="D6" s="37"/>
      <c r="E6" s="188"/>
      <c r="F6" s="188" t="s">
        <v>143</v>
      </c>
      <c r="G6" s="188"/>
      <c r="H6" s="188"/>
      <c r="I6" s="188" t="s">
        <v>29</v>
      </c>
      <c r="J6" s="188" t="s">
        <v>227</v>
      </c>
      <c r="K6" s="188" t="s">
        <v>144</v>
      </c>
      <c r="L6" s="188" t="s">
        <v>10</v>
      </c>
      <c r="M6" s="188" t="s">
        <v>147</v>
      </c>
      <c r="N6" s="188" t="s">
        <v>148</v>
      </c>
      <c r="O6" s="188" t="s">
        <v>10</v>
      </c>
      <c r="P6" s="188"/>
      <c r="Q6" s="188"/>
      <c r="R6" s="188" t="s">
        <v>143</v>
      </c>
      <c r="S6" s="188"/>
      <c r="T6" s="188" t="s">
        <v>152</v>
      </c>
      <c r="U6" s="188"/>
      <c r="V6" s="188" t="s">
        <v>144</v>
      </c>
      <c r="W6" s="188" t="s">
        <v>145</v>
      </c>
      <c r="X6" s="188" t="s">
        <v>144</v>
      </c>
      <c r="Y6" s="188" t="s">
        <v>145</v>
      </c>
      <c r="Z6" s="36" t="s">
        <v>147</v>
      </c>
      <c r="AA6" s="36"/>
      <c r="AB6" s="36" t="s">
        <v>148</v>
      </c>
      <c r="AC6" s="36"/>
      <c r="AD6" s="188"/>
    </row>
    <row r="7" spans="2:30" x14ac:dyDescent="0.25">
      <c r="B7" s="188"/>
      <c r="C7" s="37"/>
      <c r="D7" s="37"/>
      <c r="E7" s="188"/>
      <c r="F7" s="36" t="s">
        <v>227</v>
      </c>
      <c r="G7" s="36" t="s">
        <v>144</v>
      </c>
      <c r="H7" s="36" t="s">
        <v>10</v>
      </c>
      <c r="I7" s="188"/>
      <c r="J7" s="188"/>
      <c r="K7" s="188"/>
      <c r="L7" s="188"/>
      <c r="M7" s="188"/>
      <c r="N7" s="188"/>
      <c r="O7" s="188"/>
      <c r="P7" s="188"/>
      <c r="Q7" s="188"/>
      <c r="R7" s="36" t="s">
        <v>135</v>
      </c>
      <c r="S7" s="39" t="s">
        <v>136</v>
      </c>
      <c r="T7" s="36" t="s">
        <v>135</v>
      </c>
      <c r="U7" s="36" t="s">
        <v>136</v>
      </c>
      <c r="V7" s="188"/>
      <c r="W7" s="188"/>
      <c r="X7" s="188"/>
      <c r="Y7" s="188"/>
      <c r="Z7" s="36" t="s">
        <v>136</v>
      </c>
      <c r="AA7" s="36" t="s">
        <v>156</v>
      </c>
      <c r="AB7" s="36" t="s">
        <v>136</v>
      </c>
      <c r="AC7" s="36" t="s">
        <v>156</v>
      </c>
      <c r="AD7" s="188"/>
    </row>
    <row r="9" spans="2:30" s="5" customFormat="1" x14ac:dyDescent="0.25">
      <c r="B9" s="5" t="s">
        <v>159</v>
      </c>
      <c r="C9" s="5" t="s">
        <v>160</v>
      </c>
      <c r="D9" s="5" t="s">
        <v>161</v>
      </c>
      <c r="E9" s="5" t="s">
        <v>28</v>
      </c>
      <c r="F9" s="5" t="s">
        <v>501</v>
      </c>
      <c r="G9" s="5" t="s">
        <v>502</v>
      </c>
      <c r="H9" s="5" t="s">
        <v>503</v>
      </c>
      <c r="I9" s="5" t="n">
        <v>402060.0</v>
      </c>
      <c r="J9" s="5" t="s">
        <v>162</v>
      </c>
      <c r="K9" s="5" t="s">
        <v>504</v>
      </c>
      <c r="L9" s="5" t="s">
        <v>504</v>
      </c>
      <c r="M9" s="5" t="n">
        <v>0.0</v>
      </c>
      <c r="N9" s="5" t="n">
        <v>17382.0</v>
      </c>
      <c r="O9" s="5" t="n">
        <v>17382.0</v>
      </c>
      <c r="P9" s="5" t="n">
        <v>0.0</v>
      </c>
      <c r="Q9" s="5" t="n">
        <v>17382.0</v>
      </c>
      <c r="R9" s="5" t="n">
        <v>1.0</v>
      </c>
      <c r="S9" s="41" t="n">
        <v>1.0</v>
      </c>
      <c r="T9" s="5" t="n">
        <v>0.0</v>
      </c>
      <c r="U9" s="5" t="n">
        <v>0.0</v>
      </c>
    </row>
    <row r="10" spans="2:30" s="5" customFormat="1" x14ac:dyDescent="0.25">
      <c r="B10" s="5" t="s">
        <v>159</v>
      </c>
      <c r="C10" s="5" t="s">
        <v>160</v>
      </c>
      <c r="D10" s="5" t="s">
        <v>161</v>
      </c>
      <c r="E10" s="5" t="s">
        <v>163</v>
      </c>
      <c r="F10" s="5" t="s">
        <v>495</v>
      </c>
      <c r="G10" s="5" t="s">
        <v>496</v>
      </c>
      <c r="H10" s="5" t="s">
        <v>497</v>
      </c>
      <c r="I10" s="5" t="n">
        <v>123121.0</v>
      </c>
      <c r="J10" s="5" t="s">
        <v>162</v>
      </c>
      <c r="K10" s="5" t="s">
        <v>505</v>
      </c>
      <c r="L10" s="5" t="s">
        <v>505</v>
      </c>
      <c r="M10" s="5" t="n">
        <v>0.0</v>
      </c>
      <c r="N10" s="5" t="n">
        <v>9580.0</v>
      </c>
      <c r="O10" s="5" t="n">
        <v>9580.0</v>
      </c>
      <c r="P10" s="5" t="n">
        <v>0.0</v>
      </c>
      <c r="Q10" s="5" t="n">
        <v>9580.0</v>
      </c>
      <c r="R10" s="5" t="n">
        <v>1.0</v>
      </c>
      <c r="S10" s="41" t="n">
        <v>0.0</v>
      </c>
      <c r="T10" s="5" t="n">
        <v>0.0</v>
      </c>
      <c r="U10" s="5" t="n">
        <v>0.0</v>
      </c>
    </row>
    <row r="11" spans="2:30" s="5" customFormat="1" x14ac:dyDescent="0.25">
      <c r="B11" s="5" t="s">
        <v>159</v>
      </c>
      <c r="C11" s="5" t="s">
        <v>160</v>
      </c>
      <c r="D11" s="5" t="s">
        <v>161</v>
      </c>
      <c r="E11" s="5" t="s">
        <v>164</v>
      </c>
      <c r="F11" s="5" t="s">
        <v>506</v>
      </c>
      <c r="G11" s="5" t="s">
        <v>507</v>
      </c>
      <c r="H11" s="5" t="s">
        <v>508</v>
      </c>
      <c r="I11" s="5" t="n">
        <v>123456.0</v>
      </c>
      <c r="J11" s="5" t="s">
        <v>162</v>
      </c>
      <c r="K11" s="5" t="s">
        <v>509</v>
      </c>
      <c r="L11" s="5" t="s">
        <v>509</v>
      </c>
      <c r="M11" s="5" t="n">
        <v>0.0</v>
      </c>
      <c r="N11" s="5" t="n">
        <v>7802.0</v>
      </c>
      <c r="O11" s="5" t="n">
        <v>7802.0</v>
      </c>
      <c r="P11" s="5" t="n">
        <v>0.0</v>
      </c>
      <c r="Q11" s="5" t="n">
        <v>7802.0</v>
      </c>
      <c r="R11" s="5" t="n">
        <v>1.0</v>
      </c>
      <c r="S11" s="41" t="n">
        <v>0.0</v>
      </c>
      <c r="T11" s="5" t="n">
        <v>0.0</v>
      </c>
      <c r="U11" s="5" t="n">
        <v>0.0</v>
      </c>
    </row>
    <row r="12" spans="2:30" s="5" customFormat="1" x14ac:dyDescent="0.25">
      <c r="B12" s="5" t="s">
        <v>159</v>
      </c>
      <c r="C12" s="5" t="s">
        <v>160</v>
      </c>
      <c r="D12" s="5" t="s">
        <v>161</v>
      </c>
      <c r="E12" s="5" t="s">
        <v>358</v>
      </c>
      <c r="F12" s="5" t="s">
        <v>162</v>
      </c>
      <c r="G12" s="5" t="s">
        <v>162</v>
      </c>
      <c r="H12" s="5" t="s">
        <v>162</v>
      </c>
      <c r="I12" s="5" t="n">
        <v>0.0</v>
      </c>
      <c r="J12" s="5" t="n">
        <v>0.0</v>
      </c>
      <c r="K12" s="5" t="n">
        <v>0.0</v>
      </c>
      <c r="L12" s="5" t="n">
        <v>0.0</v>
      </c>
      <c r="M12" s="5" t="n">
        <v>0.0</v>
      </c>
      <c r="N12" s="5" t="n">
        <v>0.0</v>
      </c>
      <c r="O12" s="5" t="n">
        <v>0.0</v>
      </c>
      <c r="P12" s="5" t="n">
        <v>0.0</v>
      </c>
      <c r="Q12" s="5" t="n">
        <v>0.0</v>
      </c>
      <c r="R12" s="5" t="n">
        <v>1.0</v>
      </c>
      <c r="S12" s="41" t="n">
        <v>0.0</v>
      </c>
      <c r="T12" s="5" t="n">
        <v>0.0</v>
      </c>
      <c r="U12" s="5" t="n">
        <v>0.0</v>
      </c>
    </row>
    <row r="13" spans="2:30" s="5" customFormat="1" x14ac:dyDescent="0.25">
      <c r="B13" s="5" t="s">
        <v>159</v>
      </c>
      <c r="C13" s="5" t="s">
        <v>160</v>
      </c>
      <c r="D13" s="5" t="s">
        <v>161</v>
      </c>
      <c r="E13" s="5" t="s">
        <v>359</v>
      </c>
      <c r="F13" s="5" t="s">
        <v>162</v>
      </c>
      <c r="G13" s="5" t="s">
        <v>162</v>
      </c>
      <c r="H13" s="5" t="s">
        <v>162</v>
      </c>
      <c r="I13" s="5" t="n">
        <v>0.0</v>
      </c>
      <c r="J13" s="5" t="n">
        <v>0.0</v>
      </c>
      <c r="K13" s="5" t="n">
        <v>0.0</v>
      </c>
      <c r="L13" s="5" t="n">
        <v>0.0</v>
      </c>
      <c r="M13" s="5" t="n">
        <v>0.0</v>
      </c>
      <c r="N13" s="5" t="n">
        <v>0.0</v>
      </c>
      <c r="O13" s="5" t="n">
        <v>0.0</v>
      </c>
      <c r="P13" s="5" t="n">
        <v>0.0</v>
      </c>
      <c r="Q13" s="5" t="n">
        <v>0.0</v>
      </c>
      <c r="R13" s="5" t="n">
        <v>1.0</v>
      </c>
      <c r="S13" s="41" t="n">
        <v>0.0</v>
      </c>
      <c r="T13" s="5" t="n">
        <v>0.0</v>
      </c>
      <c r="U13" s="5" t="n">
        <v>0.0</v>
      </c>
    </row>
    <row r="14" spans="2:30" s="5" customFormat="1" x14ac:dyDescent="0.25">
      <c r="B14" s="5" t="s">
        <v>159</v>
      </c>
      <c r="C14" s="5" t="s">
        <v>160</v>
      </c>
      <c r="D14" s="5" t="s">
        <v>161</v>
      </c>
      <c r="E14" s="5" t="s">
        <v>360</v>
      </c>
      <c r="F14" s="5" t="s">
        <v>162</v>
      </c>
      <c r="G14" s="5" t="s">
        <v>162</v>
      </c>
      <c r="H14" s="5" t="s">
        <v>162</v>
      </c>
      <c r="I14" s="5" t="n">
        <v>0.0</v>
      </c>
      <c r="J14" s="5" t="n">
        <v>0.0</v>
      </c>
      <c r="K14" s="5" t="n">
        <v>0.0</v>
      </c>
      <c r="L14" s="5" t="n">
        <v>0.0</v>
      </c>
      <c r="M14" s="5" t="n">
        <v>0.0</v>
      </c>
      <c r="N14" s="5" t="n">
        <v>0.0</v>
      </c>
      <c r="O14" s="5" t="n">
        <v>0.0</v>
      </c>
      <c r="P14" s="5" t="n">
        <v>0.0</v>
      </c>
      <c r="Q14" s="5" t="n">
        <v>0.0</v>
      </c>
      <c r="R14" s="5" t="n">
        <v>1.0</v>
      </c>
      <c r="S14" s="41" t="n">
        <v>0.0</v>
      </c>
      <c r="T14" s="5" t="n">
        <v>0.0</v>
      </c>
      <c r="U14" s="5" t="n">
        <v>0.0</v>
      </c>
    </row>
    <row r="15" spans="2:30" s="5" customFormat="1" x14ac:dyDescent="0.25">
      <c r="B15" s="5" t="s">
        <v>159</v>
      </c>
      <c r="C15" s="5" t="s">
        <v>160</v>
      </c>
      <c r="D15" s="5" t="s">
        <v>161</v>
      </c>
      <c r="E15" s="5" t="s">
        <v>361</v>
      </c>
      <c r="F15" s="5" t="s">
        <v>498</v>
      </c>
      <c r="G15" s="5" t="s">
        <v>499</v>
      </c>
      <c r="H15" s="5" t="s">
        <v>500</v>
      </c>
      <c r="I15" s="5" t="n">
        <v>155483.0</v>
      </c>
      <c r="J15" s="5" t="n">
        <v>0.0</v>
      </c>
      <c r="K15" s="5" t="n">
        <v>0.0</v>
      </c>
      <c r="L15" s="5" t="n">
        <v>0.0</v>
      </c>
      <c r="M15" s="5" t="n">
        <v>0.0</v>
      </c>
      <c r="N15" s="5" t="n">
        <v>0.0</v>
      </c>
      <c r="O15" s="5" t="n">
        <v>0.0</v>
      </c>
      <c r="P15" s="5" t="n">
        <v>0.0</v>
      </c>
      <c r="Q15" s="5" t="n">
        <v>0.0</v>
      </c>
      <c r="R15" s="5" t="n">
        <v>1.0</v>
      </c>
      <c r="S15" s="41" t="n">
        <v>0.0</v>
      </c>
      <c r="T15" s="5" t="n">
        <v>0.0</v>
      </c>
      <c r="U15" s="5" t="n">
        <v>0.0</v>
      </c>
    </row>
    <row r="16" spans="2:30" s="5" customFormat="1" x14ac:dyDescent="0.25">
      <c r="B16" s="5" t="s">
        <v>165</v>
      </c>
      <c r="C16" s="5" t="s">
        <v>166</v>
      </c>
      <c r="D16" s="5" t="s">
        <v>28</v>
      </c>
      <c r="E16" s="5" t="s">
        <v>28</v>
      </c>
      <c r="F16" s="5" t="s">
        <v>501</v>
      </c>
      <c r="G16" s="5" t="s">
        <v>502</v>
      </c>
      <c r="H16" s="5" t="s">
        <v>503</v>
      </c>
      <c r="I16" s="5" t="n">
        <v>402060.0</v>
      </c>
      <c r="J16" s="5" t="s">
        <v>162</v>
      </c>
      <c r="K16" s="5" t="s">
        <v>504</v>
      </c>
      <c r="L16" s="5" t="s">
        <v>504</v>
      </c>
      <c r="M16" s="5" t="n">
        <v>0.0</v>
      </c>
      <c r="N16" s="5" t="n">
        <v>17382.0</v>
      </c>
      <c r="O16" s="5" t="n">
        <v>17382.0</v>
      </c>
      <c r="P16" s="5" t="n">
        <v>0.0</v>
      </c>
      <c r="Q16" s="5" t="n">
        <v>17382.0</v>
      </c>
      <c r="R16" s="5" t="n">
        <v>0.0</v>
      </c>
      <c r="S16" s="41" t="n">
        <v>1.0</v>
      </c>
      <c r="T16" s="5" t="n">
        <v>1.0</v>
      </c>
      <c r="U16" s="5" t="n">
        <v>7.0</v>
      </c>
    </row>
    <row r="17" spans="2:23" s="64" customFormat="1" x14ac:dyDescent="0.25">
      <c r="B17" s="64" t="s">
        <v>165</v>
      </c>
      <c r="C17" s="64" t="s">
        <v>166</v>
      </c>
      <c r="D17" s="64" t="s">
        <v>104</v>
      </c>
      <c r="E17" s="64" t="s">
        <v>104</v>
      </c>
      <c r="F17" s="64" t="s">
        <v>506</v>
      </c>
      <c r="G17" s="64" t="s">
        <v>507</v>
      </c>
      <c r="H17" s="64" t="s">
        <v>508</v>
      </c>
      <c r="I17" s="64" t="n">
        <v>123456.0</v>
      </c>
      <c r="J17" s="64" t="s">
        <v>162</v>
      </c>
      <c r="K17" s="64" t="s">
        <v>504</v>
      </c>
      <c r="L17" s="64" t="s">
        <v>504</v>
      </c>
      <c r="M17" s="64" t="n">
        <v>0.0</v>
      </c>
      <c r="N17" s="64" t="n">
        <v>17382.0</v>
      </c>
      <c r="O17" s="64" t="n">
        <v>17382.0</v>
      </c>
      <c r="P17" s="64" t="n">
        <v>0.0</v>
      </c>
      <c r="Q17" s="64" t="n">
        <v>17382.0</v>
      </c>
      <c r="R17" s="64" t="n">
        <v>0.0</v>
      </c>
      <c r="S17" s="65" t="n">
        <v>0.0</v>
      </c>
      <c r="T17" s="64" t="n">
        <v>1.0</v>
      </c>
      <c r="U17" s="64" t="n">
        <v>1.0</v>
      </c>
    </row>
    <row r="18" spans="2:23" x14ac:dyDescent="0.25">
      <c r="B18" t="s" s="0">
        <v>165</v>
      </c>
      <c r="C18" t="s" s="0">
        <v>166</v>
      </c>
      <c r="D18" t="s" s="0">
        <v>104</v>
      </c>
      <c r="E18" t="s" s="0">
        <v>106</v>
      </c>
      <c r="F18" t="s" s="0">
        <v>162</v>
      </c>
      <c r="G18" t="s" s="0">
        <v>162</v>
      </c>
      <c r="H18" t="s" s="0">
        <v>162</v>
      </c>
      <c r="I18" t="n" s="0">
        <v>0.0</v>
      </c>
      <c r="J18" t="s" s="0">
        <v>162</v>
      </c>
      <c r="K18" t="s" s="0">
        <v>509</v>
      </c>
      <c r="L18" t="s" s="0">
        <v>509</v>
      </c>
      <c r="M18" t="n" s="0">
        <v>0.0</v>
      </c>
      <c r="N18" t="n" s="0">
        <v>7802.0</v>
      </c>
      <c r="O18" t="n" s="0">
        <v>7802.0</v>
      </c>
      <c r="P18" t="n" s="0">
        <v>0.0</v>
      </c>
      <c r="Q18" t="n" s="0">
        <v>7802.0</v>
      </c>
      <c r="R18" t="n" s="0">
        <v>0.0</v>
      </c>
      <c r="S18" s="40" t="n">
        <v>0.0</v>
      </c>
      <c r="T18" t="n" s="0">
        <v>0.0</v>
      </c>
      <c r="U18" t="n" s="0">
        <v>1.0</v>
      </c>
    </row>
    <row r="19" spans="2:23" x14ac:dyDescent="0.25">
      <c r="B19" t="s" s="0">
        <v>165</v>
      </c>
      <c r="C19" t="s" s="0">
        <v>166</v>
      </c>
      <c r="D19" t="s" s="0">
        <v>104</v>
      </c>
      <c r="E19" t="s" s="0">
        <v>105</v>
      </c>
      <c r="F19" t="s" s="0">
        <v>162</v>
      </c>
      <c r="G19" t="s" s="0">
        <v>162</v>
      </c>
      <c r="H19" t="s" s="0">
        <v>162</v>
      </c>
      <c r="I19" t="n" s="0">
        <v>0.0</v>
      </c>
      <c r="J19" t="s" s="0">
        <v>162</v>
      </c>
      <c r="K19" t="s" s="0">
        <v>505</v>
      </c>
      <c r="L19" t="s" s="0">
        <v>505</v>
      </c>
      <c r="M19" t="n" s="0">
        <v>0.0</v>
      </c>
      <c r="N19" t="n" s="0">
        <v>9580.0</v>
      </c>
      <c r="O19" t="n" s="0">
        <v>9580.0</v>
      </c>
      <c r="P19" t="n" s="0">
        <v>0.0</v>
      </c>
      <c r="Q19" t="n" s="0">
        <v>9580.0</v>
      </c>
      <c r="R19" t="n" s="0">
        <v>0.0</v>
      </c>
      <c r="S19" s="40" t="n">
        <v>0.0</v>
      </c>
      <c r="T19" t="n" s="0">
        <v>0.0</v>
      </c>
      <c r="U19" t="n" s="0">
        <v>1.0</v>
      </c>
    </row>
    <row r="20" spans="2:23" x14ac:dyDescent="0.25">
      <c r="B20" t="s" s="0">
        <v>165</v>
      </c>
      <c r="C20" t="s" s="0">
        <v>166</v>
      </c>
      <c r="D20" t="s" s="0">
        <v>104</v>
      </c>
      <c r="E20" t="s" s="0">
        <v>180</v>
      </c>
      <c r="F20" t="s" s="0">
        <v>506</v>
      </c>
      <c r="G20" t="s" s="0">
        <v>507</v>
      </c>
      <c r="H20" t="s" s="0">
        <v>508</v>
      </c>
      <c r="I20" t="n" s="0">
        <v>123456.0</v>
      </c>
      <c r="J20" t="n" s="0">
        <v>0.0</v>
      </c>
      <c r="K20" t="n" s="0">
        <v>0.0</v>
      </c>
      <c r="L20" t="n" s="0">
        <v>0.0</v>
      </c>
      <c r="M20" t="n" s="0">
        <v>0.0</v>
      </c>
      <c r="N20" t="n" s="0">
        <v>0.0</v>
      </c>
      <c r="O20" t="n" s="0">
        <v>0.0</v>
      </c>
      <c r="P20" t="n" s="0">
        <v>0.0</v>
      </c>
      <c r="Q20" t="n" s="0">
        <v>0.0</v>
      </c>
      <c r="R20" t="n" s="0">
        <v>0.0</v>
      </c>
      <c r="S20" s="40" t="n">
        <v>0.0</v>
      </c>
      <c r="T20" t="n" s="0">
        <v>0.0</v>
      </c>
      <c r="U20" t="n" s="0">
        <v>1.0</v>
      </c>
    </row>
    <row r="21" spans="2:23" x14ac:dyDescent="0.25">
      <c r="B21" t="s" s="0">
        <v>165</v>
      </c>
      <c r="C21" t="s" s="0">
        <v>166</v>
      </c>
      <c r="D21" t="s" s="0">
        <v>107</v>
      </c>
      <c r="E21" t="s" s="0">
        <v>107</v>
      </c>
      <c r="F21" t="s" s="0">
        <v>492</v>
      </c>
      <c r="G21" t="s" s="0">
        <v>493</v>
      </c>
      <c r="H21" t="s" s="0">
        <v>494</v>
      </c>
      <c r="I21" t="n" s="0">
        <v>278604.0</v>
      </c>
      <c r="J21" t="n" s="0">
        <v>0.0</v>
      </c>
      <c r="K21" t="n" s="0">
        <v>0.0</v>
      </c>
      <c r="L21" t="n" s="0">
        <v>0.0</v>
      </c>
      <c r="M21" t="n" s="0">
        <v>0.0</v>
      </c>
      <c r="N21" t="n" s="0">
        <v>0.0</v>
      </c>
      <c r="O21" t="n" s="0">
        <v>0.0</v>
      </c>
      <c r="P21" t="n" s="0">
        <v>0.0</v>
      </c>
      <c r="Q21" t="n" s="0">
        <v>0.0</v>
      </c>
      <c r="R21" t="n" s="0">
        <v>0.0</v>
      </c>
      <c r="S21" s="40" t="n">
        <v>0.0</v>
      </c>
      <c r="T21" t="n" s="0">
        <v>1.0</v>
      </c>
      <c r="U21" t="n" s="0">
        <v>2.0</v>
      </c>
    </row>
    <row r="22" spans="2:23" x14ac:dyDescent="0.25">
      <c r="B22" t="s" s="0">
        <v>165</v>
      </c>
      <c r="C22" t="s" s="0">
        <v>166</v>
      </c>
      <c r="D22" t="s" s="0">
        <v>107</v>
      </c>
      <c r="E22" t="s" s="0">
        <v>186</v>
      </c>
      <c r="F22" t="s" s="0">
        <v>498</v>
      </c>
      <c r="G22" t="s" s="0">
        <v>499</v>
      </c>
      <c r="H22" t="s" s="0">
        <v>500</v>
      </c>
      <c r="I22" t="n" s="0">
        <v>155483.0</v>
      </c>
      <c r="J22" t="n" s="0">
        <v>0.0</v>
      </c>
      <c r="K22" t="n" s="0">
        <v>0.0</v>
      </c>
      <c r="L22" t="n" s="0">
        <v>0.0</v>
      </c>
      <c r="M22" t="n" s="0">
        <v>0.0</v>
      </c>
      <c r="N22" t="n" s="0">
        <v>0.0</v>
      </c>
      <c r="O22" t="n" s="0">
        <v>0.0</v>
      </c>
      <c r="P22" t="n" s="0">
        <v>0.0</v>
      </c>
      <c r="Q22" t="n" s="0">
        <v>0.0</v>
      </c>
      <c r="R22" t="n" s="0">
        <v>0.0</v>
      </c>
      <c r="S22" s="40" t="n">
        <v>0.0</v>
      </c>
      <c r="T22" t="n" s="0">
        <v>0.0</v>
      </c>
      <c r="U22" t="n" s="0">
        <v>2.0</v>
      </c>
    </row>
    <row r="23" spans="2:23" x14ac:dyDescent="0.25">
      <c r="B23" t="s" s="0">
        <v>165</v>
      </c>
      <c r="C23" t="s" s="0">
        <v>166</v>
      </c>
      <c r="D23" t="s" s="0">
        <v>107</v>
      </c>
      <c r="E23" t="s" s="0">
        <v>187</v>
      </c>
      <c r="F23" t="s" s="0">
        <v>495</v>
      </c>
      <c r="G23" t="s" s="0">
        <v>496</v>
      </c>
      <c r="H23" t="s" s="0">
        <v>497</v>
      </c>
      <c r="I23" t="n" s="0">
        <v>123121.0</v>
      </c>
      <c r="J23" t="n" s="0">
        <v>0.0</v>
      </c>
      <c r="K23" t="n" s="0">
        <v>0.0</v>
      </c>
      <c r="L23" t="n" s="0">
        <v>0.0</v>
      </c>
      <c r="M23" t="n" s="0">
        <v>0.0</v>
      </c>
      <c r="N23" t="n" s="0">
        <v>0.0</v>
      </c>
      <c r="O23" t="n" s="0">
        <v>0.0</v>
      </c>
      <c r="P23" t="n" s="0">
        <v>0.0</v>
      </c>
      <c r="Q23" t="n" s="0">
        <v>0.0</v>
      </c>
      <c r="R23" t="n" s="0">
        <v>0.0</v>
      </c>
      <c r="S23" s="40" t="n">
        <v>0.0</v>
      </c>
      <c r="T23" t="n" s="0">
        <v>0.0</v>
      </c>
      <c r="U23" t="n" s="0">
        <v>2.0</v>
      </c>
    </row>
    <row r="24" spans="2:23" x14ac:dyDescent="0.25">
      <c r="B24" t="s" s="0">
        <v>165</v>
      </c>
      <c r="C24" t="s" s="0">
        <v>166</v>
      </c>
      <c r="D24" t="s" s="0">
        <v>107</v>
      </c>
      <c r="E24" t="s" s="0">
        <v>108</v>
      </c>
      <c r="F24" t="s" s="0">
        <v>162</v>
      </c>
      <c r="G24" t="s" s="0">
        <v>162</v>
      </c>
      <c r="H24" t="s" s="0">
        <v>162</v>
      </c>
      <c r="I24" t="n" s="0">
        <v>0.0</v>
      </c>
      <c r="J24" t="n" s="0">
        <v>0.0</v>
      </c>
      <c r="K24" t="n" s="0">
        <v>0.0</v>
      </c>
      <c r="L24" t="n" s="0">
        <v>0.0</v>
      </c>
      <c r="M24" t="n" s="0">
        <v>0.0</v>
      </c>
      <c r="N24" t="n" s="0">
        <v>0.0</v>
      </c>
      <c r="O24" t="n" s="0">
        <v>0.0</v>
      </c>
      <c r="P24" t="n" s="0">
        <v>0.0</v>
      </c>
      <c r="Q24" t="n" s="0">
        <v>0.0</v>
      </c>
      <c r="R24" t="n" s="0">
        <v>0.0</v>
      </c>
      <c r="S24" s="40" t="n">
        <v>0.0</v>
      </c>
      <c r="T24" t="n" s="0">
        <v>0.0</v>
      </c>
      <c r="U24" t="n" s="0">
        <v>2.0</v>
      </c>
      <c r="V24" s="0">
        <v>1</v>
      </c>
      <c r="W24" s="0">
        <v>6</v>
      </c>
    </row>
    <row r="25" spans="2:23" x14ac:dyDescent="0.25">
      <c r="B25" t="s" s="0">
        <v>165</v>
      </c>
      <c r="C25" t="s" s="0">
        <v>166</v>
      </c>
      <c r="D25" t="s" s="0">
        <v>109</v>
      </c>
      <c r="E25" t="s" s="0">
        <v>109</v>
      </c>
      <c r="F25" t="s" s="0">
        <v>162</v>
      </c>
      <c r="G25" t="s" s="0">
        <v>162</v>
      </c>
      <c r="H25" t="s" s="0">
        <v>162</v>
      </c>
      <c r="I25" t="n" s="0">
        <v>0.0</v>
      </c>
      <c r="J25" t="n" s="0">
        <v>0.0</v>
      </c>
      <c r="K25" t="n" s="0">
        <v>0.0</v>
      </c>
      <c r="L25" t="n" s="0">
        <v>0.0</v>
      </c>
      <c r="M25" t="n" s="0">
        <v>0.0</v>
      </c>
      <c r="N25" t="n" s="0">
        <v>0.0</v>
      </c>
      <c r="O25" t="n" s="0">
        <f>bc_ttnl_theo_kh_data!M9</f>
        <v>0.0</v>
      </c>
      <c r="P25" t="n" s="0">
        <v>0.0</v>
      </c>
      <c r="Q25" t="n" s="0">
        <v>0.0</v>
      </c>
      <c r="R25" t="n" s="0">
        <v>0.0</v>
      </c>
      <c r="S25" s="40" t="n">
        <v>0.0</v>
      </c>
      <c r="T25" t="n" s="0">
        <v>1.0</v>
      </c>
      <c r="U25" t="n" s="0">
        <v>3.0</v>
      </c>
      <c r="V25" s="0">
        <v>1</v>
      </c>
      <c r="W25" s="0">
        <v>6</v>
      </c>
    </row>
    <row r="26" spans="2:23" x14ac:dyDescent="0.25">
      <c r="B26" t="s" s="0">
        <v>165</v>
      </c>
      <c r="C26" t="s" s="0">
        <v>166</v>
      </c>
      <c r="D26" t="s" s="0">
        <v>109</v>
      </c>
      <c r="E26" t="s" s="0">
        <v>110</v>
      </c>
      <c r="F26" t="s" s="0">
        <v>162</v>
      </c>
      <c r="G26" t="s" s="0">
        <v>162</v>
      </c>
      <c r="H26" t="s" s="0">
        <v>162</v>
      </c>
      <c r="I26" t="n" s="0">
        <v>0.0</v>
      </c>
      <c r="J26" t="n" s="0">
        <v>0.0</v>
      </c>
      <c r="K26" t="n" s="0">
        <v>0.0</v>
      </c>
      <c r="L26" t="n" s="0">
        <v>0.0</v>
      </c>
      <c r="M26" t="n" s="0">
        <v>0.0</v>
      </c>
      <c r="N26" t="n" s="0">
        <v>0.0</v>
      </c>
      <c r="O26" t="n" s="0">
        <v>0.0</v>
      </c>
      <c r="P26" t="n" s="0">
        <v>0.0</v>
      </c>
      <c r="Q26" t="n" s="0">
        <v>0.0</v>
      </c>
      <c r="R26" t="n" s="0">
        <v>0.0</v>
      </c>
      <c r="S26" s="40" t="n">
        <v>0.0</v>
      </c>
      <c r="T26" t="n" s="0">
        <v>0.0</v>
      </c>
      <c r="U26" t="n" s="0">
        <v>3.0</v>
      </c>
      <c r="V26" s="0">
        <v>1</v>
      </c>
      <c r="W26" s="0">
        <v>6</v>
      </c>
    </row>
    <row r="27" spans="2:23" x14ac:dyDescent="0.25">
      <c r="B27" t="s" s="0">
        <v>165</v>
      </c>
      <c r="C27" t="s" s="0">
        <v>166</v>
      </c>
      <c r="D27" t="s" s="0">
        <v>109</v>
      </c>
      <c r="E27" t="s" s="0">
        <v>111</v>
      </c>
      <c r="F27" t="s" s="0">
        <v>162</v>
      </c>
      <c r="G27" t="s" s="0">
        <v>162</v>
      </c>
      <c r="H27" t="s" s="0">
        <v>162</v>
      </c>
      <c r="I27" t="n" s="0">
        <v>0.0</v>
      </c>
      <c r="J27" t="n" s="0">
        <v>0.0</v>
      </c>
      <c r="K27" t="n" s="0">
        <v>0.0</v>
      </c>
      <c r="L27" t="n" s="0">
        <v>0.0</v>
      </c>
      <c r="M27" t="n" s="0">
        <v>0.0</v>
      </c>
      <c r="N27" t="n" s="0">
        <v>0.0</v>
      </c>
      <c r="O27" t="n" s="0">
        <v>0.0</v>
      </c>
      <c r="P27" t="n" s="0">
        <v>0.0</v>
      </c>
      <c r="Q27" t="n" s="0">
        <v>0.0</v>
      </c>
      <c r="R27" t="n" s="0">
        <v>0.0</v>
      </c>
      <c r="S27" s="40" t="n">
        <v>0.0</v>
      </c>
      <c r="T27" t="n" s="0">
        <v>0.0</v>
      </c>
      <c r="U27" t="n" s="0">
        <v>3.0</v>
      </c>
      <c r="V27" s="0">
        <v>1</v>
      </c>
      <c r="W27" s="0">
        <v>6</v>
      </c>
    </row>
    <row r="28" spans="2:23" x14ac:dyDescent="0.25">
      <c r="B28" t="s" s="0">
        <v>165</v>
      </c>
      <c r="C28" t="s" s="0">
        <v>166</v>
      </c>
      <c r="D28" t="s" s="0">
        <v>112</v>
      </c>
      <c r="E28" t="s" s="0">
        <v>112</v>
      </c>
      <c r="F28" t="s" s="0">
        <v>162</v>
      </c>
      <c r="G28" t="s" s="0">
        <v>162</v>
      </c>
      <c r="H28" t="s" s="0">
        <v>162</v>
      </c>
      <c r="I28" t="n" s="0">
        <v>0.0</v>
      </c>
      <c r="J28" t="n" s="0">
        <v>0.0</v>
      </c>
      <c r="K28" t="n" s="0">
        <v>0.0</v>
      </c>
      <c r="L28" t="n" s="0">
        <v>0.0</v>
      </c>
      <c r="M28" t="n" s="0">
        <v>0.0</v>
      </c>
      <c r="N28" t="n" s="0">
        <v>0.0</v>
      </c>
      <c r="O28" t="n" s="0">
        <v>0.0</v>
      </c>
      <c r="P28" t="n" s="0">
        <v>0.0</v>
      </c>
      <c r="Q28" t="n" s="0">
        <v>0.0</v>
      </c>
      <c r="R28" t="n" s="0">
        <v>0.0</v>
      </c>
      <c r="S28" s="40" t="n">
        <v>0.0</v>
      </c>
      <c r="T28" t="n" s="0">
        <v>1.0</v>
      </c>
      <c r="U28" t="n" s="0">
        <v>4.0</v>
      </c>
      <c r="V28" s="0">
        <v>0</v>
      </c>
      <c r="W28" s="0">
        <v>6</v>
      </c>
    </row>
    <row r="29" spans="2:23" x14ac:dyDescent="0.25">
      <c r="B29" t="s" s="0">
        <v>165</v>
      </c>
      <c r="C29" t="s" s="0">
        <v>166</v>
      </c>
      <c r="D29" t="s" s="0">
        <v>113</v>
      </c>
      <c r="E29" t="s" s="0">
        <v>113</v>
      </c>
      <c r="F29" t="s" s="0">
        <v>162</v>
      </c>
      <c r="G29" t="s" s="0">
        <v>162</v>
      </c>
      <c r="H29" t="s" s="0">
        <v>162</v>
      </c>
      <c r="I29" t="n" s="0">
        <v>0.0</v>
      </c>
      <c r="J29" t="n" s="0">
        <v>0.0</v>
      </c>
      <c r="K29" t="n" s="0">
        <v>0.0</v>
      </c>
      <c r="L29" t="n" s="0">
        <v>0.0</v>
      </c>
      <c r="M29" t="n" s="0">
        <v>0.0</v>
      </c>
      <c r="N29" t="n" s="0">
        <v>0.0</v>
      </c>
      <c r="O29" t="n" s="0">
        <v>0.0</v>
      </c>
      <c r="P29" t="n" s="0">
        <v>0.0</v>
      </c>
      <c r="Q29" t="n" s="0">
        <v>0.0</v>
      </c>
      <c r="R29" t="n" s="0">
        <v>0.0</v>
      </c>
      <c r="S29" s="40" t="n">
        <v>0.0</v>
      </c>
      <c r="T29" t="n" s="0">
        <v>1.0</v>
      </c>
      <c r="U29" t="n" s="0">
        <v>5.0</v>
      </c>
      <c r="V29" s="0">
        <v>1</v>
      </c>
      <c r="W29" s="0">
        <v>6</v>
      </c>
    </row>
    <row r="30" spans="2:23" x14ac:dyDescent="0.25">
      <c r="B30" t="s" s="0">
        <v>165</v>
      </c>
      <c r="C30" t="s" s="0">
        <v>166</v>
      </c>
      <c r="D30" t="s" s="0">
        <v>113</v>
      </c>
      <c r="E30" t="s" s="0">
        <v>220</v>
      </c>
      <c r="F30" t="s" s="0">
        <v>162</v>
      </c>
      <c r="G30" t="s" s="0">
        <v>162</v>
      </c>
      <c r="H30" t="s" s="0">
        <v>162</v>
      </c>
      <c r="I30" t="n" s="0">
        <v>0.0</v>
      </c>
      <c r="J30" t="n" s="0">
        <v>0.0</v>
      </c>
      <c r="K30" t="n" s="0">
        <v>0.0</v>
      </c>
      <c r="L30" t="n" s="0">
        <v>0.0</v>
      </c>
      <c r="M30" t="n" s="0">
        <v>0.0</v>
      </c>
      <c r="N30" t="n" s="0">
        <v>0.0</v>
      </c>
      <c r="O30" t="n" s="0">
        <v>0.0</v>
      </c>
      <c r="P30" t="n" s="0">
        <v>0.0</v>
      </c>
      <c r="Q30" t="n" s="0">
        <v>0.0</v>
      </c>
      <c r="R30" t="n" s="0">
        <v>0.0</v>
      </c>
      <c r="S30" s="40" t="n">
        <v>0.0</v>
      </c>
      <c r="T30" t="n" s="0">
        <v>0.0</v>
      </c>
      <c r="U30" t="n" s="0">
        <v>5.0</v>
      </c>
      <c r="V30" s="0">
        <v>1</v>
      </c>
      <c r="W30" s="0">
        <v>1</v>
      </c>
    </row>
    <row r="31" spans="2:23" s="64" customFormat="1" x14ac:dyDescent="0.25">
      <c r="B31" s="64" t="s">
        <v>165</v>
      </c>
      <c r="C31" s="64" t="s">
        <v>166</v>
      </c>
      <c r="D31" s="64" t="s">
        <v>21</v>
      </c>
      <c r="E31" s="64" t="s">
        <v>21</v>
      </c>
      <c r="F31" s="64" t="s">
        <v>162</v>
      </c>
      <c r="G31" s="64" t="s">
        <v>162</v>
      </c>
      <c r="H31" s="64" t="s">
        <v>162</v>
      </c>
      <c r="I31" s="64" t="n">
        <v>0.0</v>
      </c>
      <c r="J31" s="64" t="n">
        <v>0.0</v>
      </c>
      <c r="K31" s="64" t="n">
        <v>0.0</v>
      </c>
      <c r="L31" s="64" t="n">
        <v>0.0</v>
      </c>
      <c r="M31" s="64" t="n">
        <v>0.0</v>
      </c>
      <c r="N31" s="64" t="n">
        <v>0.0</v>
      </c>
      <c r="O31" s="64" t="n">
        <v>0.0</v>
      </c>
      <c r="P31" s="64" t="n">
        <v>0.0</v>
      </c>
      <c r="Q31" s="64" t="n">
        <v>0.0</v>
      </c>
      <c r="R31" s="64" t="n">
        <v>0.0</v>
      </c>
      <c r="S31" s="65" t="n">
        <v>0.0</v>
      </c>
      <c r="T31" s="64" t="n">
        <v>1.0</v>
      </c>
      <c r="U31" s="64" t="n">
        <v>7.0</v>
      </c>
      <c r="V31" s="64">
        <v>0</v>
      </c>
      <c r="W31" s="64">
        <v>1</v>
      </c>
    </row>
    <row r="32" spans="2:23" x14ac:dyDescent="0.25">
      <c r="B32" t="s" s="0">
        <v>167</v>
      </c>
      <c r="C32" t="s" s="0">
        <v>28</v>
      </c>
      <c r="D32" t="s" s="0">
        <v>28</v>
      </c>
      <c r="E32" t="s" s="0">
        <v>28</v>
      </c>
      <c r="F32" t="s" s="0">
        <v>501</v>
      </c>
      <c r="G32" t="s" s="0">
        <v>502</v>
      </c>
      <c r="H32" t="s" s="0">
        <v>503</v>
      </c>
      <c r="I32" t="n" s="0">
        <v>402060.0</v>
      </c>
      <c r="J32" t="s" s="0">
        <v>162</v>
      </c>
      <c r="K32" t="s" s="0">
        <v>504</v>
      </c>
      <c r="L32" t="s" s="0">
        <v>504</v>
      </c>
      <c r="M32" t="n" s="0">
        <v>0.0</v>
      </c>
      <c r="N32" t="n" s="0">
        <v>17382.0</v>
      </c>
      <c r="O32" t="n" s="0">
        <v>17382.0</v>
      </c>
      <c r="P32" t="n" s="0">
        <v>0.0</v>
      </c>
      <c r="Q32" t="n" s="0">
        <v>17382.0</v>
      </c>
      <c r="R32" t="n" s="0">
        <v>5527.0</v>
      </c>
      <c r="S32" s="40" t="n">
        <v>3060.0</v>
      </c>
      <c r="T32" t="n" s="0">
        <v>1.0</v>
      </c>
      <c r="U32" t="n" s="0">
        <v>1.0</v>
      </c>
      <c r="V32" t="n" s="0">
        <v>1.0</v>
      </c>
      <c r="W32" t="n" s="0">
        <v>7.0</v>
      </c>
    </row>
    <row r="33" spans="2:23" s="5" customFormat="1" x14ac:dyDescent="0.25">
      <c r="B33" s="5" t="s">
        <v>167</v>
      </c>
      <c r="C33" s="5" t="s">
        <v>169</v>
      </c>
      <c r="D33" s="5" t="s">
        <v>28</v>
      </c>
      <c r="E33" s="5" t="s">
        <v>169</v>
      </c>
      <c r="F33" s="5" t="s">
        <v>162</v>
      </c>
      <c r="G33" s="5" t="s">
        <v>162</v>
      </c>
      <c r="H33" s="5" t="s">
        <v>162</v>
      </c>
      <c r="I33" s="5" t="n">
        <v>0.0</v>
      </c>
      <c r="J33" s="5" t="s">
        <v>162</v>
      </c>
      <c r="K33" s="5" t="s">
        <v>505</v>
      </c>
      <c r="L33" s="5" t="s">
        <v>505</v>
      </c>
      <c r="M33" s="5" t="n">
        <v>0.0</v>
      </c>
      <c r="N33" s="5" t="n">
        <v>9580.0</v>
      </c>
      <c r="O33" s="5" t="n">
        <v>9580.0</v>
      </c>
      <c r="P33" s="5" t="n">
        <v>0.0</v>
      </c>
      <c r="Q33" s="5" t="n">
        <v>9580.0</v>
      </c>
      <c r="R33" s="5" t="n">
        <v>5527.0</v>
      </c>
      <c r="S33" s="41" t="n">
        <v>3060.0</v>
      </c>
      <c r="T33" s="5" t="n">
        <v>0.0</v>
      </c>
      <c r="U33" s="5" t="n">
        <v>1.0</v>
      </c>
      <c r="V33" s="5" t="n">
        <v>1.0</v>
      </c>
      <c r="W33" s="5" t="n">
        <v>7.0</v>
      </c>
    </row>
    <row r="34" spans="2:23" s="64" customFormat="1" x14ac:dyDescent="0.25">
      <c r="B34" s="64" t="s">
        <v>167</v>
      </c>
      <c r="C34" s="64" t="s">
        <v>169</v>
      </c>
      <c r="D34" s="64" t="s">
        <v>104</v>
      </c>
      <c r="E34" s="64" t="s">
        <v>104</v>
      </c>
      <c r="F34" s="64" t="s">
        <v>162</v>
      </c>
      <c r="G34" s="64" t="s">
        <v>162</v>
      </c>
      <c r="H34" s="64" t="s">
        <v>162</v>
      </c>
      <c r="I34" s="64" t="n">
        <v>0.0</v>
      </c>
      <c r="J34" s="64" t="s">
        <v>162</v>
      </c>
      <c r="K34" s="64" t="s">
        <v>505</v>
      </c>
      <c r="L34" s="64" t="s">
        <v>505</v>
      </c>
      <c r="M34" s="64" t="n">
        <v>0.0</v>
      </c>
      <c r="N34" s="64" t="n">
        <v>9580.0</v>
      </c>
      <c r="O34" s="64" t="n">
        <v>9580.0</v>
      </c>
      <c r="P34" s="64" t="n">
        <v>0.0</v>
      </c>
      <c r="Q34" s="64" t="n">
        <v>9580.0</v>
      </c>
      <c r="R34" s="64" t="n">
        <v>5527.0</v>
      </c>
      <c r="S34" s="65" t="n">
        <v>3060.0</v>
      </c>
      <c r="T34" s="64" t="n">
        <v>0.0</v>
      </c>
      <c r="U34" s="64" t="n">
        <v>0.0</v>
      </c>
      <c r="V34" s="64" t="n">
        <v>1.0</v>
      </c>
      <c r="W34" s="64" t="n">
        <v>1.0</v>
      </c>
    </row>
    <row r="35" spans="2:23" x14ac:dyDescent="0.25">
      <c r="B35" t="s" s="0">
        <v>167</v>
      </c>
      <c r="C35" t="s" s="0">
        <v>169</v>
      </c>
      <c r="D35" t="s" s="0">
        <v>104</v>
      </c>
      <c r="E35" t="s" s="0">
        <v>106</v>
      </c>
      <c r="F35" t="s" s="0">
        <v>162</v>
      </c>
      <c r="G35" t="s" s="0">
        <v>162</v>
      </c>
      <c r="H35" t="s" s="0">
        <v>162</v>
      </c>
      <c r="I35" t="n" s="0">
        <v>0.0</v>
      </c>
      <c r="J35" t="n" s="0">
        <v>0.0</v>
      </c>
      <c r="K35" t="n" s="0">
        <v>0.0</v>
      </c>
      <c r="L35" t="n" s="0">
        <v>0.0</v>
      </c>
      <c r="M35" t="n" s="0">
        <v>0.0</v>
      </c>
      <c r="N35" t="n" s="0">
        <v>0.0</v>
      </c>
      <c r="O35" t="n" s="0">
        <v>0.0</v>
      </c>
      <c r="P35" t="n" s="0">
        <v>0.0</v>
      </c>
      <c r="Q35" t="n" s="0">
        <v>0.0</v>
      </c>
      <c r="R35" t="n" s="0">
        <v>5527.0</v>
      </c>
      <c r="S35" s="40" t="n">
        <v>3060.0</v>
      </c>
      <c r="T35" t="n" s="0">
        <v>0.0</v>
      </c>
      <c r="U35" t="n" s="0">
        <v>0.0</v>
      </c>
      <c r="V35" t="n" s="0">
        <v>0.0</v>
      </c>
      <c r="W35" t="n" s="0">
        <v>1.0</v>
      </c>
    </row>
    <row r="36" spans="2:23" s="64" customFormat="1" x14ac:dyDescent="0.25">
      <c r="B36" s="64" t="s">
        <v>167</v>
      </c>
      <c r="C36" s="64" t="s">
        <v>169</v>
      </c>
      <c r="D36" s="64" t="s">
        <v>104</v>
      </c>
      <c r="E36" s="64" t="s">
        <v>105</v>
      </c>
      <c r="F36" s="64" t="s">
        <v>162</v>
      </c>
      <c r="G36" s="64" t="s">
        <v>162</v>
      </c>
      <c r="H36" s="64" t="s">
        <v>162</v>
      </c>
      <c r="I36" s="64" t="n">
        <v>0.0</v>
      </c>
      <c r="J36" s="64" t="s">
        <v>162</v>
      </c>
      <c r="K36" s="64" t="s">
        <v>505</v>
      </c>
      <c r="L36" s="64" t="s">
        <v>505</v>
      </c>
      <c r="M36" s="64" t="n">
        <v>0.0</v>
      </c>
      <c r="N36" s="64" t="n">
        <v>9580.0</v>
      </c>
      <c r="O36" s="64" t="n">
        <v>9580.0</v>
      </c>
      <c r="P36" s="64" t="n">
        <v>0.0</v>
      </c>
      <c r="Q36" s="64" t="n">
        <v>9580.0</v>
      </c>
      <c r="R36" s="64" t="n">
        <v>5527.0</v>
      </c>
      <c r="S36" s="65" t="n">
        <v>3060.0</v>
      </c>
      <c r="T36" s="64" t="n">
        <v>0.0</v>
      </c>
      <c r="U36" s="64" t="n">
        <v>0.0</v>
      </c>
      <c r="V36" s="64" t="n">
        <v>0.0</v>
      </c>
      <c r="W36" s="64" t="n">
        <v>1.0</v>
      </c>
    </row>
    <row r="37" spans="2:23" x14ac:dyDescent="0.25">
      <c r="B37" t="s" s="0">
        <v>167</v>
      </c>
      <c r="C37" t="s" s="0">
        <v>169</v>
      </c>
      <c r="D37" t="s" s="0">
        <v>104</v>
      </c>
      <c r="E37" t="s" s="0">
        <v>180</v>
      </c>
      <c r="F37" t="s" s="0">
        <v>162</v>
      </c>
      <c r="G37" t="s" s="0">
        <v>162</v>
      </c>
      <c r="H37" t="s" s="0">
        <v>162</v>
      </c>
      <c r="I37" t="n" s="0">
        <v>0.0</v>
      </c>
      <c r="J37" t="n" s="0">
        <v>0.0</v>
      </c>
      <c r="K37" t="n" s="0">
        <v>0.0</v>
      </c>
      <c r="L37" t="n" s="0">
        <v>0.0</v>
      </c>
      <c r="M37" t="n" s="0">
        <v>0.0</v>
      </c>
      <c r="N37" t="n" s="0">
        <v>0.0</v>
      </c>
      <c r="O37" t="n" s="0">
        <v>0.0</v>
      </c>
      <c r="P37" t="n" s="0">
        <v>0.0</v>
      </c>
      <c r="Q37" t="n" s="0">
        <v>0.0</v>
      </c>
      <c r="R37" t="n" s="0">
        <v>5527.0</v>
      </c>
      <c r="S37" s="40" t="n">
        <v>3060.0</v>
      </c>
      <c r="T37" t="n" s="0">
        <v>0.0</v>
      </c>
      <c r="U37" t="n" s="0">
        <v>0.0</v>
      </c>
      <c r="V37" t="n" s="0">
        <v>0.0</v>
      </c>
      <c r="W37" t="n" s="0">
        <v>1.0</v>
      </c>
    </row>
    <row r="38" spans="2:23" x14ac:dyDescent="0.25">
      <c r="B38" t="s" s="0">
        <v>167</v>
      </c>
      <c r="C38" t="s" s="0">
        <v>169</v>
      </c>
      <c r="D38" t="s" s="0">
        <v>107</v>
      </c>
      <c r="E38" t="s" s="0">
        <v>107</v>
      </c>
      <c r="F38" t="s" s="0">
        <v>162</v>
      </c>
      <c r="G38" t="s" s="0">
        <v>162</v>
      </c>
      <c r="H38" t="s" s="0">
        <v>162</v>
      </c>
      <c r="I38" t="n" s="0">
        <v>0.0</v>
      </c>
      <c r="J38" t="n" s="0">
        <v>0.0</v>
      </c>
      <c r="K38" t="n" s="0">
        <v>0.0</v>
      </c>
      <c r="L38" t="n" s="0">
        <v>0.0</v>
      </c>
      <c r="M38" t="n" s="0">
        <v>0.0</v>
      </c>
      <c r="N38" t="n" s="0">
        <v>0.0</v>
      </c>
      <c r="O38" t="n" s="0">
        <v>0.0</v>
      </c>
      <c r="P38" t="n" s="0">
        <v>0.0</v>
      </c>
      <c r="Q38" t="n" s="0">
        <v>0.0</v>
      </c>
      <c r="R38" t="n" s="0">
        <v>5527.0</v>
      </c>
      <c r="S38" s="40" t="n">
        <v>3060.0</v>
      </c>
      <c r="T38" t="n" s="0">
        <v>0.0</v>
      </c>
      <c r="U38" t="n" s="0">
        <v>0.0</v>
      </c>
      <c r="V38" t="n" s="0">
        <v>1.0</v>
      </c>
      <c r="W38" t="n" s="0">
        <v>2.0</v>
      </c>
    </row>
    <row r="39" spans="2:23" x14ac:dyDescent="0.25">
      <c r="B39" t="s" s="0">
        <v>167</v>
      </c>
      <c r="C39" t="s" s="0">
        <v>169</v>
      </c>
      <c r="D39" t="s" s="0">
        <v>107</v>
      </c>
      <c r="E39" t="s" s="0">
        <v>108</v>
      </c>
      <c r="F39" t="s" s="0">
        <v>162</v>
      </c>
      <c r="G39" t="s" s="0">
        <v>162</v>
      </c>
      <c r="H39" t="s" s="0">
        <v>162</v>
      </c>
      <c r="I39" t="n" s="0">
        <v>0.0</v>
      </c>
      <c r="J39" t="n" s="0">
        <v>0.0</v>
      </c>
      <c r="K39" t="n" s="0">
        <v>0.0</v>
      </c>
      <c r="L39" t="n" s="0">
        <v>0.0</v>
      </c>
      <c r="M39" t="n" s="0">
        <v>0.0</v>
      </c>
      <c r="N39" t="n" s="0">
        <v>0.0</v>
      </c>
      <c r="O39" t="n" s="0">
        <v>0.0</v>
      </c>
      <c r="P39" t="n" s="0">
        <v>0.0</v>
      </c>
      <c r="Q39" t="n" s="0">
        <v>0.0</v>
      </c>
      <c r="R39" t="n" s="0">
        <v>5527.0</v>
      </c>
      <c r="S39" s="40" t="n">
        <v>3060.0</v>
      </c>
      <c r="T39" t="n" s="0">
        <v>0.0</v>
      </c>
      <c r="U39" t="n" s="0">
        <v>0.0</v>
      </c>
      <c r="V39" t="n" s="0">
        <v>0.0</v>
      </c>
      <c r="W39" t="n" s="0">
        <v>2.0</v>
      </c>
    </row>
    <row r="40" spans="2:23" x14ac:dyDescent="0.25">
      <c r="B40" t="s" s="0">
        <v>167</v>
      </c>
      <c r="C40" t="s" s="0">
        <v>169</v>
      </c>
      <c r="D40" t="s" s="0">
        <v>107</v>
      </c>
      <c r="E40" t="s" s="0">
        <v>187</v>
      </c>
      <c r="F40" t="s" s="0">
        <v>162</v>
      </c>
      <c r="G40" t="s" s="0">
        <v>162</v>
      </c>
      <c r="H40" t="s" s="0">
        <v>162</v>
      </c>
      <c r="I40" t="n" s="0">
        <v>0.0</v>
      </c>
      <c r="J40" t="n" s="0">
        <v>0.0</v>
      </c>
      <c r="K40" t="n" s="0">
        <v>0.0</v>
      </c>
      <c r="L40" t="n" s="0">
        <v>0.0</v>
      </c>
      <c r="M40" t="n" s="0">
        <v>0.0</v>
      </c>
      <c r="N40" t="n" s="0">
        <v>0.0</v>
      </c>
      <c r="O40" t="n" s="0">
        <v>0.0</v>
      </c>
      <c r="P40" t="n" s="0">
        <v>0.0</v>
      </c>
      <c r="Q40" t="n" s="0">
        <v>0.0</v>
      </c>
      <c r="R40" t="n" s="0">
        <v>5527.0</v>
      </c>
      <c r="S40" s="40" t="n">
        <v>3060.0</v>
      </c>
      <c r="T40" t="n" s="0">
        <v>0.0</v>
      </c>
      <c r="U40" t="n" s="0">
        <v>0.0</v>
      </c>
      <c r="V40" t="n" s="0">
        <v>0.0</v>
      </c>
      <c r="W40" t="n" s="0">
        <v>2.0</v>
      </c>
    </row>
    <row r="41" spans="2:23" x14ac:dyDescent="0.25">
      <c r="B41" t="s" s="0">
        <v>167</v>
      </c>
      <c r="C41" t="s" s="0">
        <v>169</v>
      </c>
      <c r="D41" t="s" s="0">
        <v>107</v>
      </c>
      <c r="E41" t="s" s="0">
        <v>186</v>
      </c>
      <c r="F41" t="s" s="0">
        <v>162</v>
      </c>
      <c r="G41" t="s" s="0">
        <v>162</v>
      </c>
      <c r="H41" t="s" s="0">
        <v>162</v>
      </c>
      <c r="I41" t="n" s="0">
        <v>0.0</v>
      </c>
      <c r="J41" t="n" s="0">
        <v>0.0</v>
      </c>
      <c r="K41" t="n" s="0">
        <v>0.0</v>
      </c>
      <c r="L41" t="n" s="0">
        <v>0.0</v>
      </c>
      <c r="M41" t="n" s="0">
        <v>0.0</v>
      </c>
      <c r="N41" t="n" s="0">
        <v>0.0</v>
      </c>
      <c r="O41" t="n" s="0">
        <v>0.0</v>
      </c>
      <c r="P41" t="n" s="0">
        <v>0.0</v>
      </c>
      <c r="Q41" t="n" s="0">
        <v>0.0</v>
      </c>
      <c r="R41" t="n" s="0">
        <v>5527.0</v>
      </c>
      <c r="S41" s="40" t="n">
        <v>3060.0</v>
      </c>
      <c r="T41" t="n" s="0">
        <v>0.0</v>
      </c>
      <c r="U41" t="n" s="0">
        <v>0.0</v>
      </c>
      <c r="V41" t="n" s="0">
        <v>0.0</v>
      </c>
      <c r="W41" t="n" s="0">
        <v>2.0</v>
      </c>
    </row>
    <row r="42" spans="2:23" x14ac:dyDescent="0.25">
      <c r="B42" t="s" s="0">
        <v>167</v>
      </c>
      <c r="C42" t="s" s="0">
        <v>169</v>
      </c>
      <c r="D42" t="s" s="0">
        <v>109</v>
      </c>
      <c r="E42" t="s" s="0">
        <v>109</v>
      </c>
      <c r="F42" t="s" s="0">
        <v>162</v>
      </c>
      <c r="G42" t="s" s="0">
        <v>162</v>
      </c>
      <c r="H42" t="s" s="0">
        <v>162</v>
      </c>
      <c r="I42" t="n" s="0">
        <v>0.0</v>
      </c>
      <c r="J42" t="n" s="0">
        <v>0.0</v>
      </c>
      <c r="K42" t="n" s="0">
        <v>0.0</v>
      </c>
      <c r="L42" t="n" s="0">
        <v>0.0</v>
      </c>
      <c r="M42" t="n" s="0">
        <v>0.0</v>
      </c>
      <c r="N42" t="n" s="0">
        <v>0.0</v>
      </c>
      <c r="O42" t="n" s="0">
        <v>0.0</v>
      </c>
      <c r="P42" t="n" s="0">
        <v>0.0</v>
      </c>
      <c r="Q42" t="n" s="0">
        <v>0.0</v>
      </c>
      <c r="R42" t="n" s="0">
        <v>5527.0</v>
      </c>
      <c r="S42" s="40" t="n">
        <v>3060.0</v>
      </c>
      <c r="T42" t="n" s="0">
        <v>0.0</v>
      </c>
      <c r="U42" t="n" s="0">
        <v>0.0</v>
      </c>
      <c r="V42" t="n" s="0">
        <v>1.0</v>
      </c>
      <c r="W42" t="n" s="0">
        <v>3.0</v>
      </c>
    </row>
    <row r="43" spans="2:23" x14ac:dyDescent="0.25">
      <c r="B43" t="s" s="0">
        <v>167</v>
      </c>
      <c r="C43" t="s" s="0">
        <v>169</v>
      </c>
      <c r="D43" t="s" s="0">
        <v>109</v>
      </c>
      <c r="E43" t="s" s="0">
        <v>111</v>
      </c>
      <c r="F43" t="s" s="0">
        <v>162</v>
      </c>
      <c r="G43" t="s" s="0">
        <v>162</v>
      </c>
      <c r="H43" t="s" s="0">
        <v>162</v>
      </c>
      <c r="I43" t="n" s="0">
        <v>0.0</v>
      </c>
      <c r="J43" t="n" s="0">
        <v>0.0</v>
      </c>
      <c r="K43" t="n" s="0">
        <v>0.0</v>
      </c>
      <c r="L43" t="n" s="0">
        <v>0.0</v>
      </c>
      <c r="M43" t="n" s="0">
        <v>0.0</v>
      </c>
      <c r="N43" t="n" s="0">
        <v>0.0</v>
      </c>
      <c r="O43" t="n" s="0">
        <v>0.0</v>
      </c>
      <c r="P43" t="n" s="0">
        <v>0.0</v>
      </c>
      <c r="Q43" t="n" s="0">
        <v>0.0</v>
      </c>
      <c r="R43" t="n" s="0">
        <v>5527.0</v>
      </c>
      <c r="S43" s="40" t="n">
        <v>3060.0</v>
      </c>
      <c r="T43" t="n" s="0">
        <v>0.0</v>
      </c>
      <c r="U43" t="n" s="0">
        <v>0.0</v>
      </c>
      <c r="V43" t="n" s="0">
        <v>0.0</v>
      </c>
      <c r="W43" t="n" s="0">
        <v>3.0</v>
      </c>
    </row>
    <row r="44" spans="2:23" x14ac:dyDescent="0.25">
      <c r="B44" t="s" s="0">
        <v>167</v>
      </c>
      <c r="C44" t="s" s="0">
        <v>169</v>
      </c>
      <c r="D44" t="s" s="0">
        <v>109</v>
      </c>
      <c r="E44" t="s" s="0">
        <v>110</v>
      </c>
      <c r="F44" t="s" s="0">
        <v>162</v>
      </c>
      <c r="G44" t="s" s="0">
        <v>162</v>
      </c>
      <c r="H44" t="s" s="0">
        <v>162</v>
      </c>
      <c r="I44" t="n" s="0">
        <v>0.0</v>
      </c>
      <c r="J44" t="n" s="0">
        <v>0.0</v>
      </c>
      <c r="K44" t="n" s="0">
        <v>0.0</v>
      </c>
      <c r="L44" t="n" s="0">
        <v>0.0</v>
      </c>
      <c r="M44" t="n" s="0">
        <v>0.0</v>
      </c>
      <c r="N44" t="n" s="0">
        <v>0.0</v>
      </c>
      <c r="O44" t="n" s="0">
        <v>0.0</v>
      </c>
      <c r="P44" t="n" s="0">
        <v>0.0</v>
      </c>
      <c r="Q44" t="n" s="0">
        <v>0.0</v>
      </c>
      <c r="R44" t="n" s="0">
        <v>5527.0</v>
      </c>
      <c r="S44" s="40" t="n">
        <v>3060.0</v>
      </c>
      <c r="T44" t="n" s="0">
        <v>0.0</v>
      </c>
      <c r="U44" t="n" s="0">
        <v>0.0</v>
      </c>
      <c r="V44" t="n" s="0">
        <v>0.0</v>
      </c>
      <c r="W44" t="n" s="0">
        <v>3.0</v>
      </c>
    </row>
    <row r="45" spans="2:23" x14ac:dyDescent="0.25">
      <c r="B45" t="s" s="0">
        <v>167</v>
      </c>
      <c r="C45" t="s" s="0">
        <v>169</v>
      </c>
      <c r="D45" t="s" s="0">
        <v>112</v>
      </c>
      <c r="E45" t="s" s="0">
        <v>112</v>
      </c>
      <c r="F45" t="s" s="0">
        <v>162</v>
      </c>
      <c r="G45" t="s" s="0">
        <v>162</v>
      </c>
      <c r="H45" t="s" s="0">
        <v>162</v>
      </c>
      <c r="I45" t="n" s="0">
        <v>0.0</v>
      </c>
      <c r="J45" t="n" s="0">
        <v>0.0</v>
      </c>
      <c r="K45" t="n" s="0">
        <v>0.0</v>
      </c>
      <c r="L45" t="n" s="0">
        <v>0.0</v>
      </c>
      <c r="M45" t="n" s="0">
        <v>0.0</v>
      </c>
      <c r="N45" t="n" s="0">
        <v>0.0</v>
      </c>
      <c r="O45" t="n" s="0">
        <v>0.0</v>
      </c>
      <c r="P45" t="n" s="0">
        <v>0.0</v>
      </c>
      <c r="Q45" t="n" s="0">
        <v>0.0</v>
      </c>
      <c r="R45" t="n" s="0">
        <v>5527.0</v>
      </c>
      <c r="S45" s="40" t="n">
        <v>3060.0</v>
      </c>
      <c r="T45" t="n" s="0">
        <v>0.0</v>
      </c>
      <c r="U45" t="n" s="0">
        <v>0.0</v>
      </c>
      <c r="V45" t="n" s="0">
        <v>1.0</v>
      </c>
      <c r="W45" t="n" s="0">
        <v>4.0</v>
      </c>
    </row>
    <row r="46" spans="2:23" x14ac:dyDescent="0.25">
      <c r="B46" t="s" s="0">
        <v>167</v>
      </c>
      <c r="C46" t="s" s="0">
        <v>169</v>
      </c>
      <c r="D46" t="s" s="0">
        <v>113</v>
      </c>
      <c r="E46" t="s" s="0">
        <v>113</v>
      </c>
      <c r="F46" t="s" s="0">
        <v>162</v>
      </c>
      <c r="G46" t="s" s="0">
        <v>162</v>
      </c>
      <c r="H46" t="s" s="0">
        <v>162</v>
      </c>
      <c r="I46" t="n" s="0">
        <v>0.0</v>
      </c>
      <c r="J46" t="n" s="0">
        <v>0.0</v>
      </c>
      <c r="K46" t="n" s="0">
        <v>0.0</v>
      </c>
      <c r="L46" t="n" s="0">
        <v>0.0</v>
      </c>
      <c r="M46" t="n" s="0">
        <v>0.0</v>
      </c>
      <c r="N46" t="n" s="0">
        <v>0.0</v>
      </c>
      <c r="O46" t="n" s="0">
        <v>0.0</v>
      </c>
      <c r="P46" t="n" s="0">
        <v>0.0</v>
      </c>
      <c r="Q46" t="n" s="0">
        <v>0.0</v>
      </c>
      <c r="R46" t="n" s="0">
        <v>5527.0</v>
      </c>
      <c r="S46" s="40" t="n">
        <v>3060.0</v>
      </c>
      <c r="T46" t="n" s="0">
        <v>0.0</v>
      </c>
      <c r="U46" t="n" s="0">
        <v>0.0</v>
      </c>
      <c r="V46" t="n" s="0">
        <v>1.0</v>
      </c>
      <c r="W46" t="n" s="0">
        <v>5.0</v>
      </c>
    </row>
    <row r="47" spans="2:23" x14ac:dyDescent="0.25">
      <c r="B47" t="s" s="0">
        <v>167</v>
      </c>
      <c r="C47" t="s" s="0">
        <v>169</v>
      </c>
      <c r="D47" t="s" s="0">
        <v>113</v>
      </c>
      <c r="E47" t="s" s="0">
        <v>220</v>
      </c>
      <c r="F47" t="s" s="0">
        <v>162</v>
      </c>
      <c r="G47" t="s" s="0">
        <v>162</v>
      </c>
      <c r="H47" t="s" s="0">
        <v>162</v>
      </c>
      <c r="I47" t="n" s="0">
        <v>0.0</v>
      </c>
      <c r="J47" t="n" s="0">
        <v>0.0</v>
      </c>
      <c r="K47" t="n" s="0">
        <v>0.0</v>
      </c>
      <c r="L47" t="n" s="0">
        <v>0.0</v>
      </c>
      <c r="M47" t="n" s="0">
        <v>0.0</v>
      </c>
      <c r="N47" t="n" s="0">
        <v>0.0</v>
      </c>
      <c r="O47" t="n" s="0">
        <v>0.0</v>
      </c>
      <c r="P47" t="n" s="0">
        <v>0.0</v>
      </c>
      <c r="Q47" t="n" s="0">
        <v>0.0</v>
      </c>
      <c r="R47" t="n" s="0">
        <v>5527.0</v>
      </c>
      <c r="S47" s="40" t="n">
        <v>3060.0</v>
      </c>
      <c r="T47" t="n" s="0">
        <v>0.0</v>
      </c>
      <c r="U47" t="n" s="0">
        <v>0.0</v>
      </c>
      <c r="V47" t="n" s="0">
        <v>0.0</v>
      </c>
      <c r="W47" t="n" s="0">
        <v>5.0</v>
      </c>
    </row>
    <row r="48" spans="2:23" x14ac:dyDescent="0.25">
      <c r="B48" t="s" s="0">
        <v>167</v>
      </c>
      <c r="C48" t="s" s="0">
        <v>169</v>
      </c>
      <c r="D48" t="s" s="0">
        <v>21</v>
      </c>
      <c r="E48" t="s" s="0">
        <v>21</v>
      </c>
      <c r="F48" t="s" s="0">
        <v>162</v>
      </c>
      <c r="G48" t="s" s="0">
        <v>162</v>
      </c>
      <c r="H48" t="s" s="0">
        <v>162</v>
      </c>
      <c r="I48" t="n" s="0">
        <v>0.0</v>
      </c>
      <c r="J48" t="n" s="0">
        <v>0.0</v>
      </c>
      <c r="K48" t="n" s="0">
        <v>0.0</v>
      </c>
      <c r="L48" t="n" s="0">
        <v>0.0</v>
      </c>
      <c r="M48" t="n" s="0">
        <v>0.0</v>
      </c>
      <c r="N48" t="n" s="0">
        <v>0.0</v>
      </c>
      <c r="O48" t="n" s="0">
        <v>0.0</v>
      </c>
      <c r="P48" t="n" s="0">
        <v>0.0</v>
      </c>
      <c r="Q48" t="n" s="0">
        <v>0.0</v>
      </c>
      <c r="R48" t="n" s="0">
        <v>5527.0</v>
      </c>
      <c r="S48" s="40" t="n">
        <v>3060.0</v>
      </c>
      <c r="T48" t="n" s="0">
        <v>0.0</v>
      </c>
      <c r="U48" t="n" s="0">
        <v>0.0</v>
      </c>
      <c r="V48" t="n" s="0">
        <v>1.0</v>
      </c>
      <c r="W48" t="n" s="0">
        <v>7.0</v>
      </c>
    </row>
    <row r="49" spans="2:23" s="5" customFormat="1" x14ac:dyDescent="0.25">
      <c r="B49" s="5" t="s">
        <v>167</v>
      </c>
      <c r="C49" s="5" t="s">
        <v>170</v>
      </c>
      <c r="D49" s="5" t="s">
        <v>28</v>
      </c>
      <c r="E49" s="5" t="s">
        <v>170</v>
      </c>
      <c r="F49" s="5" t="s">
        <v>495</v>
      </c>
      <c r="G49" s="5" t="s">
        <v>496</v>
      </c>
      <c r="H49" s="5" t="s">
        <v>497</v>
      </c>
      <c r="I49" s="5" t="n">
        <v>123121.0</v>
      </c>
      <c r="J49" s="5" t="n">
        <v>0.0</v>
      </c>
      <c r="K49" s="5" t="n">
        <v>0.0</v>
      </c>
      <c r="L49" s="5" t="n">
        <v>0.0</v>
      </c>
      <c r="M49" s="5" t="n">
        <v>0.0</v>
      </c>
      <c r="N49" s="5" t="n">
        <v>0.0</v>
      </c>
      <c r="O49" s="5" t="n">
        <v>0.0</v>
      </c>
      <c r="P49" s="5" t="n">
        <v>0.0</v>
      </c>
      <c r="Q49" s="5" t="n">
        <v>0.0</v>
      </c>
      <c r="R49" s="5" t="n">
        <v>5527.0</v>
      </c>
      <c r="S49" s="41" t="n">
        <v>3060.0</v>
      </c>
      <c r="T49" s="5" t="n">
        <v>0.0</v>
      </c>
      <c r="U49" s="5" t="n">
        <v>1.0</v>
      </c>
      <c r="V49" s="5" t="n">
        <v>1.0</v>
      </c>
      <c r="W49" s="5" t="n">
        <v>7.0</v>
      </c>
    </row>
    <row r="50" spans="2:23" x14ac:dyDescent="0.25">
      <c r="B50" t="s" s="0">
        <v>167</v>
      </c>
      <c r="C50" t="s" s="0">
        <v>170</v>
      </c>
      <c r="D50" t="s" s="0">
        <v>104</v>
      </c>
      <c r="E50" t="s" s="0">
        <v>104</v>
      </c>
      <c r="F50" t="s" s="0">
        <v>162</v>
      </c>
      <c r="G50" t="s" s="0">
        <v>162</v>
      </c>
      <c r="H50" t="s" s="0">
        <v>162</v>
      </c>
      <c r="I50" t="n" s="0">
        <v>0.0</v>
      </c>
      <c r="J50" t="n" s="0">
        <v>0.0</v>
      </c>
      <c r="K50" t="n" s="0">
        <v>0.0</v>
      </c>
      <c r="L50" t="n" s="0">
        <v>0.0</v>
      </c>
      <c r="M50" t="n" s="0">
        <v>0.0</v>
      </c>
      <c r="N50" t="n" s="0">
        <v>0.0</v>
      </c>
      <c r="O50" t="n" s="0">
        <v>0.0</v>
      </c>
      <c r="P50" t="n" s="0">
        <v>0.0</v>
      </c>
      <c r="Q50" t="n" s="0">
        <v>0.0</v>
      </c>
      <c r="R50" t="n" s="0">
        <v>5527.0</v>
      </c>
      <c r="S50" s="40" t="n">
        <v>3060.0</v>
      </c>
      <c r="T50" t="n" s="0">
        <v>0.0</v>
      </c>
      <c r="U50" t="n" s="0">
        <v>0.0</v>
      </c>
      <c r="V50" t="n" s="0">
        <v>1.0</v>
      </c>
      <c r="W50" t="n" s="0">
        <v>1.0</v>
      </c>
    </row>
    <row r="51" spans="2:23" x14ac:dyDescent="0.25">
      <c r="B51" t="s" s="0">
        <v>167</v>
      </c>
      <c r="C51" t="s" s="0">
        <v>170</v>
      </c>
      <c r="D51" t="s" s="0">
        <v>104</v>
      </c>
      <c r="E51" t="s" s="0">
        <v>180</v>
      </c>
      <c r="F51" t="s" s="0">
        <v>162</v>
      </c>
      <c r="G51" t="s" s="0">
        <v>162</v>
      </c>
      <c r="H51" t="s" s="0">
        <v>162</v>
      </c>
      <c r="I51" t="n" s="0">
        <v>0.0</v>
      </c>
      <c r="J51" t="n" s="0">
        <v>0.0</v>
      </c>
      <c r="K51" t="n" s="0">
        <v>0.0</v>
      </c>
      <c r="L51" t="n" s="0">
        <v>0.0</v>
      </c>
      <c r="M51" t="n" s="0">
        <v>0.0</v>
      </c>
      <c r="N51" t="n" s="0">
        <v>0.0</v>
      </c>
      <c r="O51" t="n" s="0">
        <v>0.0</v>
      </c>
      <c r="P51" t="n" s="0">
        <v>0.0</v>
      </c>
      <c r="Q51" t="n" s="0">
        <v>0.0</v>
      </c>
      <c r="R51" t="n" s="0">
        <v>5527.0</v>
      </c>
      <c r="S51" s="40" t="n">
        <v>3060.0</v>
      </c>
      <c r="T51" t="n" s="0">
        <v>0.0</v>
      </c>
      <c r="U51" t="n" s="0">
        <v>0.0</v>
      </c>
      <c r="V51" t="n" s="0">
        <v>0.0</v>
      </c>
      <c r="W51" t="n" s="0">
        <v>1.0</v>
      </c>
    </row>
    <row r="52" spans="2:23" x14ac:dyDescent="0.25">
      <c r="B52" t="s" s="0">
        <v>167</v>
      </c>
      <c r="C52" t="s" s="0">
        <v>170</v>
      </c>
      <c r="D52" t="s" s="0">
        <v>104</v>
      </c>
      <c r="E52" t="s" s="0">
        <v>105</v>
      </c>
      <c r="F52" t="s" s="0">
        <v>162</v>
      </c>
      <c r="G52" t="s" s="0">
        <v>162</v>
      </c>
      <c r="H52" t="s" s="0">
        <v>162</v>
      </c>
      <c r="I52" t="n" s="0">
        <v>0.0</v>
      </c>
      <c r="J52" t="n" s="0">
        <v>0.0</v>
      </c>
      <c r="K52" t="n" s="0">
        <v>0.0</v>
      </c>
      <c r="L52" t="n" s="0">
        <v>0.0</v>
      </c>
      <c r="M52" t="n" s="0">
        <v>0.0</v>
      </c>
      <c r="N52" t="n" s="0">
        <v>0.0</v>
      </c>
      <c r="O52" t="n" s="0">
        <v>0.0</v>
      </c>
      <c r="P52" t="n" s="0">
        <v>0.0</v>
      </c>
      <c r="Q52" t="n" s="0">
        <v>0.0</v>
      </c>
      <c r="R52" t="n" s="0">
        <v>5527.0</v>
      </c>
      <c r="S52" s="40" t="n">
        <v>3060.0</v>
      </c>
      <c r="T52" t="n" s="0">
        <v>0.0</v>
      </c>
      <c r="U52" t="n" s="0">
        <v>0.0</v>
      </c>
      <c r="V52" t="n" s="0">
        <v>0.0</v>
      </c>
      <c r="W52" t="n" s="0">
        <v>1.0</v>
      </c>
    </row>
    <row r="53" spans="2:23" x14ac:dyDescent="0.25">
      <c r="B53" t="s" s="0">
        <v>167</v>
      </c>
      <c r="C53" t="s" s="0">
        <v>170</v>
      </c>
      <c r="D53" t="s" s="0">
        <v>104</v>
      </c>
      <c r="E53" t="s" s="0">
        <v>106</v>
      </c>
      <c r="F53" t="s" s="0">
        <v>162</v>
      </c>
      <c r="G53" t="s" s="0">
        <v>162</v>
      </c>
      <c r="H53" t="s" s="0">
        <v>162</v>
      </c>
      <c r="I53" t="n" s="0">
        <v>0.0</v>
      </c>
      <c r="J53" t="n" s="0">
        <v>0.0</v>
      </c>
      <c r="K53" t="n" s="0">
        <v>0.0</v>
      </c>
      <c r="L53" t="n" s="0">
        <v>0.0</v>
      </c>
      <c r="M53" t="n" s="0">
        <v>0.0</v>
      </c>
      <c r="N53" t="n" s="0">
        <v>0.0</v>
      </c>
      <c r="O53" t="n" s="0">
        <v>0.0</v>
      </c>
      <c r="P53" t="n" s="0">
        <v>0.0</v>
      </c>
      <c r="Q53" t="n" s="0">
        <v>0.0</v>
      </c>
      <c r="R53" t="n" s="0">
        <v>5527.0</v>
      </c>
      <c r="S53" s="40" t="n">
        <v>3060.0</v>
      </c>
      <c r="T53" t="n" s="0">
        <v>0.0</v>
      </c>
      <c r="U53" t="n" s="0">
        <v>0.0</v>
      </c>
      <c r="V53" t="n" s="0">
        <v>0.0</v>
      </c>
      <c r="W53" t="n" s="0">
        <v>1.0</v>
      </c>
    </row>
    <row r="54" spans="2:23" x14ac:dyDescent="0.25">
      <c r="B54" t="s" s="0">
        <v>167</v>
      </c>
      <c r="C54" t="s" s="0">
        <v>170</v>
      </c>
      <c r="D54" t="s" s="0">
        <v>107</v>
      </c>
      <c r="E54" t="s" s="0">
        <v>107</v>
      </c>
      <c r="F54" t="s" s="0">
        <v>495</v>
      </c>
      <c r="G54" t="s" s="0">
        <v>496</v>
      </c>
      <c r="H54" t="s" s="0">
        <v>497</v>
      </c>
      <c r="I54" t="n" s="0">
        <v>123121.0</v>
      </c>
      <c r="J54" t="n" s="0">
        <v>0.0</v>
      </c>
      <c r="K54" t="n" s="0">
        <v>0.0</v>
      </c>
      <c r="L54" t="n" s="0">
        <v>0.0</v>
      </c>
      <c r="M54" t="n" s="0">
        <v>0.0</v>
      </c>
      <c r="N54" t="n" s="0">
        <v>0.0</v>
      </c>
      <c r="O54" t="n" s="0">
        <v>0.0</v>
      </c>
      <c r="P54" t="n" s="0">
        <v>0.0</v>
      </c>
      <c r="Q54" t="n" s="0">
        <v>0.0</v>
      </c>
      <c r="R54" t="n" s="0">
        <v>5527.0</v>
      </c>
      <c r="S54" s="40" t="n">
        <v>3060.0</v>
      </c>
      <c r="T54" t="n" s="0">
        <v>0.0</v>
      </c>
      <c r="U54" t="n" s="0">
        <v>0.0</v>
      </c>
      <c r="V54" t="n" s="0">
        <v>1.0</v>
      </c>
      <c r="W54" t="n" s="0">
        <v>2.0</v>
      </c>
    </row>
    <row r="55" spans="2:23" x14ac:dyDescent="0.25">
      <c r="B55" t="s" s="0">
        <v>167</v>
      </c>
      <c r="C55" t="s" s="0">
        <v>170</v>
      </c>
      <c r="D55" t="s" s="0">
        <v>107</v>
      </c>
      <c r="E55" t="s" s="0">
        <v>186</v>
      </c>
      <c r="F55" t="s" s="0">
        <v>162</v>
      </c>
      <c r="G55" t="s" s="0">
        <v>162</v>
      </c>
      <c r="H55" t="s" s="0">
        <v>162</v>
      </c>
      <c r="I55" t="n" s="0">
        <v>0.0</v>
      </c>
      <c r="J55" t="n" s="0">
        <v>0.0</v>
      </c>
      <c r="K55" t="n" s="0">
        <v>0.0</v>
      </c>
      <c r="L55" t="n" s="0">
        <v>0.0</v>
      </c>
      <c r="M55" t="n" s="0">
        <v>0.0</v>
      </c>
      <c r="N55" t="n" s="0">
        <v>0.0</v>
      </c>
      <c r="O55" t="n" s="0">
        <v>0.0</v>
      </c>
      <c r="P55" t="n" s="0">
        <v>0.0</v>
      </c>
      <c r="Q55" t="n" s="0">
        <v>0.0</v>
      </c>
      <c r="R55" t="n" s="0">
        <v>5527.0</v>
      </c>
      <c r="S55" s="40" t="n">
        <v>3060.0</v>
      </c>
      <c r="T55" t="n" s="0">
        <v>0.0</v>
      </c>
      <c r="U55" t="n" s="0">
        <v>0.0</v>
      </c>
      <c r="V55" t="n" s="0">
        <v>0.0</v>
      </c>
      <c r="W55" t="n" s="0">
        <v>2.0</v>
      </c>
    </row>
    <row r="56" spans="2:23" x14ac:dyDescent="0.25">
      <c r="B56" t="s" s="0">
        <v>167</v>
      </c>
      <c r="C56" t="s" s="0">
        <v>170</v>
      </c>
      <c r="D56" t="s" s="0">
        <v>107</v>
      </c>
      <c r="E56" t="s" s="0">
        <v>108</v>
      </c>
      <c r="F56" t="s" s="0">
        <v>162</v>
      </c>
      <c r="G56" t="s" s="0">
        <v>162</v>
      </c>
      <c r="H56" t="s" s="0">
        <v>162</v>
      </c>
      <c r="I56" t="n" s="0">
        <v>0.0</v>
      </c>
      <c r="J56" t="n" s="0">
        <v>0.0</v>
      </c>
      <c r="K56" t="n" s="0">
        <v>0.0</v>
      </c>
      <c r="L56" t="n" s="0">
        <v>0.0</v>
      </c>
      <c r="M56" t="n" s="0">
        <v>0.0</v>
      </c>
      <c r="N56" t="n" s="0">
        <v>0.0</v>
      </c>
      <c r="O56" t="n" s="0">
        <v>0.0</v>
      </c>
      <c r="P56" t="n" s="0">
        <v>0.0</v>
      </c>
      <c r="Q56" t="n" s="0">
        <v>0.0</v>
      </c>
      <c r="R56" t="n" s="0">
        <v>5527.0</v>
      </c>
      <c r="S56" s="40" t="n">
        <v>3060.0</v>
      </c>
      <c r="T56" t="n" s="0">
        <v>0.0</v>
      </c>
      <c r="U56" t="n" s="0">
        <v>0.0</v>
      </c>
      <c r="V56" t="n" s="0">
        <v>0.0</v>
      </c>
      <c r="W56" t="n" s="0">
        <v>2.0</v>
      </c>
    </row>
    <row r="57" spans="2:23" x14ac:dyDescent="0.25">
      <c r="B57" t="s" s="0">
        <v>167</v>
      </c>
      <c r="C57" t="s" s="0">
        <v>170</v>
      </c>
      <c r="D57" t="s" s="0">
        <v>107</v>
      </c>
      <c r="E57" t="s" s="0">
        <v>187</v>
      </c>
      <c r="F57" t="s" s="0">
        <v>495</v>
      </c>
      <c r="G57" t="s" s="0">
        <v>496</v>
      </c>
      <c r="H57" t="s" s="0">
        <v>497</v>
      </c>
      <c r="I57" t="n" s="0">
        <v>123121.0</v>
      </c>
      <c r="J57" t="n" s="0">
        <v>0.0</v>
      </c>
      <c r="K57" t="n" s="0">
        <v>0.0</v>
      </c>
      <c r="L57" t="n" s="0">
        <v>0.0</v>
      </c>
      <c r="M57" t="n" s="0">
        <v>0.0</v>
      </c>
      <c r="N57" t="n" s="0">
        <v>0.0</v>
      </c>
      <c r="O57" t="n" s="0">
        <v>0.0</v>
      </c>
      <c r="P57" t="n" s="0">
        <v>0.0</v>
      </c>
      <c r="Q57" t="n" s="0">
        <v>0.0</v>
      </c>
      <c r="R57" t="n" s="0">
        <v>5527.0</v>
      </c>
      <c r="S57" s="40" t="n">
        <v>3060.0</v>
      </c>
      <c r="T57" t="n" s="0">
        <v>0.0</v>
      </c>
      <c r="U57" t="n" s="0">
        <v>0.0</v>
      </c>
      <c r="V57" t="n" s="0">
        <v>0.0</v>
      </c>
      <c r="W57" t="n" s="0">
        <v>2.0</v>
      </c>
    </row>
    <row r="58" spans="2:23" x14ac:dyDescent="0.25">
      <c r="B58" t="s" s="0">
        <v>167</v>
      </c>
      <c r="C58" t="s" s="0">
        <v>170</v>
      </c>
      <c r="D58" t="s" s="0">
        <v>109</v>
      </c>
      <c r="E58" t="s" s="0">
        <v>109</v>
      </c>
      <c r="F58" t="s" s="0">
        <v>162</v>
      </c>
      <c r="G58" t="s" s="0">
        <v>162</v>
      </c>
      <c r="H58" t="s" s="0">
        <v>162</v>
      </c>
      <c r="I58" t="n" s="0">
        <v>0.0</v>
      </c>
      <c r="J58" t="n" s="0">
        <v>0.0</v>
      </c>
      <c r="K58" t="n" s="0">
        <v>0.0</v>
      </c>
      <c r="L58" t="n" s="0">
        <v>0.0</v>
      </c>
      <c r="M58" t="n" s="0">
        <v>0.0</v>
      </c>
      <c r="N58" t="n" s="0">
        <v>0.0</v>
      </c>
      <c r="O58" t="n" s="0">
        <v>0.0</v>
      </c>
      <c r="P58" t="n" s="0">
        <v>0.0</v>
      </c>
      <c r="Q58" t="n" s="0">
        <v>0.0</v>
      </c>
      <c r="R58" t="n" s="0">
        <v>5527.0</v>
      </c>
      <c r="S58" s="40" t="n">
        <v>3060.0</v>
      </c>
      <c r="T58" t="n" s="0">
        <v>0.0</v>
      </c>
      <c r="U58" t="n" s="0">
        <v>0.0</v>
      </c>
      <c r="V58" t="n" s="0">
        <v>1.0</v>
      </c>
      <c r="W58" t="n" s="0">
        <v>3.0</v>
      </c>
    </row>
    <row r="59" spans="2:23" x14ac:dyDescent="0.25">
      <c r="B59" t="s" s="0">
        <v>167</v>
      </c>
      <c r="C59" t="s" s="0">
        <v>170</v>
      </c>
      <c r="D59" t="s" s="0">
        <v>109</v>
      </c>
      <c r="E59" t="s" s="0">
        <v>110</v>
      </c>
      <c r="F59" t="s" s="0">
        <v>162</v>
      </c>
      <c r="G59" t="s" s="0">
        <v>162</v>
      </c>
      <c r="H59" t="s" s="0">
        <v>162</v>
      </c>
      <c r="I59" t="n" s="0">
        <v>0.0</v>
      </c>
      <c r="J59" t="n" s="0">
        <v>0.0</v>
      </c>
      <c r="K59" t="n" s="0">
        <v>0.0</v>
      </c>
      <c r="L59" t="n" s="0">
        <v>0.0</v>
      </c>
      <c r="M59" t="n" s="0">
        <v>0.0</v>
      </c>
      <c r="N59" t="n" s="0">
        <v>0.0</v>
      </c>
      <c r="O59" t="n" s="0">
        <v>0.0</v>
      </c>
      <c r="P59" t="n" s="0">
        <v>0.0</v>
      </c>
      <c r="Q59" t="n" s="0">
        <v>0.0</v>
      </c>
      <c r="R59" t="n" s="0">
        <v>5527.0</v>
      </c>
      <c r="S59" s="40" t="n">
        <v>3060.0</v>
      </c>
      <c r="T59" t="n" s="0">
        <v>0.0</v>
      </c>
      <c r="U59" t="n" s="0">
        <v>0.0</v>
      </c>
      <c r="V59" t="n" s="0">
        <v>0.0</v>
      </c>
      <c r="W59" t="n" s="0">
        <v>3.0</v>
      </c>
    </row>
    <row r="60" spans="2:23" x14ac:dyDescent="0.25">
      <c r="B60" t="s" s="0">
        <v>167</v>
      </c>
      <c r="C60" t="s" s="0">
        <v>170</v>
      </c>
      <c r="D60" t="s" s="0">
        <v>109</v>
      </c>
      <c r="E60" t="s" s="0">
        <v>111</v>
      </c>
      <c r="F60" t="s" s="0">
        <v>162</v>
      </c>
      <c r="G60" t="s" s="0">
        <v>162</v>
      </c>
      <c r="H60" t="s" s="0">
        <v>162</v>
      </c>
      <c r="I60" t="n" s="0">
        <v>0.0</v>
      </c>
      <c r="J60" t="n" s="0">
        <v>0.0</v>
      </c>
      <c r="K60" t="n" s="0">
        <v>0.0</v>
      </c>
      <c r="L60" t="n" s="0">
        <v>0.0</v>
      </c>
      <c r="M60" t="n" s="0">
        <v>0.0</v>
      </c>
      <c r="N60" t="n" s="0">
        <v>0.0</v>
      </c>
      <c r="O60" t="n" s="0">
        <v>0.0</v>
      </c>
      <c r="P60" t="n" s="0">
        <v>0.0</v>
      </c>
      <c r="Q60" t="n" s="0">
        <v>0.0</v>
      </c>
      <c r="R60" t="n" s="0">
        <v>5527.0</v>
      </c>
      <c r="S60" s="40" t="n">
        <v>3060.0</v>
      </c>
      <c r="T60" t="n" s="0">
        <v>0.0</v>
      </c>
      <c r="U60" t="n" s="0">
        <v>0.0</v>
      </c>
      <c r="V60" t="n" s="0">
        <v>0.0</v>
      </c>
      <c r="W60" t="n" s="0">
        <v>3.0</v>
      </c>
    </row>
    <row r="61" spans="2:23" x14ac:dyDescent="0.25">
      <c r="B61" t="s" s="0">
        <v>167</v>
      </c>
      <c r="C61" t="s" s="0">
        <v>170</v>
      </c>
      <c r="D61" t="s" s="0">
        <v>112</v>
      </c>
      <c r="E61" t="s" s="0">
        <v>112</v>
      </c>
      <c r="F61" t="s" s="0">
        <v>162</v>
      </c>
      <c r="G61" t="s" s="0">
        <v>162</v>
      </c>
      <c r="H61" t="s" s="0">
        <v>162</v>
      </c>
      <c r="I61" t="n" s="0">
        <v>0.0</v>
      </c>
      <c r="J61" t="n" s="0">
        <v>0.0</v>
      </c>
      <c r="K61" t="n" s="0">
        <v>0.0</v>
      </c>
      <c r="L61" t="n" s="0">
        <v>0.0</v>
      </c>
      <c r="M61" t="n" s="0">
        <v>0.0</v>
      </c>
      <c r="N61" t="n" s="0">
        <v>0.0</v>
      </c>
      <c r="O61" t="n" s="0">
        <v>0.0</v>
      </c>
      <c r="P61" t="n" s="0">
        <v>0.0</v>
      </c>
      <c r="Q61" t="n" s="0">
        <v>0.0</v>
      </c>
      <c r="R61" t="n" s="0">
        <v>5527.0</v>
      </c>
      <c r="S61" s="40" t="n">
        <v>3060.0</v>
      </c>
      <c r="T61" t="n" s="0">
        <v>0.0</v>
      </c>
      <c r="U61" t="n" s="0">
        <v>0.0</v>
      </c>
      <c r="V61" t="n" s="0">
        <v>1.0</v>
      </c>
      <c r="W61" t="n" s="0">
        <v>4.0</v>
      </c>
    </row>
    <row r="62" spans="2:23" s="64" customFormat="1" x14ac:dyDescent="0.25">
      <c r="B62" s="64" t="s">
        <v>167</v>
      </c>
      <c r="C62" s="64" t="s">
        <v>170</v>
      </c>
      <c r="D62" s="64" t="s">
        <v>113</v>
      </c>
      <c r="E62" s="64" t="s">
        <v>113</v>
      </c>
      <c r="F62" s="64" t="s">
        <v>162</v>
      </c>
      <c r="G62" s="64" t="s">
        <v>162</v>
      </c>
      <c r="H62" s="64" t="s">
        <v>162</v>
      </c>
      <c r="I62" s="64" t="n">
        <v>0.0</v>
      </c>
      <c r="J62" s="64" t="n">
        <v>0.0</v>
      </c>
      <c r="K62" s="64" t="n">
        <v>0.0</v>
      </c>
      <c r="L62" s="64" t="n">
        <v>0.0</v>
      </c>
      <c r="M62" s="64" t="n">
        <v>0.0</v>
      </c>
      <c r="N62" s="64" t="n">
        <v>0.0</v>
      </c>
      <c r="O62" s="64" t="n">
        <v>0.0</v>
      </c>
      <c r="P62" s="64" t="n">
        <v>0.0</v>
      </c>
      <c r="Q62" s="64" t="n">
        <v>0.0</v>
      </c>
      <c r="R62" s="64" t="n">
        <v>5527.0</v>
      </c>
      <c r="S62" s="65" t="n">
        <v>3060.0</v>
      </c>
      <c r="T62" s="64" t="n">
        <v>0.0</v>
      </c>
      <c r="U62" s="64" t="n">
        <v>0.0</v>
      </c>
      <c r="V62" s="64" t="n">
        <v>1.0</v>
      </c>
      <c r="W62" s="64" t="n">
        <v>5.0</v>
      </c>
    </row>
    <row r="63" spans="2:23" x14ac:dyDescent="0.25">
      <c r="B63" t="s" s="0">
        <v>167</v>
      </c>
      <c r="C63" t="s" s="0">
        <v>170</v>
      </c>
      <c r="D63" t="s" s="0">
        <v>113</v>
      </c>
      <c r="E63" t="s" s="0">
        <v>220</v>
      </c>
      <c r="F63" t="s" s="0">
        <v>162</v>
      </c>
      <c r="G63" t="s" s="0">
        <v>162</v>
      </c>
      <c r="H63" t="s" s="0">
        <v>162</v>
      </c>
      <c r="I63" t="n" s="0">
        <v>0.0</v>
      </c>
      <c r="J63" t="n" s="0">
        <v>0.0</v>
      </c>
      <c r="K63" t="n" s="0">
        <v>0.0</v>
      </c>
      <c r="L63" t="n" s="0">
        <v>0.0</v>
      </c>
      <c r="M63" t="n" s="0">
        <v>0.0</v>
      </c>
      <c r="N63" t="n" s="0">
        <v>0.0</v>
      </c>
      <c r="O63" t="n" s="0">
        <v>0.0</v>
      </c>
      <c r="P63" t="n" s="0">
        <v>0.0</v>
      </c>
      <c r="Q63" t="n" s="0">
        <v>0.0</v>
      </c>
      <c r="R63" t="n" s="0">
        <v>5527.0</v>
      </c>
      <c r="S63" s="40" t="n">
        <v>3060.0</v>
      </c>
      <c r="T63" t="n" s="0">
        <v>0.0</v>
      </c>
      <c r="U63" t="n" s="0">
        <v>0.0</v>
      </c>
      <c r="V63" t="n" s="0">
        <v>0.0</v>
      </c>
      <c r="W63" t="n" s="0">
        <v>5.0</v>
      </c>
    </row>
    <row r="64" spans="2:23" x14ac:dyDescent="0.25">
      <c r="B64" t="s" s="0">
        <v>167</v>
      </c>
      <c r="C64" t="s" s="0">
        <v>170</v>
      </c>
      <c r="D64" t="s" s="0">
        <v>21</v>
      </c>
      <c r="E64" t="s" s="0">
        <v>21</v>
      </c>
      <c r="F64" t="s" s="0">
        <v>162</v>
      </c>
      <c r="G64" t="s" s="0">
        <v>162</v>
      </c>
      <c r="H64" t="s" s="0">
        <v>162</v>
      </c>
      <c r="I64" t="n" s="0">
        <v>0.0</v>
      </c>
      <c r="J64" t="n" s="0">
        <v>0.0</v>
      </c>
      <c r="K64" t="n" s="0">
        <v>0.0</v>
      </c>
      <c r="L64" t="n" s="0">
        <v>0.0</v>
      </c>
      <c r="M64" t="n" s="0">
        <v>0.0</v>
      </c>
      <c r="N64" t="n" s="0">
        <v>0.0</v>
      </c>
      <c r="O64" t="n" s="0">
        <v>0.0</v>
      </c>
      <c r="P64" t="n" s="0">
        <v>0.0</v>
      </c>
      <c r="Q64" t="n" s="0">
        <v>0.0</v>
      </c>
      <c r="R64" t="n" s="0">
        <v>5527.0</v>
      </c>
      <c r="S64" s="40" t="n">
        <v>3060.0</v>
      </c>
      <c r="T64" t="n" s="0">
        <v>0.0</v>
      </c>
      <c r="U64" t="n" s="0">
        <v>0.0</v>
      </c>
      <c r="V64" t="n" s="0">
        <v>1.0</v>
      </c>
      <c r="W64" t="n" s="0">
        <v>7.0</v>
      </c>
    </row>
    <row r="65" spans="2:23" x14ac:dyDescent="0.25">
      <c r="B65" t="s" s="0">
        <v>167</v>
      </c>
      <c r="C65" t="s" s="0">
        <v>171</v>
      </c>
      <c r="D65" t="s" s="0">
        <v>28</v>
      </c>
      <c r="E65" t="s" s="0">
        <v>171</v>
      </c>
      <c r="F65" t="s" s="0">
        <v>506</v>
      </c>
      <c r="G65" t="s" s="0">
        <v>507</v>
      </c>
      <c r="H65" t="s" s="0">
        <v>508</v>
      </c>
      <c r="I65" t="n" s="0">
        <v>123456.0</v>
      </c>
      <c r="J65" t="s" s="0">
        <v>162</v>
      </c>
      <c r="K65" t="s" s="0">
        <v>509</v>
      </c>
      <c r="L65" t="s" s="0">
        <v>509</v>
      </c>
      <c r="M65" t="n" s="0">
        <v>0.0</v>
      </c>
      <c r="N65" t="n" s="0">
        <v>7802.0</v>
      </c>
      <c r="O65" t="n" s="0">
        <v>7802.0</v>
      </c>
      <c r="P65" t="n" s="0">
        <v>0.0</v>
      </c>
      <c r="Q65" t="n" s="0">
        <v>7802.0</v>
      </c>
      <c r="R65" t="n" s="0">
        <v>5034.0</v>
      </c>
      <c r="S65" s="40" t="n">
        <v>2368.0</v>
      </c>
      <c r="T65" t="n" s="0">
        <v>0.0</v>
      </c>
      <c r="U65" t="n" s="0">
        <v>1.0</v>
      </c>
      <c r="V65" t="n" s="0">
        <v>1.0</v>
      </c>
      <c r="W65" t="n" s="0">
        <v>7.0</v>
      </c>
    </row>
    <row r="66" spans="2:23" x14ac:dyDescent="0.25">
      <c r="B66" t="s" s="0">
        <v>167</v>
      </c>
      <c r="C66" t="s" s="0">
        <v>171</v>
      </c>
      <c r="D66" t="s" s="0">
        <v>104</v>
      </c>
      <c r="E66" t="s" s="0">
        <v>104</v>
      </c>
      <c r="F66" t="s" s="0">
        <v>506</v>
      </c>
      <c r="G66" t="s" s="0">
        <v>507</v>
      </c>
      <c r="H66" t="s" s="0">
        <v>508</v>
      </c>
      <c r="I66" t="n" s="0">
        <v>123456.0</v>
      </c>
      <c r="J66" t="s" s="0">
        <v>162</v>
      </c>
      <c r="K66" t="s" s="0">
        <v>509</v>
      </c>
      <c r="L66" t="s" s="0">
        <v>509</v>
      </c>
      <c r="M66" t="n" s="0">
        <v>0.0</v>
      </c>
      <c r="N66" t="n" s="0">
        <v>7802.0</v>
      </c>
      <c r="O66" t="n" s="0">
        <v>7802.0</v>
      </c>
      <c r="P66" t="n" s="0">
        <v>0.0</v>
      </c>
      <c r="Q66" t="n" s="0">
        <v>7802.0</v>
      </c>
      <c r="R66" t="n" s="0">
        <v>5034.0</v>
      </c>
      <c r="S66" s="40" t="n">
        <v>2368.0</v>
      </c>
      <c r="T66" t="n" s="0">
        <v>0.0</v>
      </c>
      <c r="U66" t="n" s="0">
        <v>0.0</v>
      </c>
      <c r="V66" t="n" s="0">
        <v>1.0</v>
      </c>
      <c r="W66" t="n" s="0">
        <v>1.0</v>
      </c>
    </row>
    <row r="67" spans="2:23" x14ac:dyDescent="0.25">
      <c r="B67" t="s" s="0">
        <v>167</v>
      </c>
      <c r="C67" t="s" s="0">
        <v>171</v>
      </c>
      <c r="D67" t="s" s="0">
        <v>104</v>
      </c>
      <c r="E67" t="s" s="0">
        <v>180</v>
      </c>
      <c r="F67" t="s" s="0">
        <v>506</v>
      </c>
      <c r="G67" t="s" s="0">
        <v>507</v>
      </c>
      <c r="H67" t="s" s="0">
        <v>508</v>
      </c>
      <c r="I67" t="n" s="0">
        <v>123456.0</v>
      </c>
      <c r="J67" t="n" s="0">
        <v>0.0</v>
      </c>
      <c r="K67" t="n" s="0">
        <v>0.0</v>
      </c>
      <c r="L67" t="n" s="0">
        <v>0.0</v>
      </c>
      <c r="M67" t="n" s="0">
        <v>0.0</v>
      </c>
      <c r="N67" t="n" s="0">
        <v>0.0</v>
      </c>
      <c r="O67" t="n" s="0">
        <v>0.0</v>
      </c>
      <c r="P67" t="n" s="0">
        <v>0.0</v>
      </c>
      <c r="Q67" t="n" s="0">
        <v>0.0</v>
      </c>
      <c r="R67" t="n" s="0">
        <v>5034.0</v>
      </c>
      <c r="S67" s="40" t="n">
        <v>2368.0</v>
      </c>
      <c r="T67" t="n" s="0">
        <v>0.0</v>
      </c>
      <c r="U67" t="n" s="0">
        <v>0.0</v>
      </c>
      <c r="V67" t="n" s="0">
        <v>0.0</v>
      </c>
      <c r="W67" t="n" s="0">
        <v>1.0</v>
      </c>
    </row>
    <row r="68" spans="2:23" x14ac:dyDescent="0.25">
      <c r="B68" t="s" s="0">
        <v>167</v>
      </c>
      <c r="C68" t="s" s="0">
        <v>171</v>
      </c>
      <c r="D68" t="s" s="0">
        <v>104</v>
      </c>
      <c r="E68" t="s" s="0">
        <v>105</v>
      </c>
      <c r="F68" t="s" s="0">
        <v>162</v>
      </c>
      <c r="G68" t="s" s="0">
        <v>162</v>
      </c>
      <c r="H68" t="s" s="0">
        <v>162</v>
      </c>
      <c r="I68" t="n" s="0">
        <v>0.0</v>
      </c>
      <c r="J68" t="n" s="0">
        <v>0.0</v>
      </c>
      <c r="K68" t="n" s="0">
        <v>0.0</v>
      </c>
      <c r="L68" t="n" s="0">
        <v>0.0</v>
      </c>
      <c r="M68" t="n" s="0">
        <v>0.0</v>
      </c>
      <c r="N68" t="n" s="0">
        <v>0.0</v>
      </c>
      <c r="O68" t="n" s="0">
        <v>0.0</v>
      </c>
      <c r="P68" t="n" s="0">
        <v>0.0</v>
      </c>
      <c r="Q68" t="n" s="0">
        <v>0.0</v>
      </c>
      <c r="R68" t="n" s="0">
        <v>5034.0</v>
      </c>
      <c r="S68" s="40" t="n">
        <v>2368.0</v>
      </c>
      <c r="T68" t="n" s="0">
        <v>0.0</v>
      </c>
      <c r="U68" t="n" s="0">
        <v>0.0</v>
      </c>
      <c r="V68" t="n" s="0">
        <v>0.0</v>
      </c>
      <c r="W68" t="n" s="0">
        <v>1.0</v>
      </c>
    </row>
    <row r="69" spans="2:23" x14ac:dyDescent="0.25">
      <c r="B69" t="s" s="0">
        <v>167</v>
      </c>
      <c r="C69" t="s" s="0">
        <v>171</v>
      </c>
      <c r="D69" t="s" s="0">
        <v>104</v>
      </c>
      <c r="E69" t="s" s="0">
        <v>106</v>
      </c>
      <c r="F69" t="s" s="0">
        <v>162</v>
      </c>
      <c r="G69" t="s" s="0">
        <v>162</v>
      </c>
      <c r="H69" t="s" s="0">
        <v>162</v>
      </c>
      <c r="I69" t="n" s="0">
        <v>0.0</v>
      </c>
      <c r="J69" t="s" s="0">
        <v>162</v>
      </c>
      <c r="K69" t="s" s="0">
        <v>509</v>
      </c>
      <c r="L69" t="s" s="0">
        <v>509</v>
      </c>
      <c r="M69" t="n" s="0">
        <v>0.0</v>
      </c>
      <c r="N69" t="n" s="0">
        <v>7802.0</v>
      </c>
      <c r="O69" t="n" s="0">
        <v>7802.0</v>
      </c>
      <c r="P69" t="n" s="0">
        <v>0.0</v>
      </c>
      <c r="Q69" t="n" s="0">
        <v>7802.0</v>
      </c>
      <c r="R69" t="n" s="0">
        <v>5034.0</v>
      </c>
      <c r="S69" s="40" t="n">
        <v>2368.0</v>
      </c>
      <c r="T69" t="n" s="0">
        <v>0.0</v>
      </c>
      <c r="U69" t="n" s="0">
        <v>0.0</v>
      </c>
      <c r="V69" t="n" s="0">
        <v>0.0</v>
      </c>
      <c r="W69" t="n" s="0">
        <v>1.0</v>
      </c>
    </row>
    <row r="70" spans="2:23" x14ac:dyDescent="0.25">
      <c r="B70" t="s" s="0">
        <v>167</v>
      </c>
      <c r="C70" t="s" s="0">
        <v>171</v>
      </c>
      <c r="D70" t="s" s="0">
        <v>107</v>
      </c>
      <c r="E70" t="s" s="0">
        <v>107</v>
      </c>
      <c r="F70" t="s" s="0">
        <v>162</v>
      </c>
      <c r="G70" t="s" s="0">
        <v>162</v>
      </c>
      <c r="H70" t="s" s="0">
        <v>162</v>
      </c>
      <c r="I70" t="n" s="0">
        <v>0.0</v>
      </c>
      <c r="J70" t="n" s="0">
        <v>0.0</v>
      </c>
      <c r="K70" t="n" s="0">
        <v>0.0</v>
      </c>
      <c r="L70" t="n" s="0">
        <v>0.0</v>
      </c>
      <c r="M70" t="n" s="0">
        <v>0.0</v>
      </c>
      <c r="N70" t="n" s="0">
        <v>0.0</v>
      </c>
      <c r="O70" t="n" s="0">
        <v>0.0</v>
      </c>
      <c r="P70" t="n" s="0">
        <v>0.0</v>
      </c>
      <c r="Q70" t="n" s="0">
        <v>0.0</v>
      </c>
      <c r="R70" t="n" s="0">
        <v>5034.0</v>
      </c>
      <c r="S70" s="40" t="n">
        <v>2368.0</v>
      </c>
      <c r="T70" t="n" s="0">
        <v>0.0</v>
      </c>
      <c r="U70" t="n" s="0">
        <v>0.0</v>
      </c>
      <c r="V70" t="n" s="0">
        <v>1.0</v>
      </c>
      <c r="W70" t="n" s="0">
        <v>2.0</v>
      </c>
    </row>
    <row r="71" spans="2:23" x14ac:dyDescent="0.25">
      <c r="B71" t="s" s="0">
        <v>167</v>
      </c>
      <c r="C71" t="s" s="0">
        <v>171</v>
      </c>
      <c r="D71" t="s" s="0">
        <v>107</v>
      </c>
      <c r="E71" t="s" s="0">
        <v>108</v>
      </c>
      <c r="F71" t="s" s="0">
        <v>162</v>
      </c>
      <c r="G71" t="s" s="0">
        <v>162</v>
      </c>
      <c r="H71" t="s" s="0">
        <v>162</v>
      </c>
      <c r="I71" t="n" s="0">
        <v>0.0</v>
      </c>
      <c r="J71" t="n" s="0">
        <v>0.0</v>
      </c>
      <c r="K71" t="n" s="0">
        <v>0.0</v>
      </c>
      <c r="L71" t="n" s="0">
        <v>0.0</v>
      </c>
      <c r="M71" t="n" s="0">
        <v>0.0</v>
      </c>
      <c r="N71" t="n" s="0">
        <v>0.0</v>
      </c>
      <c r="O71" t="n" s="0">
        <v>0.0</v>
      </c>
      <c r="P71" t="n" s="0">
        <v>0.0</v>
      </c>
      <c r="Q71" t="n" s="0">
        <v>0.0</v>
      </c>
      <c r="R71" t="n" s="0">
        <v>5034.0</v>
      </c>
      <c r="S71" s="40" t="n">
        <v>2368.0</v>
      </c>
      <c r="T71" t="n" s="0">
        <v>0.0</v>
      </c>
      <c r="U71" t="n" s="0">
        <v>0.0</v>
      </c>
      <c r="V71" t="n" s="0">
        <v>0.0</v>
      </c>
      <c r="W71" t="n" s="0">
        <v>2.0</v>
      </c>
    </row>
    <row r="72" spans="2:23" x14ac:dyDescent="0.25">
      <c r="B72" t="s" s="0">
        <v>167</v>
      </c>
      <c r="C72" t="s" s="0">
        <v>171</v>
      </c>
      <c r="D72" t="s" s="0">
        <v>107</v>
      </c>
      <c r="E72" t="s" s="0">
        <v>186</v>
      </c>
      <c r="F72" t="s" s="0">
        <v>162</v>
      </c>
      <c r="G72" t="s" s="0">
        <v>162</v>
      </c>
      <c r="H72" t="s" s="0">
        <v>162</v>
      </c>
      <c r="I72" t="n" s="0">
        <v>0.0</v>
      </c>
      <c r="J72" t="n" s="0">
        <v>0.0</v>
      </c>
      <c r="K72" t="n" s="0">
        <v>0.0</v>
      </c>
      <c r="L72" t="n" s="0">
        <v>0.0</v>
      </c>
      <c r="M72" t="n" s="0">
        <v>0.0</v>
      </c>
      <c r="N72" t="n" s="0">
        <v>0.0</v>
      </c>
      <c r="O72" t="n" s="0">
        <v>0.0</v>
      </c>
      <c r="P72" t="n" s="0">
        <v>0.0</v>
      </c>
      <c r="Q72" t="n" s="0">
        <v>0.0</v>
      </c>
      <c r="R72" t="n" s="0">
        <v>5034.0</v>
      </c>
      <c r="S72" s="40" t="n">
        <v>2368.0</v>
      </c>
      <c r="T72" t="n" s="0">
        <v>0.0</v>
      </c>
      <c r="U72" t="n" s="0">
        <v>0.0</v>
      </c>
      <c r="V72" t="n" s="0">
        <v>0.0</v>
      </c>
      <c r="W72" t="n" s="0">
        <v>2.0</v>
      </c>
    </row>
    <row r="73" spans="2:23" x14ac:dyDescent="0.25">
      <c r="B73" t="s" s="0">
        <v>167</v>
      </c>
      <c r="C73" t="s" s="0">
        <v>171</v>
      </c>
      <c r="D73" t="s" s="0">
        <v>107</v>
      </c>
      <c r="E73" t="s" s="0">
        <v>187</v>
      </c>
      <c r="F73" t="s" s="0">
        <v>162</v>
      </c>
      <c r="G73" t="s" s="0">
        <v>162</v>
      </c>
      <c r="H73" t="s" s="0">
        <v>162</v>
      </c>
      <c r="I73" t="n" s="0">
        <v>0.0</v>
      </c>
      <c r="J73" t="n" s="0">
        <v>0.0</v>
      </c>
      <c r="K73" t="n" s="0">
        <v>0.0</v>
      </c>
      <c r="L73" t="n" s="0">
        <v>0.0</v>
      </c>
      <c r="M73" t="n" s="0">
        <v>0.0</v>
      </c>
      <c r="N73" t="n" s="0">
        <v>0.0</v>
      </c>
      <c r="O73" t="n" s="0">
        <v>0.0</v>
      </c>
      <c r="P73" t="n" s="0">
        <v>0.0</v>
      </c>
      <c r="Q73" t="n" s="0">
        <v>0.0</v>
      </c>
      <c r="R73" t="n" s="0">
        <v>5034.0</v>
      </c>
      <c r="S73" s="40" t="n">
        <v>2368.0</v>
      </c>
      <c r="T73" t="n" s="0">
        <v>0.0</v>
      </c>
      <c r="U73" t="n" s="0">
        <v>0.0</v>
      </c>
      <c r="V73" t="n" s="0">
        <v>0.0</v>
      </c>
      <c r="W73" t="n" s="0">
        <v>2.0</v>
      </c>
    </row>
    <row r="74" spans="2:23" x14ac:dyDescent="0.25">
      <c r="B74" t="s" s="0">
        <v>167</v>
      </c>
      <c r="C74" t="s" s="0">
        <v>171</v>
      </c>
      <c r="D74" t="s" s="0">
        <v>109</v>
      </c>
      <c r="E74" t="s" s="0">
        <v>109</v>
      </c>
      <c r="F74" t="s" s="0">
        <v>162</v>
      </c>
      <c r="G74" t="s" s="0">
        <v>162</v>
      </c>
      <c r="H74" t="s" s="0">
        <v>162</v>
      </c>
      <c r="I74" t="n" s="0">
        <v>0.0</v>
      </c>
      <c r="J74" t="n" s="0">
        <v>0.0</v>
      </c>
      <c r="K74" t="n" s="0">
        <v>0.0</v>
      </c>
      <c r="L74" t="n" s="0">
        <v>0.0</v>
      </c>
      <c r="M74" t="n" s="0">
        <v>0.0</v>
      </c>
      <c r="N74" t="n" s="0">
        <v>0.0</v>
      </c>
      <c r="O74" t="n" s="0">
        <v>0.0</v>
      </c>
      <c r="P74" t="n" s="0">
        <v>0.0</v>
      </c>
      <c r="Q74" t="n" s="0">
        <v>0.0</v>
      </c>
      <c r="R74" t="n" s="0">
        <v>5034.0</v>
      </c>
      <c r="S74" s="40" t="n">
        <v>2368.0</v>
      </c>
      <c r="T74" t="n" s="0">
        <v>0.0</v>
      </c>
      <c r="U74" t="n" s="0">
        <v>0.0</v>
      </c>
      <c r="V74" t="n" s="0">
        <v>1.0</v>
      </c>
      <c r="W74" t="n" s="0">
        <v>3.0</v>
      </c>
    </row>
    <row r="75" spans="2:23" x14ac:dyDescent="0.25">
      <c r="B75" t="s" s="0">
        <v>167</v>
      </c>
      <c r="C75" t="s" s="0">
        <v>171</v>
      </c>
      <c r="D75" t="s" s="0">
        <v>109</v>
      </c>
      <c r="E75" t="s" s="0">
        <v>110</v>
      </c>
      <c r="F75" t="s" s="0">
        <v>162</v>
      </c>
      <c r="G75" t="s" s="0">
        <v>162</v>
      </c>
      <c r="H75" t="s" s="0">
        <v>162</v>
      </c>
      <c r="I75" t="n" s="0">
        <v>0.0</v>
      </c>
      <c r="J75" t="n" s="0">
        <v>0.0</v>
      </c>
      <c r="K75" t="n" s="0">
        <v>0.0</v>
      </c>
      <c r="L75" t="n" s="0">
        <v>0.0</v>
      </c>
      <c r="M75" t="n" s="0">
        <v>0.0</v>
      </c>
      <c r="N75" t="n" s="0">
        <v>0.0</v>
      </c>
      <c r="O75" t="n" s="0">
        <v>0.0</v>
      </c>
      <c r="P75" t="n" s="0">
        <v>0.0</v>
      </c>
      <c r="Q75" t="n" s="0">
        <v>0.0</v>
      </c>
      <c r="R75" t="n" s="0">
        <v>5034.0</v>
      </c>
      <c r="S75" s="40" t="n">
        <v>2368.0</v>
      </c>
      <c r="T75" t="n" s="0">
        <v>0.0</v>
      </c>
      <c r="U75" t="n" s="0">
        <v>0.0</v>
      </c>
      <c r="V75" t="n" s="0">
        <v>0.0</v>
      </c>
      <c r="W75" t="n" s="0">
        <v>3.0</v>
      </c>
    </row>
    <row r="76" spans="2:23" s="64" customFormat="1" x14ac:dyDescent="0.25">
      <c r="B76" s="64" t="s">
        <v>167</v>
      </c>
      <c r="C76" s="64" t="s">
        <v>171</v>
      </c>
      <c r="D76" s="64" t="s">
        <v>109</v>
      </c>
      <c r="E76" s="64" t="s">
        <v>111</v>
      </c>
      <c r="F76" s="64" t="s">
        <v>162</v>
      </c>
      <c r="G76" s="64" t="s">
        <v>162</v>
      </c>
      <c r="H76" s="64" t="s">
        <v>162</v>
      </c>
      <c r="I76" s="64" t="n">
        <v>0.0</v>
      </c>
      <c r="J76" s="64" t="n">
        <v>0.0</v>
      </c>
      <c r="K76" s="64" t="n">
        <v>0.0</v>
      </c>
      <c r="L76" s="64" t="n">
        <v>0.0</v>
      </c>
      <c r="M76" s="64" t="n">
        <v>0.0</v>
      </c>
      <c r="N76" s="64" t="n">
        <v>0.0</v>
      </c>
      <c r="O76" s="64" t="n">
        <v>0.0</v>
      </c>
      <c r="P76" s="64" t="n">
        <v>0.0</v>
      </c>
      <c r="Q76" s="64" t="n">
        <v>0.0</v>
      </c>
      <c r="R76" s="64" t="n">
        <v>5034.0</v>
      </c>
      <c r="S76" s="65" t="n">
        <v>2368.0</v>
      </c>
      <c r="T76" s="64" t="n">
        <v>0.0</v>
      </c>
      <c r="U76" s="64" t="n">
        <v>0.0</v>
      </c>
      <c r="V76" s="64" t="n">
        <v>0.0</v>
      </c>
      <c r="W76" s="64" t="n">
        <v>3.0</v>
      </c>
    </row>
    <row r="77" spans="2:23" x14ac:dyDescent="0.25">
      <c r="B77" t="s" s="0">
        <v>167</v>
      </c>
      <c r="C77" t="s" s="0">
        <v>171</v>
      </c>
      <c r="D77" t="s" s="0">
        <v>112</v>
      </c>
      <c r="E77" t="s" s="0">
        <v>112</v>
      </c>
      <c r="F77" t="s" s="0">
        <v>162</v>
      </c>
      <c r="G77" t="s" s="0">
        <v>162</v>
      </c>
      <c r="H77" t="s" s="0">
        <v>162</v>
      </c>
      <c r="I77" t="n" s="0">
        <v>0.0</v>
      </c>
      <c r="J77" t="n" s="0">
        <v>0.0</v>
      </c>
      <c r="K77" t="n" s="0">
        <v>0.0</v>
      </c>
      <c r="L77" t="n" s="0">
        <v>0.0</v>
      </c>
      <c r="M77" t="n" s="0">
        <v>0.0</v>
      </c>
      <c r="N77" t="n" s="0">
        <v>0.0</v>
      </c>
      <c r="O77" t="n" s="0">
        <v>0.0</v>
      </c>
      <c r="P77" t="n" s="0">
        <v>0.0</v>
      </c>
      <c r="Q77" t="n" s="0">
        <v>0.0</v>
      </c>
      <c r="R77" t="n" s="0">
        <v>5034.0</v>
      </c>
      <c r="S77" s="40" t="n">
        <v>2368.0</v>
      </c>
      <c r="T77" t="n" s="0">
        <v>0.0</v>
      </c>
      <c r="U77" t="n" s="0">
        <v>0.0</v>
      </c>
      <c r="V77" t="n" s="0">
        <v>1.0</v>
      </c>
      <c r="W77" t="n" s="0">
        <v>4.0</v>
      </c>
    </row>
    <row r="78" spans="2:23" x14ac:dyDescent="0.25">
      <c r="B78" t="s" s="0">
        <v>167</v>
      </c>
      <c r="C78" t="s" s="0">
        <v>171</v>
      </c>
      <c r="D78" t="s" s="0">
        <v>113</v>
      </c>
      <c r="E78" t="s" s="0">
        <v>113</v>
      </c>
      <c r="F78" t="s" s="0">
        <v>162</v>
      </c>
      <c r="G78" t="s" s="0">
        <v>162</v>
      </c>
      <c r="H78" t="s" s="0">
        <v>162</v>
      </c>
      <c r="I78" t="n" s="0">
        <v>0.0</v>
      </c>
      <c r="J78" t="n" s="0">
        <v>0.0</v>
      </c>
      <c r="K78" t="n" s="0">
        <v>0.0</v>
      </c>
      <c r="L78" t="n" s="0">
        <v>0.0</v>
      </c>
      <c r="M78" t="n" s="0">
        <v>0.0</v>
      </c>
      <c r="N78" t="n" s="0">
        <v>0.0</v>
      </c>
      <c r="O78" t="n" s="0">
        <v>0.0</v>
      </c>
      <c r="P78" t="n" s="0">
        <v>0.0</v>
      </c>
      <c r="Q78" t="n" s="0">
        <v>0.0</v>
      </c>
      <c r="R78" t="n" s="0">
        <v>5034.0</v>
      </c>
      <c r="S78" s="40" t="n">
        <v>2368.0</v>
      </c>
      <c r="T78" t="n" s="0">
        <v>0.0</v>
      </c>
      <c r="U78" t="n" s="0">
        <v>0.0</v>
      </c>
      <c r="V78" t="n" s="0">
        <v>1.0</v>
      </c>
      <c r="W78" t="n" s="0">
        <v>5.0</v>
      </c>
    </row>
    <row r="79" spans="2:23" x14ac:dyDescent="0.25">
      <c r="B79" t="s" s="0">
        <v>167</v>
      </c>
      <c r="C79" t="s" s="0">
        <v>171</v>
      </c>
      <c r="D79" t="s" s="0">
        <v>113</v>
      </c>
      <c r="E79" t="s" s="0">
        <v>220</v>
      </c>
      <c r="F79" t="s" s="0">
        <v>162</v>
      </c>
      <c r="G79" t="s" s="0">
        <v>162</v>
      </c>
      <c r="H79" t="s" s="0">
        <v>162</v>
      </c>
      <c r="I79" t="n" s="0">
        <v>0.0</v>
      </c>
      <c r="J79" t="n" s="0">
        <v>0.0</v>
      </c>
      <c r="K79" t="n" s="0">
        <v>0.0</v>
      </c>
      <c r="L79" t="n" s="0">
        <v>0.0</v>
      </c>
      <c r="M79" t="n" s="0">
        <v>0.0</v>
      </c>
      <c r="N79" t="n" s="0">
        <v>0.0</v>
      </c>
      <c r="O79" t="n" s="0">
        <v>0.0</v>
      </c>
      <c r="P79" t="n" s="0">
        <v>0.0</v>
      </c>
      <c r="Q79" t="n" s="0">
        <v>0.0</v>
      </c>
      <c r="R79" t="n" s="0">
        <v>5034.0</v>
      </c>
      <c r="S79" s="40" t="n">
        <v>2368.0</v>
      </c>
      <c r="T79" t="n" s="0">
        <v>0.0</v>
      </c>
      <c r="U79" t="n" s="0">
        <v>0.0</v>
      </c>
      <c r="V79" t="n" s="0">
        <v>0.0</v>
      </c>
      <c r="W79" t="n" s="0">
        <v>5.0</v>
      </c>
    </row>
    <row r="80" spans="2:23" x14ac:dyDescent="0.25">
      <c r="B80" t="s" s="0">
        <v>167</v>
      </c>
      <c r="C80" t="s" s="0">
        <v>171</v>
      </c>
      <c r="D80" t="s" s="0">
        <v>21</v>
      </c>
      <c r="E80" t="s" s="0">
        <v>21</v>
      </c>
      <c r="F80" t="s" s="0">
        <v>162</v>
      </c>
      <c r="G80" t="s" s="0">
        <v>162</v>
      </c>
      <c r="H80" t="s" s="0">
        <v>162</v>
      </c>
      <c r="I80" t="n" s="0">
        <v>0.0</v>
      </c>
      <c r="J80" t="n" s="0">
        <v>0.0</v>
      </c>
      <c r="K80" t="n" s="0">
        <v>0.0</v>
      </c>
      <c r="L80" t="n" s="0">
        <v>0.0</v>
      </c>
      <c r="M80" t="n" s="0">
        <v>0.0</v>
      </c>
      <c r="N80" t="n" s="0">
        <v>0.0</v>
      </c>
      <c r="O80" t="n" s="0">
        <v>0.0</v>
      </c>
      <c r="P80" t="n" s="0">
        <v>0.0</v>
      </c>
      <c r="Q80" t="n" s="0">
        <v>0.0</v>
      </c>
      <c r="R80" t="n" s="0">
        <v>5034.0</v>
      </c>
      <c r="S80" s="40" t="n">
        <v>2368.0</v>
      </c>
      <c r="T80" t="n" s="0">
        <v>0.0</v>
      </c>
      <c r="U80" t="n" s="0">
        <v>0.0</v>
      </c>
      <c r="V80" t="n" s="0">
        <v>1.0</v>
      </c>
      <c r="W80" t="n" s="0">
        <v>7.0</v>
      </c>
    </row>
    <row r="81" spans="2:23" x14ac:dyDescent="0.25">
      <c r="B81" t="s" s="0">
        <v>167</v>
      </c>
      <c r="C81" t="s" s="0">
        <v>172</v>
      </c>
      <c r="D81" t="s" s="0">
        <v>28</v>
      </c>
      <c r="E81" t="s" s="0">
        <v>172</v>
      </c>
      <c r="F81" t="s" s="0">
        <v>498</v>
      </c>
      <c r="G81" t="s" s="0">
        <v>499</v>
      </c>
      <c r="H81" t="s" s="0">
        <v>500</v>
      </c>
      <c r="I81" t="n" s="0">
        <v>155483.0</v>
      </c>
      <c r="J81" t="n" s="0">
        <v>0.0</v>
      </c>
      <c r="K81" t="n" s="0">
        <v>0.0</v>
      </c>
      <c r="L81" t="n" s="0">
        <v>0.0</v>
      </c>
      <c r="M81" t="n" s="0">
        <v>0.0</v>
      </c>
      <c r="N81" t="n" s="0">
        <v>0.0</v>
      </c>
      <c r="O81" t="n" s="0">
        <v>0.0</v>
      </c>
      <c r="P81" t="n" s="0">
        <v>0.0</v>
      </c>
      <c r="Q81" t="n" s="0">
        <v>0.0</v>
      </c>
      <c r="R81" t="n" s="0">
        <v>1611.0</v>
      </c>
      <c r="S81" s="40" t="n">
        <v>1661.0</v>
      </c>
      <c r="T81" t="n" s="0">
        <v>0.0</v>
      </c>
      <c r="U81" t="n" s="0">
        <v>1.0</v>
      </c>
      <c r="V81" t="n" s="0">
        <v>1.0</v>
      </c>
      <c r="W81" t="n" s="0">
        <v>7.0</v>
      </c>
    </row>
    <row r="82" spans="2:23" x14ac:dyDescent="0.25">
      <c r="B82" t="s" s="0">
        <v>167</v>
      </c>
      <c r="C82" t="s" s="0">
        <v>172</v>
      </c>
      <c r="D82" t="s" s="0">
        <v>104</v>
      </c>
      <c r="E82" t="s" s="0">
        <v>104</v>
      </c>
      <c r="F82" t="s" s="0">
        <v>162</v>
      </c>
      <c r="G82" t="s" s="0">
        <v>162</v>
      </c>
      <c r="H82" t="s" s="0">
        <v>162</v>
      </c>
      <c r="I82" t="n" s="0">
        <v>0.0</v>
      </c>
      <c r="J82" t="n" s="0">
        <v>0.0</v>
      </c>
      <c r="K82" t="n" s="0">
        <v>0.0</v>
      </c>
      <c r="L82" t="n" s="0">
        <v>0.0</v>
      </c>
      <c r="M82" t="n" s="0">
        <v>0.0</v>
      </c>
      <c r="N82" t="n" s="0">
        <v>0.0</v>
      </c>
      <c r="O82" t="n" s="0">
        <v>0.0</v>
      </c>
      <c r="P82" t="n" s="0">
        <v>0.0</v>
      </c>
      <c r="Q82" t="n" s="0">
        <v>0.0</v>
      </c>
      <c r="R82" t="n" s="0">
        <v>1611.0</v>
      </c>
      <c r="S82" s="40" t="n">
        <v>1661.0</v>
      </c>
      <c r="T82" t="n" s="0">
        <v>0.0</v>
      </c>
      <c r="U82" t="n" s="0">
        <v>0.0</v>
      </c>
      <c r="V82" t="n" s="0">
        <v>1.0</v>
      </c>
      <c r="W82" t="n" s="0">
        <v>1.0</v>
      </c>
    </row>
    <row r="83" spans="2:23" x14ac:dyDescent="0.25">
      <c r="B83" t="s" s="0">
        <v>167</v>
      </c>
      <c r="C83" t="s" s="0">
        <v>172</v>
      </c>
      <c r="D83" t="s" s="0">
        <v>104</v>
      </c>
      <c r="E83" t="s" s="0">
        <v>105</v>
      </c>
      <c r="F83" t="s" s="0">
        <v>162</v>
      </c>
      <c r="G83" t="s" s="0">
        <v>162</v>
      </c>
      <c r="H83" t="s" s="0">
        <v>162</v>
      </c>
      <c r="I83" t="n" s="0">
        <v>0.0</v>
      </c>
      <c r="J83" t="n" s="0">
        <v>0.0</v>
      </c>
      <c r="K83" t="n" s="0">
        <v>0.0</v>
      </c>
      <c r="L83" t="n" s="0">
        <v>0.0</v>
      </c>
      <c r="M83" t="n" s="0">
        <v>0.0</v>
      </c>
      <c r="N83" t="n" s="0">
        <v>0.0</v>
      </c>
      <c r="O83" t="n" s="0">
        <v>0.0</v>
      </c>
      <c r="P83" t="n" s="0">
        <v>0.0</v>
      </c>
      <c r="Q83" t="n" s="0">
        <v>0.0</v>
      </c>
      <c r="R83" t="n" s="0">
        <v>1611.0</v>
      </c>
      <c r="S83" s="40" t="n">
        <v>1661.0</v>
      </c>
      <c r="T83" t="n" s="0">
        <v>0.0</v>
      </c>
      <c r="U83" t="n" s="0">
        <v>0.0</v>
      </c>
      <c r="V83" t="n" s="0">
        <v>0.0</v>
      </c>
      <c r="W83" t="n" s="0">
        <v>1.0</v>
      </c>
    </row>
    <row r="84" spans="2:23" x14ac:dyDescent="0.25">
      <c r="B84" t="s" s="0">
        <v>167</v>
      </c>
      <c r="C84" t="s" s="0">
        <v>172</v>
      </c>
      <c r="D84" t="s" s="0">
        <v>104</v>
      </c>
      <c r="E84" t="s" s="0">
        <v>180</v>
      </c>
      <c r="F84" t="s" s="0">
        <v>162</v>
      </c>
      <c r="G84" t="s" s="0">
        <v>162</v>
      </c>
      <c r="H84" t="s" s="0">
        <v>162</v>
      </c>
      <c r="I84" t="n" s="0">
        <v>0.0</v>
      </c>
      <c r="J84" t="n" s="0">
        <v>0.0</v>
      </c>
      <c r="K84" t="n" s="0">
        <v>0.0</v>
      </c>
      <c r="L84" t="n" s="0">
        <v>0.0</v>
      </c>
      <c r="M84" t="n" s="0">
        <v>0.0</v>
      </c>
      <c r="N84" t="n" s="0">
        <v>0.0</v>
      </c>
      <c r="O84" t="n" s="0">
        <v>0.0</v>
      </c>
      <c r="P84" t="n" s="0">
        <v>0.0</v>
      </c>
      <c r="Q84" t="n" s="0">
        <v>0.0</v>
      </c>
      <c r="R84" t="n" s="0">
        <v>1611.0</v>
      </c>
      <c r="S84" s="40" t="n">
        <v>1661.0</v>
      </c>
      <c r="T84" t="n" s="0">
        <v>0.0</v>
      </c>
      <c r="U84" t="n" s="0">
        <v>0.0</v>
      </c>
      <c r="V84" t="n" s="0">
        <v>0.0</v>
      </c>
      <c r="W84" t="n" s="0">
        <v>1.0</v>
      </c>
    </row>
    <row r="85" spans="2:23" x14ac:dyDescent="0.25">
      <c r="B85" t="s" s="0">
        <v>167</v>
      </c>
      <c r="C85" t="s" s="0">
        <v>172</v>
      </c>
      <c r="D85" t="s" s="0">
        <v>104</v>
      </c>
      <c r="E85" t="s" s="0">
        <v>106</v>
      </c>
      <c r="F85" t="s" s="0">
        <v>162</v>
      </c>
      <c r="G85" t="s" s="0">
        <v>162</v>
      </c>
      <c r="H85" t="s" s="0">
        <v>162</v>
      </c>
      <c r="I85" t="n" s="0">
        <v>0.0</v>
      </c>
      <c r="J85" t="n" s="0">
        <v>0.0</v>
      </c>
      <c r="K85" t="n" s="0">
        <v>0.0</v>
      </c>
      <c r="L85" t="n" s="0">
        <v>0.0</v>
      </c>
      <c r="M85" t="n" s="0">
        <v>0.0</v>
      </c>
      <c r="N85" t="n" s="0">
        <v>0.0</v>
      </c>
      <c r="O85" t="n" s="0">
        <v>0.0</v>
      </c>
      <c r="P85" t="n" s="0">
        <v>0.0</v>
      </c>
      <c r="Q85" t="n" s="0">
        <v>0.0</v>
      </c>
      <c r="R85" t="n" s="0">
        <v>1611.0</v>
      </c>
      <c r="S85" s="40" t="n">
        <v>1661.0</v>
      </c>
      <c r="T85" t="n" s="0">
        <v>0.0</v>
      </c>
      <c r="U85" t="n" s="0">
        <v>0.0</v>
      </c>
      <c r="V85" t="n" s="0">
        <v>0.0</v>
      </c>
      <c r="W85" t="n" s="0">
        <v>1.0</v>
      </c>
    </row>
    <row r="86" spans="2:23" s="64" customFormat="1" x14ac:dyDescent="0.25">
      <c r="B86" s="64" t="s">
        <v>167</v>
      </c>
      <c r="C86" s="64" t="s">
        <v>172</v>
      </c>
      <c r="D86" s="64" t="s">
        <v>107</v>
      </c>
      <c r="E86" s="64" t="s">
        <v>107</v>
      </c>
      <c r="F86" s="64" t="s">
        <v>498</v>
      </c>
      <c r="G86" s="64" t="s">
        <v>499</v>
      </c>
      <c r="H86" s="64" t="s">
        <v>500</v>
      </c>
      <c r="I86" s="64" t="n">
        <v>155483.0</v>
      </c>
      <c r="J86" s="64" t="n">
        <v>0.0</v>
      </c>
      <c r="K86" s="64" t="n">
        <v>0.0</v>
      </c>
      <c r="L86" s="64" t="n">
        <v>0.0</v>
      </c>
      <c r="M86" s="64" t="n">
        <v>0.0</v>
      </c>
      <c r="N86" s="64" t="n">
        <v>0.0</v>
      </c>
      <c r="O86" s="64" t="n">
        <v>0.0</v>
      </c>
      <c r="P86" s="64" t="n">
        <v>0.0</v>
      </c>
      <c r="Q86" s="64" t="n">
        <v>0.0</v>
      </c>
      <c r="R86" s="64" t="n">
        <v>1611.0</v>
      </c>
      <c r="S86" s="65" t="n">
        <v>1661.0</v>
      </c>
      <c r="T86" s="64" t="n">
        <v>0.0</v>
      </c>
      <c r="U86" s="64" t="n">
        <v>0.0</v>
      </c>
      <c r="V86" s="64" t="n">
        <v>1.0</v>
      </c>
      <c r="W86" s="64" t="n">
        <v>2.0</v>
      </c>
    </row>
    <row r="87" spans="2:23" x14ac:dyDescent="0.25">
      <c r="B87" t="s" s="0">
        <v>167</v>
      </c>
      <c r="C87" t="s" s="0">
        <v>172</v>
      </c>
      <c r="D87" t="s" s="0">
        <v>107</v>
      </c>
      <c r="E87" t="s" s="0">
        <v>187</v>
      </c>
      <c r="F87" t="s" s="0">
        <v>162</v>
      </c>
      <c r="G87" t="s" s="0">
        <v>162</v>
      </c>
      <c r="H87" t="s" s="0">
        <v>162</v>
      </c>
      <c r="I87" t="n" s="0">
        <v>0.0</v>
      </c>
      <c r="J87" t="n" s="0">
        <v>0.0</v>
      </c>
      <c r="K87" t="n" s="0">
        <v>0.0</v>
      </c>
      <c r="L87" t="n" s="0">
        <v>0.0</v>
      </c>
      <c r="M87" t="n" s="0">
        <v>0.0</v>
      </c>
      <c r="N87" t="n" s="0">
        <v>0.0</v>
      </c>
      <c r="O87" t="n" s="0">
        <v>0.0</v>
      </c>
      <c r="P87" t="n" s="0">
        <v>0.0</v>
      </c>
      <c r="Q87" t="n" s="0">
        <v>0.0</v>
      </c>
      <c r="R87" t="n" s="0">
        <v>1611.0</v>
      </c>
      <c r="S87" s="40" t="n">
        <v>1661.0</v>
      </c>
      <c r="T87" t="n" s="0">
        <v>0.0</v>
      </c>
      <c r="U87" t="n" s="0">
        <v>0.0</v>
      </c>
      <c r="V87" t="n" s="0">
        <v>0.0</v>
      </c>
      <c r="W87" t="n" s="0">
        <v>2.0</v>
      </c>
    </row>
    <row r="88" spans="2:23" x14ac:dyDescent="0.25">
      <c r="B88" t="s" s="0">
        <v>167</v>
      </c>
      <c r="C88" t="s" s="0">
        <v>172</v>
      </c>
      <c r="D88" t="s" s="0">
        <v>107</v>
      </c>
      <c r="E88" t="s" s="0">
        <v>108</v>
      </c>
      <c r="F88" t="s" s="0">
        <v>162</v>
      </c>
      <c r="G88" t="s" s="0">
        <v>162</v>
      </c>
      <c r="H88" t="s" s="0">
        <v>162</v>
      </c>
      <c r="I88" t="n" s="0">
        <v>0.0</v>
      </c>
      <c r="J88" t="n" s="0">
        <v>0.0</v>
      </c>
      <c r="K88" t="n" s="0">
        <v>0.0</v>
      </c>
      <c r="L88" t="n" s="0">
        <v>0.0</v>
      </c>
      <c r="M88" t="n" s="0">
        <v>0.0</v>
      </c>
      <c r="N88" t="n" s="0">
        <v>0.0</v>
      </c>
      <c r="O88" t="n" s="0">
        <v>0.0</v>
      </c>
      <c r="P88" t="n" s="0">
        <v>0.0</v>
      </c>
      <c r="Q88" t="n" s="0">
        <v>0.0</v>
      </c>
      <c r="R88" t="n" s="0">
        <v>1611.0</v>
      </c>
      <c r="S88" s="40" t="n">
        <v>1661.0</v>
      </c>
      <c r="T88" t="n" s="0">
        <v>0.0</v>
      </c>
      <c r="U88" t="n" s="0">
        <v>0.0</v>
      </c>
      <c r="V88" t="n" s="0">
        <v>0.0</v>
      </c>
      <c r="W88" t="n" s="0">
        <v>2.0</v>
      </c>
    </row>
    <row r="89" spans="2:23" x14ac:dyDescent="0.25">
      <c r="B89" t="s" s="0">
        <v>167</v>
      </c>
      <c r="C89" t="s" s="0">
        <v>172</v>
      </c>
      <c r="D89" t="s" s="0">
        <v>107</v>
      </c>
      <c r="E89" t="s" s="0">
        <v>186</v>
      </c>
      <c r="F89" t="s" s="0">
        <v>498</v>
      </c>
      <c r="G89" t="s" s="0">
        <v>499</v>
      </c>
      <c r="H89" t="s" s="0">
        <v>500</v>
      </c>
      <c r="I89" t="n" s="0">
        <v>155483.0</v>
      </c>
      <c r="J89" t="n" s="0">
        <v>0.0</v>
      </c>
      <c r="K89" t="n" s="0">
        <v>0.0</v>
      </c>
      <c r="L89" t="n" s="0">
        <v>0.0</v>
      </c>
      <c r="M89" t="n" s="0">
        <v>0.0</v>
      </c>
      <c r="N89" t="n" s="0">
        <v>0.0</v>
      </c>
      <c r="O89" t="n" s="0">
        <v>0.0</v>
      </c>
      <c r="P89" t="n" s="0">
        <v>0.0</v>
      </c>
      <c r="Q89" t="n" s="0">
        <v>0.0</v>
      </c>
      <c r="R89" t="n" s="0">
        <v>1611.0</v>
      </c>
      <c r="S89" s="40" t="n">
        <v>1661.0</v>
      </c>
      <c r="T89" t="n" s="0">
        <v>0.0</v>
      </c>
      <c r="U89" t="n" s="0">
        <v>0.0</v>
      </c>
      <c r="V89" t="n" s="0">
        <v>0.0</v>
      </c>
      <c r="W89" t="n" s="0">
        <v>2.0</v>
      </c>
    </row>
    <row r="90" spans="2:23" s="64" customFormat="1" x14ac:dyDescent="0.25">
      <c r="B90" s="64" t="s">
        <v>167</v>
      </c>
      <c r="C90" s="64" t="s">
        <v>172</v>
      </c>
      <c r="D90" s="64" t="s">
        <v>109</v>
      </c>
      <c r="E90" s="64" t="s">
        <v>109</v>
      </c>
      <c r="F90" s="64" t="s">
        <v>162</v>
      </c>
      <c r="G90" s="64" t="s">
        <v>162</v>
      </c>
      <c r="H90" s="64" t="s">
        <v>162</v>
      </c>
      <c r="I90" s="64" t="n">
        <v>0.0</v>
      </c>
      <c r="J90" s="64" t="n">
        <v>0.0</v>
      </c>
      <c r="K90" s="64" t="n">
        <v>0.0</v>
      </c>
      <c r="L90" s="64" t="n">
        <v>0.0</v>
      </c>
      <c r="M90" s="64" t="n">
        <v>0.0</v>
      </c>
      <c r="N90" s="64" t="n">
        <v>0.0</v>
      </c>
      <c r="O90" s="64" t="n">
        <v>0.0</v>
      </c>
      <c r="P90" s="64" t="n">
        <v>0.0</v>
      </c>
      <c r="Q90" s="64" t="n">
        <v>0.0</v>
      </c>
      <c r="R90" s="64" t="n">
        <v>1611.0</v>
      </c>
      <c r="S90" s="65" t="n">
        <v>1661.0</v>
      </c>
      <c r="T90" s="64" t="n">
        <v>0.0</v>
      </c>
      <c r="U90" s="64" t="n">
        <v>0.0</v>
      </c>
      <c r="V90" s="64" t="n">
        <v>1.0</v>
      </c>
      <c r="W90" s="64" t="n">
        <v>3.0</v>
      </c>
    </row>
    <row r="91" spans="2:23" x14ac:dyDescent="0.25">
      <c r="B91" t="s" s="0">
        <v>167</v>
      </c>
      <c r="C91" t="s" s="0">
        <v>172</v>
      </c>
      <c r="D91" t="s" s="0">
        <v>109</v>
      </c>
      <c r="E91" t="s" s="0">
        <v>111</v>
      </c>
      <c r="F91" t="s" s="0">
        <v>162</v>
      </c>
      <c r="G91" t="s" s="0">
        <v>162</v>
      </c>
      <c r="H91" t="s" s="0">
        <v>162</v>
      </c>
      <c r="I91" t="n" s="0">
        <v>0.0</v>
      </c>
      <c r="J91" t="n" s="0">
        <v>0.0</v>
      </c>
      <c r="K91" t="n" s="0">
        <v>0.0</v>
      </c>
      <c r="L91" t="n" s="0">
        <v>0.0</v>
      </c>
      <c r="M91" t="n" s="0">
        <v>0.0</v>
      </c>
      <c r="N91" t="n" s="0">
        <v>0.0</v>
      </c>
      <c r="O91" t="n" s="0">
        <v>0.0</v>
      </c>
      <c r="P91" t="n" s="0">
        <v>0.0</v>
      </c>
      <c r="Q91" t="n" s="0">
        <v>0.0</v>
      </c>
      <c r="R91" t="n" s="0">
        <v>1611.0</v>
      </c>
      <c r="S91" s="40" t="n">
        <v>1661.0</v>
      </c>
      <c r="T91" t="n" s="0">
        <v>0.0</v>
      </c>
      <c r="U91" t="n" s="0">
        <v>0.0</v>
      </c>
      <c r="V91" t="n" s="0">
        <v>0.0</v>
      </c>
      <c r="W91" t="n" s="0">
        <v>3.0</v>
      </c>
    </row>
    <row r="92" spans="2:23" x14ac:dyDescent="0.25">
      <c r="B92" t="s" s="0">
        <v>167</v>
      </c>
      <c r="C92" t="s" s="0">
        <v>172</v>
      </c>
      <c r="D92" t="s" s="0">
        <v>109</v>
      </c>
      <c r="E92" t="s" s="0">
        <v>110</v>
      </c>
      <c r="F92" t="s" s="0">
        <v>162</v>
      </c>
      <c r="G92" t="s" s="0">
        <v>162</v>
      </c>
      <c r="H92" t="s" s="0">
        <v>162</v>
      </c>
      <c r="I92" t="n" s="0">
        <v>0.0</v>
      </c>
      <c r="J92" t="n" s="0">
        <v>0.0</v>
      </c>
      <c r="K92" t="n" s="0">
        <v>0.0</v>
      </c>
      <c r="L92" t="n" s="0">
        <v>0.0</v>
      </c>
      <c r="M92" t="n" s="0">
        <v>0.0</v>
      </c>
      <c r="N92" t="n" s="0">
        <v>0.0</v>
      </c>
      <c r="O92" t="n" s="0">
        <v>0.0</v>
      </c>
      <c r="P92" t="n" s="0">
        <v>0.0</v>
      </c>
      <c r="Q92" t="n" s="0">
        <v>0.0</v>
      </c>
      <c r="R92" t="n" s="0">
        <v>1611.0</v>
      </c>
      <c r="S92" s="40" t="n">
        <v>1661.0</v>
      </c>
      <c r="T92" t="n" s="0">
        <v>0.0</v>
      </c>
      <c r="U92" t="n" s="0">
        <v>0.0</v>
      </c>
      <c r="V92" t="n" s="0">
        <v>0.0</v>
      </c>
      <c r="W92" t="n" s="0">
        <v>3.0</v>
      </c>
    </row>
    <row r="93" spans="2:23" x14ac:dyDescent="0.25">
      <c r="B93" t="s" s="0">
        <v>167</v>
      </c>
      <c r="C93" t="s" s="0">
        <v>172</v>
      </c>
      <c r="D93" t="s" s="0">
        <v>112</v>
      </c>
      <c r="E93" t="s" s="0">
        <v>112</v>
      </c>
      <c r="F93" t="s" s="0">
        <v>162</v>
      </c>
      <c r="G93" t="s" s="0">
        <v>162</v>
      </c>
      <c r="H93" t="s" s="0">
        <v>162</v>
      </c>
      <c r="I93" t="n" s="0">
        <v>0.0</v>
      </c>
      <c r="J93" t="n" s="0">
        <v>0.0</v>
      </c>
      <c r="K93" t="n" s="0">
        <v>0.0</v>
      </c>
      <c r="L93" t="n" s="0">
        <v>0.0</v>
      </c>
      <c r="M93" t="n" s="0">
        <v>0.0</v>
      </c>
      <c r="N93" t="n" s="0">
        <v>0.0</v>
      </c>
      <c r="O93" t="n" s="0">
        <v>0.0</v>
      </c>
      <c r="P93" t="n" s="0">
        <v>0.0</v>
      </c>
      <c r="Q93" t="n" s="0">
        <v>0.0</v>
      </c>
      <c r="R93" t="n" s="0">
        <v>1611.0</v>
      </c>
      <c r="S93" s="40" t="n">
        <v>1661.0</v>
      </c>
      <c r="T93" t="n" s="0">
        <v>0.0</v>
      </c>
      <c r="U93" t="n" s="0">
        <v>0.0</v>
      </c>
      <c r="V93" t="n" s="0">
        <v>1.0</v>
      </c>
      <c r="W93" t="n" s="0">
        <v>4.0</v>
      </c>
    </row>
    <row r="94" spans="2:23" s="64" customFormat="1" x14ac:dyDescent="0.25">
      <c r="B94" s="64" t="s">
        <v>167</v>
      </c>
      <c r="C94" s="64" t="s">
        <v>172</v>
      </c>
      <c r="D94" s="64" t="s">
        <v>113</v>
      </c>
      <c r="E94" s="64" t="s">
        <v>113</v>
      </c>
      <c r="F94" s="64" t="s">
        <v>162</v>
      </c>
      <c r="G94" s="64" t="s">
        <v>162</v>
      </c>
      <c r="H94" s="64" t="s">
        <v>162</v>
      </c>
      <c r="I94" s="64" t="n">
        <v>0.0</v>
      </c>
      <c r="J94" s="64" t="n">
        <v>0.0</v>
      </c>
      <c r="K94" s="64" t="n">
        <v>0.0</v>
      </c>
      <c r="L94" s="64" t="n">
        <v>0.0</v>
      </c>
      <c r="M94" s="64" t="n">
        <v>0.0</v>
      </c>
      <c r="N94" s="64" t="n">
        <v>0.0</v>
      </c>
      <c r="O94" s="64" t="n">
        <v>0.0</v>
      </c>
      <c r="P94" s="64" t="n">
        <v>0.0</v>
      </c>
      <c r="Q94" s="64" t="n">
        <v>0.0</v>
      </c>
      <c r="R94" s="64" t="n">
        <v>1611.0</v>
      </c>
      <c r="S94" s="65" t="n">
        <v>1661.0</v>
      </c>
      <c r="T94" s="64" t="n">
        <v>0.0</v>
      </c>
      <c r="U94" s="64" t="n">
        <v>0.0</v>
      </c>
      <c r="V94" s="64" t="n">
        <v>1.0</v>
      </c>
      <c r="W94" s="64" t="n">
        <v>5.0</v>
      </c>
    </row>
    <row r="95" spans="2:23" x14ac:dyDescent="0.25">
      <c r="B95" t="s" s="0">
        <v>167</v>
      </c>
      <c r="C95" t="s" s="0">
        <v>172</v>
      </c>
      <c r="D95" t="s" s="0">
        <v>113</v>
      </c>
      <c r="E95" t="s" s="0">
        <v>220</v>
      </c>
      <c r="F95" t="s" s="0">
        <v>162</v>
      </c>
      <c r="G95" t="s" s="0">
        <v>162</v>
      </c>
      <c r="H95" t="s" s="0">
        <v>162</v>
      </c>
      <c r="I95" t="n" s="0">
        <v>0.0</v>
      </c>
      <c r="J95" t="n" s="0">
        <v>0.0</v>
      </c>
      <c r="K95" t="n" s="0">
        <v>0.0</v>
      </c>
      <c r="L95" t="n" s="0">
        <v>0.0</v>
      </c>
      <c r="M95" t="n" s="0">
        <v>0.0</v>
      </c>
      <c r="N95" t="n" s="0">
        <v>0.0</v>
      </c>
      <c r="O95" t="n" s="0">
        <v>0.0</v>
      </c>
      <c r="P95" t="n" s="0">
        <v>0.0</v>
      </c>
      <c r="Q95" t="n" s="0">
        <v>0.0</v>
      </c>
      <c r="R95" t="n" s="0">
        <v>1611.0</v>
      </c>
      <c r="S95" s="40" t="n">
        <v>1661.0</v>
      </c>
      <c r="T95" t="n" s="0">
        <v>0.0</v>
      </c>
      <c r="U95" t="n" s="0">
        <v>0.0</v>
      </c>
      <c r="V95" t="n" s="0">
        <v>0.0</v>
      </c>
      <c r="W95" t="n" s="0">
        <v>5.0</v>
      </c>
    </row>
    <row r="96" spans="2:23" x14ac:dyDescent="0.25">
      <c r="B96" t="s" s="0">
        <v>167</v>
      </c>
      <c r="C96" t="s" s="0">
        <v>172</v>
      </c>
      <c r="D96" t="s" s="0">
        <v>21</v>
      </c>
      <c r="E96" t="s" s="0">
        <v>21</v>
      </c>
      <c r="F96" t="s" s="0">
        <v>162</v>
      </c>
      <c r="G96" t="s" s="0">
        <v>162</v>
      </c>
      <c r="H96" t="s" s="0">
        <v>162</v>
      </c>
      <c r="I96" t="n" s="0">
        <v>0.0</v>
      </c>
      <c r="J96" t="n" s="0">
        <v>0.0</v>
      </c>
      <c r="K96" t="n" s="0">
        <v>0.0</v>
      </c>
      <c r="L96" t="n" s="0">
        <v>0.0</v>
      </c>
      <c r="M96" t="n" s="0">
        <v>0.0</v>
      </c>
      <c r="N96" t="n" s="0">
        <v>0.0</v>
      </c>
      <c r="O96" t="n" s="0">
        <v>0.0</v>
      </c>
      <c r="P96" t="n" s="0">
        <v>0.0</v>
      </c>
      <c r="Q96" t="n" s="0">
        <v>0.0</v>
      </c>
      <c r="R96" t="n" s="0">
        <v>1611.0</v>
      </c>
      <c r="S96" s="40" t="n">
        <v>1661.0</v>
      </c>
      <c r="T96" t="n" s="0">
        <v>0.0</v>
      </c>
      <c r="U96" t="n" s="0">
        <v>0.0</v>
      </c>
      <c r="V96" t="n" s="0">
        <v>1.0</v>
      </c>
      <c r="W96" t="n" s="0">
        <v>7.0</v>
      </c>
    </row>
    <row r="97" spans="2:23" x14ac:dyDescent="0.25">
      <c r="B97" t="s" s="0">
        <v>177</v>
      </c>
      <c r="C97" t="s" s="0">
        <v>163</v>
      </c>
      <c r="D97" t="s" s="0">
        <v>28</v>
      </c>
      <c r="E97" t="s" s="0">
        <v>163</v>
      </c>
      <c r="F97" t="s" s="0">
        <v>495</v>
      </c>
      <c r="G97" t="s" s="0">
        <v>496</v>
      </c>
      <c r="H97" t="s" s="0">
        <v>497</v>
      </c>
      <c r="I97" t="n" s="0">
        <v>123121.0</v>
      </c>
      <c r="J97" t="s" s="0">
        <v>162</v>
      </c>
      <c r="K97" t="s" s="0">
        <v>505</v>
      </c>
      <c r="L97" t="s" s="0">
        <v>505</v>
      </c>
      <c r="M97" t="n" s="0">
        <v>0.0</v>
      </c>
      <c r="N97" t="n" s="0">
        <v>9580.0</v>
      </c>
      <c r="O97" t="n" s="0">
        <v>9580.0</v>
      </c>
      <c r="P97" t="n" s="0">
        <v>0.0</v>
      </c>
      <c r="Q97" t="n" s="0">
        <v>9580.0</v>
      </c>
      <c r="R97" t="n" s="0">
        <v>5527.0</v>
      </c>
      <c r="S97" s="40" t="n">
        <v>3060.0</v>
      </c>
      <c r="T97" t="n" s="0">
        <v>0.0</v>
      </c>
      <c r="U97" t="n" s="0">
        <v>1.0</v>
      </c>
      <c r="V97" t="n" s="0">
        <v>1.0</v>
      </c>
      <c r="W97" t="n" s="0">
        <v>7.0</v>
      </c>
    </row>
    <row r="98" spans="2:23" s="5" customFormat="1" x14ac:dyDescent="0.25">
      <c r="B98" s="5" t="s">
        <v>177</v>
      </c>
      <c r="C98" s="5" t="s">
        <v>163</v>
      </c>
      <c r="D98" s="5" t="s">
        <v>104</v>
      </c>
      <c r="E98" s="5" t="s">
        <v>104</v>
      </c>
      <c r="F98" s="5" t="s">
        <v>162</v>
      </c>
      <c r="G98" s="5" t="s">
        <v>162</v>
      </c>
      <c r="H98" s="5" t="s">
        <v>162</v>
      </c>
      <c r="I98" s="5" t="n">
        <v>0.0</v>
      </c>
      <c r="J98" s="5" t="s">
        <v>162</v>
      </c>
      <c r="K98" s="5" t="s">
        <v>505</v>
      </c>
      <c r="L98" s="5" t="s">
        <v>505</v>
      </c>
      <c r="M98" s="5" t="n">
        <v>0.0</v>
      </c>
      <c r="N98" s="5" t="n">
        <v>9580.0</v>
      </c>
      <c r="O98" s="5" t="n">
        <v>9580.0</v>
      </c>
      <c r="P98" s="5" t="n">
        <v>0.0</v>
      </c>
      <c r="Q98" s="5" t="n">
        <v>9580.0</v>
      </c>
      <c r="R98" s="5" t="n">
        <v>5527.0</v>
      </c>
      <c r="S98" s="41" t="n">
        <v>3060.0</v>
      </c>
      <c r="T98" s="5" t="n">
        <v>0.0</v>
      </c>
      <c r="U98" s="5" t="n">
        <v>0.0</v>
      </c>
      <c r="V98" s="5" t="n">
        <v>1.0</v>
      </c>
      <c r="W98" s="5" t="n">
        <v>1.0</v>
      </c>
    </row>
    <row r="99" spans="2:23" x14ac:dyDescent="0.25">
      <c r="B99" t="s" s="0">
        <v>177</v>
      </c>
      <c r="C99" t="s" s="0">
        <v>163</v>
      </c>
      <c r="D99" t="s" s="0">
        <v>104</v>
      </c>
      <c r="E99" t="s" s="0">
        <v>106</v>
      </c>
      <c r="F99" t="s" s="0">
        <v>162</v>
      </c>
      <c r="G99" t="s" s="0">
        <v>162</v>
      </c>
      <c r="H99" t="s" s="0">
        <v>162</v>
      </c>
      <c r="I99" t="n" s="0">
        <v>0.0</v>
      </c>
      <c r="J99" t="n" s="0">
        <v>0.0</v>
      </c>
      <c r="K99" t="n" s="0">
        <v>0.0</v>
      </c>
      <c r="L99" t="n" s="0">
        <v>0.0</v>
      </c>
      <c r="M99" t="n" s="0">
        <v>0.0</v>
      </c>
      <c r="N99" t="n" s="0">
        <v>0.0</v>
      </c>
      <c r="O99" t="n" s="0">
        <v>0.0</v>
      </c>
      <c r="P99" t="n" s="0">
        <v>0.0</v>
      </c>
      <c r="Q99" t="n" s="0">
        <v>0.0</v>
      </c>
      <c r="R99" t="n" s="0">
        <v>5527.0</v>
      </c>
      <c r="S99" s="40" t="n">
        <v>3060.0</v>
      </c>
      <c r="T99" t="n" s="0">
        <v>0.0</v>
      </c>
      <c r="U99" t="n" s="0">
        <v>0.0</v>
      </c>
      <c r="V99" t="n" s="0">
        <v>0.0</v>
      </c>
      <c r="W99" t="n" s="0">
        <v>1.0</v>
      </c>
    </row>
    <row r="100" spans="2:23" x14ac:dyDescent="0.25">
      <c r="B100" t="s" s="0">
        <v>177</v>
      </c>
      <c r="C100" t="s" s="0">
        <v>163</v>
      </c>
      <c r="D100" t="s" s="0">
        <v>104</v>
      </c>
      <c r="E100" t="s" s="0">
        <v>105</v>
      </c>
      <c r="F100" t="s" s="0">
        <v>162</v>
      </c>
      <c r="G100" t="s" s="0">
        <v>162</v>
      </c>
      <c r="H100" t="s" s="0">
        <v>162</v>
      </c>
      <c r="I100" t="n" s="0">
        <v>0.0</v>
      </c>
      <c r="J100" t="s" s="0">
        <v>162</v>
      </c>
      <c r="K100" t="s" s="0">
        <v>505</v>
      </c>
      <c r="L100" t="s" s="0">
        <v>505</v>
      </c>
      <c r="M100" t="n" s="0">
        <v>0.0</v>
      </c>
      <c r="N100" t="n" s="0">
        <v>9580.0</v>
      </c>
      <c r="O100" t="n" s="0">
        <v>9580.0</v>
      </c>
      <c r="P100" t="n" s="0">
        <v>0.0</v>
      </c>
      <c r="Q100" t="n" s="0">
        <v>9580.0</v>
      </c>
      <c r="R100" t="n" s="0">
        <v>5527.0</v>
      </c>
      <c r="S100" s="40" t="n">
        <v>3060.0</v>
      </c>
      <c r="T100" t="n" s="0">
        <v>0.0</v>
      </c>
      <c r="U100" t="n" s="0">
        <v>0.0</v>
      </c>
      <c r="V100" t="n" s="0">
        <v>0.0</v>
      </c>
      <c r="W100" t="n" s="0">
        <v>1.0</v>
      </c>
    </row>
    <row r="101" spans="2:23" x14ac:dyDescent="0.25">
      <c r="B101" t="s" s="0">
        <v>177</v>
      </c>
      <c r="C101" t="s" s="0">
        <v>163</v>
      </c>
      <c r="D101" t="s" s="0">
        <v>104</v>
      </c>
      <c r="E101" t="s" s="0">
        <v>180</v>
      </c>
      <c r="F101" t="s" s="0">
        <v>162</v>
      </c>
      <c r="G101" t="s" s="0">
        <v>162</v>
      </c>
      <c r="H101" t="s" s="0">
        <v>162</v>
      </c>
      <c r="I101" t="n" s="0">
        <v>0.0</v>
      </c>
      <c r="J101" t="n" s="0">
        <v>0.0</v>
      </c>
      <c r="K101" t="n" s="0">
        <v>0.0</v>
      </c>
      <c r="L101" t="n" s="0">
        <v>0.0</v>
      </c>
      <c r="M101" t="n" s="0">
        <v>0.0</v>
      </c>
      <c r="N101" t="n" s="0">
        <v>0.0</v>
      </c>
      <c r="O101" t="n" s="0">
        <v>0.0</v>
      </c>
      <c r="P101" t="n" s="0">
        <v>0.0</v>
      </c>
      <c r="Q101" t="n" s="0">
        <v>0.0</v>
      </c>
      <c r="R101" t="n" s="0">
        <v>5527.0</v>
      </c>
      <c r="S101" s="40" t="n">
        <v>3060.0</v>
      </c>
      <c r="T101" t="n" s="0">
        <v>0.0</v>
      </c>
      <c r="U101" t="n" s="0">
        <v>0.0</v>
      </c>
      <c r="V101" t="n" s="0">
        <v>0.0</v>
      </c>
      <c r="W101" t="n" s="0">
        <v>1.0</v>
      </c>
    </row>
    <row r="102" spans="2:23" s="5" customFormat="1" x14ac:dyDescent="0.25">
      <c r="B102" s="5" t="s">
        <v>177</v>
      </c>
      <c r="C102" s="5" t="s">
        <v>163</v>
      </c>
      <c r="D102" s="5" t="s">
        <v>107</v>
      </c>
      <c r="E102" s="5" t="s">
        <v>107</v>
      </c>
      <c r="F102" s="5" t="s">
        <v>495</v>
      </c>
      <c r="G102" s="5" t="s">
        <v>496</v>
      </c>
      <c r="H102" s="5" t="s">
        <v>497</v>
      </c>
      <c r="I102" s="5" t="n">
        <v>123121.0</v>
      </c>
      <c r="J102" s="5" t="n">
        <v>0.0</v>
      </c>
      <c r="K102" s="5" t="n">
        <v>0.0</v>
      </c>
      <c r="L102" s="5" t="n">
        <v>0.0</v>
      </c>
      <c r="M102" s="5" t="n">
        <v>0.0</v>
      </c>
      <c r="N102" s="5" t="n">
        <v>0.0</v>
      </c>
      <c r="O102" s="5" t="n">
        <v>0.0</v>
      </c>
      <c r="P102" s="5" t="n">
        <v>0.0</v>
      </c>
      <c r="Q102" s="5" t="n">
        <v>0.0</v>
      </c>
      <c r="R102" s="5" t="n">
        <v>5527.0</v>
      </c>
      <c r="S102" s="41" t="n">
        <v>3060.0</v>
      </c>
      <c r="T102" s="5" t="n">
        <v>0.0</v>
      </c>
      <c r="U102" s="5" t="n">
        <v>0.0</v>
      </c>
      <c r="V102" s="5" t="n">
        <v>1.0</v>
      </c>
      <c r="W102" s="5" t="n">
        <v>2.0</v>
      </c>
    </row>
    <row r="103" spans="2:23" x14ac:dyDescent="0.25">
      <c r="B103" t="s" s="0">
        <v>177</v>
      </c>
      <c r="C103" t="s" s="0">
        <v>163</v>
      </c>
      <c r="D103" t="s" s="0">
        <v>107</v>
      </c>
      <c r="E103" t="s" s="0">
        <v>186</v>
      </c>
      <c r="F103" t="s" s="0">
        <v>162</v>
      </c>
      <c r="G103" t="s" s="0">
        <v>162</v>
      </c>
      <c r="H103" t="s" s="0">
        <v>162</v>
      </c>
      <c r="I103" t="n" s="0">
        <v>0.0</v>
      </c>
      <c r="J103" t="n" s="0">
        <v>0.0</v>
      </c>
      <c r="K103" t="n" s="0">
        <v>0.0</v>
      </c>
      <c r="L103" t="n" s="0">
        <v>0.0</v>
      </c>
      <c r="M103" t="n" s="0">
        <v>0.0</v>
      </c>
      <c r="N103" t="n" s="0">
        <v>0.0</v>
      </c>
      <c r="O103" t="n" s="0">
        <v>0.0</v>
      </c>
      <c r="P103" t="n" s="0">
        <v>0.0</v>
      </c>
      <c r="Q103" t="n" s="0">
        <v>0.0</v>
      </c>
      <c r="R103" t="n" s="0">
        <v>5527.0</v>
      </c>
      <c r="S103" s="40" t="n">
        <v>3060.0</v>
      </c>
      <c r="T103" t="n" s="0">
        <v>0.0</v>
      </c>
      <c r="U103" t="n" s="0">
        <v>0.0</v>
      </c>
      <c r="V103" t="n" s="0">
        <v>0.0</v>
      </c>
      <c r="W103" t="n" s="0">
        <v>2.0</v>
      </c>
    </row>
    <row r="104" spans="2:23" s="64" customFormat="1" x14ac:dyDescent="0.25">
      <c r="B104" s="64" t="s">
        <v>177</v>
      </c>
      <c r="C104" s="64" t="s">
        <v>163</v>
      </c>
      <c r="D104" s="64" t="s">
        <v>107</v>
      </c>
      <c r="E104" s="64" t="s">
        <v>108</v>
      </c>
      <c r="F104" s="64" t="s">
        <v>162</v>
      </c>
      <c r="G104" s="64" t="s">
        <v>162</v>
      </c>
      <c r="H104" s="64" t="s">
        <v>162</v>
      </c>
      <c r="I104" s="64" t="n">
        <v>0.0</v>
      </c>
      <c r="J104" s="64" t="n">
        <v>0.0</v>
      </c>
      <c r="K104" s="64" t="n">
        <v>0.0</v>
      </c>
      <c r="L104" s="64" t="n">
        <v>0.0</v>
      </c>
      <c r="M104" s="64" t="n">
        <v>0.0</v>
      </c>
      <c r="N104" s="64" t="n">
        <v>0.0</v>
      </c>
      <c r="O104" s="64" t="n">
        <v>0.0</v>
      </c>
      <c r="P104" s="64" t="n">
        <v>0.0</v>
      </c>
      <c r="Q104" s="64" t="n">
        <v>0.0</v>
      </c>
      <c r="R104" s="64" t="n">
        <v>5527.0</v>
      </c>
      <c r="S104" s="65" t="n">
        <v>3060.0</v>
      </c>
      <c r="T104" s="64" t="n">
        <v>0.0</v>
      </c>
      <c r="U104" s="64" t="n">
        <v>0.0</v>
      </c>
      <c r="V104" s="64" t="n">
        <v>0.0</v>
      </c>
      <c r="W104" s="64" t="n">
        <v>2.0</v>
      </c>
    </row>
    <row r="105" spans="2:23" x14ac:dyDescent="0.25">
      <c r="B105" t="s" s="0">
        <v>177</v>
      </c>
      <c r="C105" t="s" s="0">
        <v>163</v>
      </c>
      <c r="D105" t="s" s="0">
        <v>107</v>
      </c>
      <c r="E105" t="s" s="0">
        <v>187</v>
      </c>
      <c r="F105" t="s" s="0">
        <v>495</v>
      </c>
      <c r="G105" t="s" s="0">
        <v>496</v>
      </c>
      <c r="H105" t="s" s="0">
        <v>497</v>
      </c>
      <c r="I105" t="n" s="0">
        <v>123121.0</v>
      </c>
      <c r="J105" t="n" s="0">
        <v>0.0</v>
      </c>
      <c r="K105" t="n" s="0">
        <v>0.0</v>
      </c>
      <c r="L105" t="n" s="0">
        <v>0.0</v>
      </c>
      <c r="M105" t="n" s="0">
        <v>0.0</v>
      </c>
      <c r="N105" t="n" s="0">
        <v>0.0</v>
      </c>
      <c r="O105" t="n" s="0">
        <v>0.0</v>
      </c>
      <c r="P105" t="n" s="0">
        <v>0.0</v>
      </c>
      <c r="Q105" t="n" s="0">
        <v>0.0</v>
      </c>
      <c r="R105" t="n" s="0">
        <v>5527.0</v>
      </c>
      <c r="S105" s="40" t="n">
        <v>3060.0</v>
      </c>
      <c r="T105" t="n" s="0">
        <v>0.0</v>
      </c>
      <c r="U105" t="n" s="0">
        <v>0.0</v>
      </c>
      <c r="V105" t="n" s="0">
        <v>0.0</v>
      </c>
      <c r="W105" t="n" s="0">
        <v>2.0</v>
      </c>
    </row>
    <row r="106" spans="2:23" s="5" customFormat="1" x14ac:dyDescent="0.25">
      <c r="B106" s="5" t="s">
        <v>177</v>
      </c>
      <c r="C106" s="5" t="s">
        <v>163</v>
      </c>
      <c r="D106" s="5" t="s">
        <v>109</v>
      </c>
      <c r="E106" s="5" t="s">
        <v>109</v>
      </c>
      <c r="F106" s="5" t="s">
        <v>162</v>
      </c>
      <c r="G106" s="5" t="s">
        <v>162</v>
      </c>
      <c r="H106" s="5" t="s">
        <v>162</v>
      </c>
      <c r="I106" s="5" t="n">
        <v>0.0</v>
      </c>
      <c r="J106" s="5" t="n">
        <v>0.0</v>
      </c>
      <c r="K106" s="5" t="n">
        <v>0.0</v>
      </c>
      <c r="L106" s="5" t="n">
        <v>0.0</v>
      </c>
      <c r="M106" s="5" t="n">
        <v>0.0</v>
      </c>
      <c r="N106" s="5" t="n">
        <v>0.0</v>
      </c>
      <c r="O106" s="5" t="n">
        <v>0.0</v>
      </c>
      <c r="P106" s="5" t="n">
        <v>0.0</v>
      </c>
      <c r="Q106" s="5" t="n">
        <v>0.0</v>
      </c>
      <c r="R106" s="5" t="n">
        <v>5527.0</v>
      </c>
      <c r="S106" s="41" t="n">
        <v>3060.0</v>
      </c>
      <c r="T106" s="5" t="n">
        <v>0.0</v>
      </c>
      <c r="U106" s="5" t="n">
        <v>0.0</v>
      </c>
      <c r="V106" s="5" t="n">
        <v>1.0</v>
      </c>
      <c r="W106" s="5" t="n">
        <v>3.0</v>
      </c>
    </row>
    <row r="107" spans="2:23" x14ac:dyDescent="0.25">
      <c r="B107" t="s" s="0">
        <v>177</v>
      </c>
      <c r="C107" t="s" s="0">
        <v>163</v>
      </c>
      <c r="D107" t="s" s="0">
        <v>109</v>
      </c>
      <c r="E107" t="s" s="0">
        <v>110</v>
      </c>
      <c r="F107" t="s" s="0">
        <v>162</v>
      </c>
      <c r="G107" t="s" s="0">
        <v>162</v>
      </c>
      <c r="H107" t="s" s="0">
        <v>162</v>
      </c>
      <c r="I107" t="n" s="0">
        <v>0.0</v>
      </c>
      <c r="J107" t="n" s="0">
        <v>0.0</v>
      </c>
      <c r="K107" t="n" s="0">
        <v>0.0</v>
      </c>
      <c r="L107" t="n" s="0">
        <v>0.0</v>
      </c>
      <c r="M107" t="n" s="0">
        <v>0.0</v>
      </c>
      <c r="N107" t="n" s="0">
        <v>0.0</v>
      </c>
      <c r="O107" t="n" s="0">
        <v>0.0</v>
      </c>
      <c r="P107" t="n" s="0">
        <v>0.0</v>
      </c>
      <c r="Q107" t="n" s="0">
        <v>0.0</v>
      </c>
      <c r="R107" t="n" s="0">
        <v>5527.0</v>
      </c>
      <c r="S107" s="40" t="n">
        <v>3060.0</v>
      </c>
      <c r="T107" t="n" s="0">
        <v>0.0</v>
      </c>
      <c r="U107" t="n" s="0">
        <v>0.0</v>
      </c>
      <c r="V107" t="n" s="0">
        <v>0.0</v>
      </c>
      <c r="W107" t="n" s="0">
        <v>3.0</v>
      </c>
    </row>
    <row r="108" spans="2:23" x14ac:dyDescent="0.25">
      <c r="B108" t="s" s="0">
        <v>177</v>
      </c>
      <c r="C108" t="s" s="0">
        <v>163</v>
      </c>
      <c r="D108" t="s" s="0">
        <v>109</v>
      </c>
      <c r="E108" t="s" s="0">
        <v>111</v>
      </c>
      <c r="F108" t="s" s="0">
        <v>162</v>
      </c>
      <c r="G108" t="s" s="0">
        <v>162</v>
      </c>
      <c r="H108" t="s" s="0">
        <v>162</v>
      </c>
      <c r="I108" t="n" s="0">
        <v>0.0</v>
      </c>
      <c r="J108" t="n" s="0">
        <v>0.0</v>
      </c>
      <c r="K108" t="n" s="0">
        <v>0.0</v>
      </c>
      <c r="L108" t="n" s="0">
        <v>0.0</v>
      </c>
      <c r="M108" t="n" s="0">
        <v>0.0</v>
      </c>
      <c r="N108" t="n" s="0">
        <v>0.0</v>
      </c>
      <c r="O108" t="n" s="0">
        <v>0.0</v>
      </c>
      <c r="P108" t="n" s="0">
        <v>0.0</v>
      </c>
      <c r="Q108" t="n" s="0">
        <v>0.0</v>
      </c>
      <c r="R108" t="n" s="0">
        <v>5527.0</v>
      </c>
      <c r="S108" s="40" t="n">
        <v>3060.0</v>
      </c>
      <c r="T108" t="n" s="0">
        <v>0.0</v>
      </c>
      <c r="U108" t="n" s="0">
        <v>0.0</v>
      </c>
      <c r="V108" t="n" s="0">
        <v>0.0</v>
      </c>
      <c r="W108" t="n" s="0">
        <v>3.0</v>
      </c>
    </row>
    <row r="109" spans="2:23" x14ac:dyDescent="0.25">
      <c r="B109" t="s" s="0">
        <v>177</v>
      </c>
      <c r="C109" t="s" s="0">
        <v>163</v>
      </c>
      <c r="D109" t="s" s="0">
        <v>112</v>
      </c>
      <c r="E109" t="s" s="0">
        <v>112</v>
      </c>
      <c r="F109" t="s" s="0">
        <v>162</v>
      </c>
      <c r="G109" t="s" s="0">
        <v>162</v>
      </c>
      <c r="H109" t="s" s="0">
        <v>162</v>
      </c>
      <c r="I109" t="n" s="0">
        <v>0.0</v>
      </c>
      <c r="J109" t="n" s="0">
        <v>0.0</v>
      </c>
      <c r="K109" t="n" s="0">
        <v>0.0</v>
      </c>
      <c r="L109" t="n" s="0">
        <v>0.0</v>
      </c>
      <c r="M109" t="n" s="0">
        <v>0.0</v>
      </c>
      <c r="N109" t="n" s="0">
        <v>0.0</v>
      </c>
      <c r="O109" t="n" s="0">
        <v>0.0</v>
      </c>
      <c r="P109" t="n" s="0">
        <v>0.0</v>
      </c>
      <c r="Q109" t="n" s="0">
        <v>0.0</v>
      </c>
      <c r="R109" t="n" s="0">
        <v>5527.0</v>
      </c>
      <c r="S109" s="40" t="n">
        <v>3060.0</v>
      </c>
      <c r="T109" t="n" s="0">
        <v>0.0</v>
      </c>
      <c r="U109" t="n" s="0">
        <v>0.0</v>
      </c>
      <c r="V109" t="n" s="0">
        <v>1.0</v>
      </c>
      <c r="W109" t="n" s="0">
        <v>4.0</v>
      </c>
    </row>
    <row r="110" spans="2:23" x14ac:dyDescent="0.25">
      <c r="B110" t="s" s="0">
        <v>177</v>
      </c>
      <c r="C110" t="s" s="0">
        <v>163</v>
      </c>
      <c r="D110" t="s" s="0">
        <v>113</v>
      </c>
      <c r="E110" t="s" s="0">
        <v>113</v>
      </c>
      <c r="F110" t="s" s="0">
        <v>162</v>
      </c>
      <c r="G110" t="s" s="0">
        <v>162</v>
      </c>
      <c r="H110" t="s" s="0">
        <v>162</v>
      </c>
      <c r="I110" t="n" s="0">
        <v>0.0</v>
      </c>
      <c r="J110" t="n" s="0">
        <v>0.0</v>
      </c>
      <c r="K110" t="n" s="0">
        <v>0.0</v>
      </c>
      <c r="L110" t="n" s="0">
        <v>0.0</v>
      </c>
      <c r="M110" t="n" s="0">
        <v>0.0</v>
      </c>
      <c r="N110" t="n" s="0">
        <v>0.0</v>
      </c>
      <c r="O110" t="n" s="0">
        <v>0.0</v>
      </c>
      <c r="P110" t="n" s="0">
        <v>0.0</v>
      </c>
      <c r="Q110" t="n" s="0">
        <v>0.0</v>
      </c>
      <c r="R110" t="n" s="0">
        <v>5527.0</v>
      </c>
      <c r="S110" s="40" t="n">
        <v>3060.0</v>
      </c>
      <c r="T110" t="n" s="0">
        <v>0.0</v>
      </c>
      <c r="U110" t="n" s="0">
        <v>0.0</v>
      </c>
      <c r="V110" t="n" s="0">
        <v>1.0</v>
      </c>
      <c r="W110" t="n" s="0">
        <v>5.0</v>
      </c>
    </row>
    <row r="111" spans="2:23" x14ac:dyDescent="0.25">
      <c r="B111" t="s" s="0">
        <v>177</v>
      </c>
      <c r="C111" t="s" s="0">
        <v>163</v>
      </c>
      <c r="D111" t="s" s="0">
        <v>113</v>
      </c>
      <c r="E111" t="s" s="0">
        <v>220</v>
      </c>
      <c r="F111" t="s" s="0">
        <v>162</v>
      </c>
      <c r="G111" t="s" s="0">
        <v>162</v>
      </c>
      <c r="H111" t="s" s="0">
        <v>162</v>
      </c>
      <c r="I111" t="n" s="0">
        <v>0.0</v>
      </c>
      <c r="J111" t="n" s="0">
        <v>0.0</v>
      </c>
      <c r="K111" t="n" s="0">
        <v>0.0</v>
      </c>
      <c r="L111" t="n" s="0">
        <v>0.0</v>
      </c>
      <c r="M111" t="n" s="0">
        <v>0.0</v>
      </c>
      <c r="N111" t="n" s="0">
        <v>0.0</v>
      </c>
      <c r="O111" t="n" s="0">
        <v>0.0</v>
      </c>
      <c r="P111" t="n" s="0">
        <v>0.0</v>
      </c>
      <c r="Q111" t="n" s="0">
        <v>0.0</v>
      </c>
      <c r="R111" t="n" s="0">
        <v>5527.0</v>
      </c>
      <c r="S111" s="40" t="n">
        <v>3060.0</v>
      </c>
      <c r="T111" t="n" s="0">
        <v>0.0</v>
      </c>
      <c r="U111" t="n" s="0">
        <v>0.0</v>
      </c>
      <c r="V111" t="n" s="0">
        <v>0.0</v>
      </c>
      <c r="W111" t="n" s="0">
        <v>5.0</v>
      </c>
    </row>
    <row r="112" spans="2:23" s="5" customFormat="1" x14ac:dyDescent="0.25">
      <c r="B112" s="5" t="s">
        <v>177</v>
      </c>
      <c r="C112" s="5" t="s">
        <v>163</v>
      </c>
      <c r="D112" s="5" t="s">
        <v>21</v>
      </c>
      <c r="E112" s="5" t="s">
        <v>21</v>
      </c>
      <c r="F112" s="5" t="s">
        <v>162</v>
      </c>
      <c r="G112" s="5" t="s">
        <v>162</v>
      </c>
      <c r="H112" s="5" t="s">
        <v>162</v>
      </c>
      <c r="I112" s="5" t="n">
        <v>0.0</v>
      </c>
      <c r="J112" s="5" t="n">
        <v>0.0</v>
      </c>
      <c r="K112" s="5" t="n">
        <v>0.0</v>
      </c>
      <c r="L112" s="5" t="n">
        <v>0.0</v>
      </c>
      <c r="M112" s="5" t="n">
        <v>0.0</v>
      </c>
      <c r="N112" s="5" t="n">
        <v>0.0</v>
      </c>
      <c r="O112" s="5" t="n">
        <v>0.0</v>
      </c>
      <c r="P112" s="5" t="n">
        <v>0.0</v>
      </c>
      <c r="Q112" s="5" t="n">
        <v>0.0</v>
      </c>
      <c r="R112" s="5" t="n">
        <v>5527.0</v>
      </c>
      <c r="S112" s="41" t="n">
        <v>3060.0</v>
      </c>
      <c r="T112" s="5" t="n">
        <v>0.0</v>
      </c>
      <c r="U112" s="5" t="n">
        <v>0.0</v>
      </c>
      <c r="V112" s="5" t="n">
        <v>1.0</v>
      </c>
      <c r="W112" s="5" t="n">
        <v>7.0</v>
      </c>
    </row>
    <row r="113" spans="2:23" x14ac:dyDescent="0.25">
      <c r="B113" t="s" s="0">
        <v>177</v>
      </c>
      <c r="C113" t="s" s="0">
        <v>164</v>
      </c>
      <c r="D113" t="s" s="0">
        <v>28</v>
      </c>
      <c r="E113" t="s" s="0">
        <v>164</v>
      </c>
      <c r="F113" t="s" s="0">
        <v>506</v>
      </c>
      <c r="G113" t="s" s="0">
        <v>507</v>
      </c>
      <c r="H113" t="s" s="0">
        <v>508</v>
      </c>
      <c r="I113" t="n" s="0">
        <v>123456.0</v>
      </c>
      <c r="J113" t="s" s="0">
        <v>162</v>
      </c>
      <c r="K113" t="s" s="0">
        <v>509</v>
      </c>
      <c r="L113" t="s" s="0">
        <v>509</v>
      </c>
      <c r="M113" t="n" s="0">
        <v>0.0</v>
      </c>
      <c r="N113" t="n" s="0">
        <v>7802.0</v>
      </c>
      <c r="O113" t="n" s="0">
        <v>7802.0</v>
      </c>
      <c r="P113" t="n" s="0">
        <v>0.0</v>
      </c>
      <c r="Q113" t="n" s="0">
        <v>7802.0</v>
      </c>
      <c r="R113" t="n" s="0">
        <v>5034.0</v>
      </c>
      <c r="S113" s="40" t="n">
        <v>2368.0</v>
      </c>
      <c r="T113" t="n" s="0">
        <v>0.0</v>
      </c>
      <c r="U113" t="n" s="0">
        <v>1.0</v>
      </c>
      <c r="V113" t="n" s="0">
        <v>1.0</v>
      </c>
      <c r="W113" t="n" s="0">
        <v>7.0</v>
      </c>
    </row>
    <row r="114" spans="2:23" x14ac:dyDescent="0.25">
      <c r="B114" t="s" s="0">
        <v>177</v>
      </c>
      <c r="C114" t="s" s="0">
        <v>164</v>
      </c>
      <c r="D114" t="s" s="0">
        <v>104</v>
      </c>
      <c r="E114" t="s" s="0">
        <v>104</v>
      </c>
      <c r="F114" t="s" s="0">
        <v>506</v>
      </c>
      <c r="G114" t="s" s="0">
        <v>507</v>
      </c>
      <c r="H114" t="s" s="0">
        <v>508</v>
      </c>
      <c r="I114" t="n" s="0">
        <v>123456.0</v>
      </c>
      <c r="J114" t="s" s="0">
        <v>162</v>
      </c>
      <c r="K114" t="s" s="0">
        <v>509</v>
      </c>
      <c r="L114" t="s" s="0">
        <v>509</v>
      </c>
      <c r="M114" t="n" s="0">
        <v>0.0</v>
      </c>
      <c r="N114" t="n" s="0">
        <v>7802.0</v>
      </c>
      <c r="O114" t="n" s="0">
        <v>7802.0</v>
      </c>
      <c r="P114" t="n" s="0">
        <v>0.0</v>
      </c>
      <c r="Q114" t="n" s="0">
        <v>7802.0</v>
      </c>
      <c r="R114" t="n" s="0">
        <v>5034.0</v>
      </c>
      <c r="S114" s="40" t="n">
        <v>2368.0</v>
      </c>
      <c r="T114" t="n" s="0">
        <v>0.0</v>
      </c>
      <c r="U114" t="n" s="0">
        <v>0.0</v>
      </c>
      <c r="V114" t="n" s="0">
        <v>1.0</v>
      </c>
      <c r="W114" t="n" s="0">
        <v>1.0</v>
      </c>
    </row>
    <row r="115" spans="2:23" x14ac:dyDescent="0.25">
      <c r="B115" t="s" s="0">
        <v>177</v>
      </c>
      <c r="C115" t="s" s="0">
        <v>164</v>
      </c>
      <c r="D115" t="s" s="0">
        <v>104</v>
      </c>
      <c r="E115" t="s" s="0">
        <v>105</v>
      </c>
      <c r="F115" t="s" s="0">
        <v>162</v>
      </c>
      <c r="G115" t="s" s="0">
        <v>162</v>
      </c>
      <c r="H115" t="s" s="0">
        <v>162</v>
      </c>
      <c r="I115" t="n" s="0">
        <v>0.0</v>
      </c>
      <c r="J115" t="n" s="0">
        <v>0.0</v>
      </c>
      <c r="K115" t="n" s="0">
        <v>0.0</v>
      </c>
      <c r="L115" t="n" s="0">
        <v>0.0</v>
      </c>
      <c r="M115" t="n" s="0">
        <v>0.0</v>
      </c>
      <c r="N115" t="n" s="0">
        <v>0.0</v>
      </c>
      <c r="O115" t="n" s="0">
        <v>0.0</v>
      </c>
      <c r="P115" t="n" s="0">
        <v>0.0</v>
      </c>
      <c r="Q115" t="n" s="0">
        <v>0.0</v>
      </c>
      <c r="R115" t="n" s="0">
        <v>5034.0</v>
      </c>
      <c r="S115" s="40" t="n">
        <v>2368.0</v>
      </c>
      <c r="T115" t="n" s="0">
        <v>0.0</v>
      </c>
      <c r="U115" t="n" s="0">
        <v>0.0</v>
      </c>
      <c r="V115" t="n" s="0">
        <v>0.0</v>
      </c>
      <c r="W115" t="n" s="0">
        <v>1.0</v>
      </c>
    </row>
    <row r="116" spans="2:23" x14ac:dyDescent="0.25">
      <c r="B116" t="s" s="0">
        <v>177</v>
      </c>
      <c r="C116" t="s" s="0">
        <v>164</v>
      </c>
      <c r="D116" t="s" s="0">
        <v>104</v>
      </c>
      <c r="E116" t="s" s="0">
        <v>180</v>
      </c>
      <c r="F116" t="s" s="0">
        <v>506</v>
      </c>
      <c r="G116" t="s" s="0">
        <v>507</v>
      </c>
      <c r="H116" t="s" s="0">
        <v>508</v>
      </c>
      <c r="I116" t="n" s="0">
        <v>123456.0</v>
      </c>
      <c r="J116" t="n" s="0">
        <v>0.0</v>
      </c>
      <c r="K116" t="n" s="0">
        <v>0.0</v>
      </c>
      <c r="L116" t="n" s="0">
        <v>0.0</v>
      </c>
      <c r="M116" t="n" s="0">
        <v>0.0</v>
      </c>
      <c r="N116" t="n" s="0">
        <v>0.0</v>
      </c>
      <c r="O116" t="n" s="0">
        <v>0.0</v>
      </c>
      <c r="P116" t="n" s="0">
        <v>0.0</v>
      </c>
      <c r="Q116" t="n" s="0">
        <v>0.0</v>
      </c>
      <c r="R116" t="n" s="0">
        <v>5034.0</v>
      </c>
      <c r="S116" s="40" t="n">
        <v>2368.0</v>
      </c>
      <c r="T116" t="n" s="0">
        <v>0.0</v>
      </c>
      <c r="U116" t="n" s="0">
        <v>0.0</v>
      </c>
      <c r="V116" t="n" s="0">
        <v>0.0</v>
      </c>
      <c r="W116" t="n" s="0">
        <v>1.0</v>
      </c>
    </row>
    <row r="117" spans="2:23" s="5" customFormat="1" x14ac:dyDescent="0.25">
      <c r="B117" s="5" t="s">
        <v>177</v>
      </c>
      <c r="C117" s="5" t="s">
        <v>164</v>
      </c>
      <c r="D117" s="5" t="s">
        <v>104</v>
      </c>
      <c r="E117" s="5" t="s">
        <v>106</v>
      </c>
      <c r="F117" s="5" t="s">
        <v>162</v>
      </c>
      <c r="G117" s="5" t="s">
        <v>162</v>
      </c>
      <c r="H117" s="5" t="s">
        <v>162</v>
      </c>
      <c r="I117" s="5" t="n">
        <v>0.0</v>
      </c>
      <c r="J117" s="5" t="s">
        <v>162</v>
      </c>
      <c r="K117" s="5" t="s">
        <v>509</v>
      </c>
      <c r="L117" s="5" t="s">
        <v>509</v>
      </c>
      <c r="M117" s="5" t="n">
        <v>0.0</v>
      </c>
      <c r="N117" s="5" t="n">
        <v>7802.0</v>
      </c>
      <c r="O117" s="5" t="n">
        <v>7802.0</v>
      </c>
      <c r="P117" s="5" t="n">
        <v>0.0</v>
      </c>
      <c r="Q117" s="5" t="n">
        <v>7802.0</v>
      </c>
      <c r="R117" s="5" t="n">
        <v>5034.0</v>
      </c>
      <c r="S117" s="41" t="n">
        <v>2368.0</v>
      </c>
      <c r="T117" s="5" t="n">
        <v>0.0</v>
      </c>
      <c r="U117" s="5" t="n">
        <v>0.0</v>
      </c>
      <c r="V117" s="5" t="n">
        <v>0.0</v>
      </c>
      <c r="W117" s="5" t="n">
        <v>1.0</v>
      </c>
    </row>
    <row r="118" spans="2:23" x14ac:dyDescent="0.25">
      <c r="B118" t="s" s="0">
        <v>177</v>
      </c>
      <c r="C118" t="s" s="0">
        <v>164</v>
      </c>
      <c r="D118" t="s" s="0">
        <v>107</v>
      </c>
      <c r="E118" t="s" s="0">
        <v>107</v>
      </c>
      <c r="F118" t="s" s="0">
        <v>162</v>
      </c>
      <c r="G118" t="s" s="0">
        <v>162</v>
      </c>
      <c r="H118" t="s" s="0">
        <v>162</v>
      </c>
      <c r="I118" t="n" s="0">
        <v>0.0</v>
      </c>
      <c r="J118" t="n" s="0">
        <v>0.0</v>
      </c>
      <c r="K118" t="n" s="0">
        <v>0.0</v>
      </c>
      <c r="L118" t="n" s="0">
        <v>0.0</v>
      </c>
      <c r="M118" t="n" s="0">
        <v>0.0</v>
      </c>
      <c r="N118" t="n" s="0">
        <v>0.0</v>
      </c>
      <c r="O118" t="n" s="0">
        <v>0.0</v>
      </c>
      <c r="P118" t="n" s="0">
        <v>0.0</v>
      </c>
      <c r="Q118" t="n" s="0">
        <v>0.0</v>
      </c>
      <c r="R118" t="n" s="0">
        <v>5034.0</v>
      </c>
      <c r="S118" s="40" t="n">
        <v>2368.0</v>
      </c>
      <c r="T118" t="n" s="0">
        <v>0.0</v>
      </c>
      <c r="U118" t="n" s="0">
        <v>0.0</v>
      </c>
      <c r="V118" t="n" s="0">
        <v>1.0</v>
      </c>
      <c r="W118" t="n" s="0">
        <v>2.0</v>
      </c>
    </row>
    <row r="119" spans="2:23" x14ac:dyDescent="0.25">
      <c r="B119" t="s" s="0">
        <v>177</v>
      </c>
      <c r="C119" t="s" s="0">
        <v>164</v>
      </c>
      <c r="D119" t="s" s="0">
        <v>107</v>
      </c>
      <c r="E119" t="s" s="0">
        <v>108</v>
      </c>
      <c r="F119" t="s" s="0">
        <v>162</v>
      </c>
      <c r="G119" t="s" s="0">
        <v>162</v>
      </c>
      <c r="H119" t="s" s="0">
        <v>162</v>
      </c>
      <c r="I119" t="n" s="0">
        <v>0.0</v>
      </c>
      <c r="J119" t="n" s="0">
        <v>0.0</v>
      </c>
      <c r="K119" t="n" s="0">
        <v>0.0</v>
      </c>
      <c r="L119" t="n" s="0">
        <v>0.0</v>
      </c>
      <c r="M119" t="n" s="0">
        <v>0.0</v>
      </c>
      <c r="N119" t="n" s="0">
        <v>0.0</v>
      </c>
      <c r="O119" t="n" s="0">
        <v>0.0</v>
      </c>
      <c r="P119" t="n" s="0">
        <v>0.0</v>
      </c>
      <c r="Q119" t="n" s="0">
        <v>0.0</v>
      </c>
      <c r="R119" t="n" s="0">
        <v>5034.0</v>
      </c>
      <c r="S119" s="40" t="n">
        <v>2368.0</v>
      </c>
      <c r="T119" t="n" s="0">
        <v>0.0</v>
      </c>
      <c r="U119" t="n" s="0">
        <v>0.0</v>
      </c>
      <c r="V119" t="n" s="0">
        <v>0.0</v>
      </c>
      <c r="W119" t="n" s="0">
        <v>2.0</v>
      </c>
    </row>
    <row r="120" spans="2:23" x14ac:dyDescent="0.25">
      <c r="B120" t="s" s="0">
        <v>177</v>
      </c>
      <c r="C120" t="s" s="0">
        <v>164</v>
      </c>
      <c r="D120" t="s" s="0">
        <v>107</v>
      </c>
      <c r="E120" t="s" s="0">
        <v>186</v>
      </c>
      <c r="F120" t="s" s="0">
        <v>162</v>
      </c>
      <c r="G120" t="s" s="0">
        <v>162</v>
      </c>
      <c r="H120" t="s" s="0">
        <v>162</v>
      </c>
      <c r="I120" t="n" s="0">
        <v>0.0</v>
      </c>
      <c r="J120" t="n" s="0">
        <v>0.0</v>
      </c>
      <c r="K120" t="n" s="0">
        <v>0.0</v>
      </c>
      <c r="L120" t="n" s="0">
        <v>0.0</v>
      </c>
      <c r="M120" t="n" s="0">
        <v>0.0</v>
      </c>
      <c r="N120" t="n" s="0">
        <v>0.0</v>
      </c>
      <c r="O120" t="n" s="0">
        <v>0.0</v>
      </c>
      <c r="P120" t="n" s="0">
        <v>0.0</v>
      </c>
      <c r="Q120" t="n" s="0">
        <v>0.0</v>
      </c>
      <c r="R120" t="n" s="0">
        <v>5034.0</v>
      </c>
      <c r="S120" s="40" t="n">
        <v>2368.0</v>
      </c>
      <c r="T120" t="n" s="0">
        <v>0.0</v>
      </c>
      <c r="U120" t="n" s="0">
        <v>0.0</v>
      </c>
      <c r="V120" t="n" s="0">
        <v>0.0</v>
      </c>
      <c r="W120" t="n" s="0">
        <v>2.0</v>
      </c>
    </row>
    <row r="121" spans="2:23" x14ac:dyDescent="0.25">
      <c r="B121" t="s" s="0">
        <v>177</v>
      </c>
      <c r="C121" t="s" s="0">
        <v>164</v>
      </c>
      <c r="D121" t="s" s="0">
        <v>107</v>
      </c>
      <c r="E121" t="s" s="0">
        <v>187</v>
      </c>
      <c r="F121" t="s" s="0">
        <v>162</v>
      </c>
      <c r="G121" t="s" s="0">
        <v>162</v>
      </c>
      <c r="H121" t="s" s="0">
        <v>162</v>
      </c>
      <c r="I121" t="n" s="0">
        <v>0.0</v>
      </c>
      <c r="J121" t="n" s="0">
        <v>0.0</v>
      </c>
      <c r="K121" t="n" s="0">
        <v>0.0</v>
      </c>
      <c r="L121" t="n" s="0">
        <v>0.0</v>
      </c>
      <c r="M121" t="n" s="0">
        <v>0.0</v>
      </c>
      <c r="N121" t="n" s="0">
        <v>0.0</v>
      </c>
      <c r="O121" t="n" s="0">
        <v>0.0</v>
      </c>
      <c r="P121" t="n" s="0">
        <v>0.0</v>
      </c>
      <c r="Q121" t="n" s="0">
        <v>0.0</v>
      </c>
      <c r="R121" t="n" s="0">
        <v>5034.0</v>
      </c>
      <c r="S121" s="40" t="n">
        <v>2368.0</v>
      </c>
      <c r="T121" t="n" s="0">
        <v>0.0</v>
      </c>
      <c r="U121" t="n" s="0">
        <v>0.0</v>
      </c>
      <c r="V121" t="n" s="0">
        <v>0.0</v>
      </c>
      <c r="W121" t="n" s="0">
        <v>2.0</v>
      </c>
    </row>
    <row r="122" spans="2:23" x14ac:dyDescent="0.25">
      <c r="B122" t="s" s="0">
        <v>177</v>
      </c>
      <c r="C122" t="s" s="0">
        <v>164</v>
      </c>
      <c r="D122" t="s" s="0">
        <v>109</v>
      </c>
      <c r="E122" t="s" s="0">
        <v>109</v>
      </c>
      <c r="F122" t="s" s="0">
        <v>162</v>
      </c>
      <c r="G122" t="s" s="0">
        <v>162</v>
      </c>
      <c r="H122" t="s" s="0">
        <v>162</v>
      </c>
      <c r="I122" t="n" s="0">
        <v>0.0</v>
      </c>
      <c r="J122" t="n" s="0">
        <v>0.0</v>
      </c>
      <c r="K122" t="n" s="0">
        <v>0.0</v>
      </c>
      <c r="L122" t="n" s="0">
        <v>0.0</v>
      </c>
      <c r="M122" t="n" s="0">
        <v>0.0</v>
      </c>
      <c r="N122" t="n" s="0">
        <v>0.0</v>
      </c>
      <c r="O122" t="n" s="0">
        <v>0.0</v>
      </c>
      <c r="P122" t="n" s="0">
        <v>0.0</v>
      </c>
      <c r="Q122" t="n" s="0">
        <v>0.0</v>
      </c>
      <c r="R122" t="n" s="0">
        <v>5034.0</v>
      </c>
      <c r="S122" s="40" t="n">
        <v>2368.0</v>
      </c>
      <c r="T122" t="n" s="0">
        <v>0.0</v>
      </c>
      <c r="U122" t="n" s="0">
        <v>0.0</v>
      </c>
      <c r="V122" t="n" s="0">
        <v>1.0</v>
      </c>
      <c r="W122" t="n" s="0">
        <v>3.0</v>
      </c>
    </row>
    <row r="123" spans="2:23" x14ac:dyDescent="0.25">
      <c r="B123" t="s" s="0">
        <v>177</v>
      </c>
      <c r="C123" t="s" s="0">
        <v>164</v>
      </c>
      <c r="D123" t="s" s="0">
        <v>109</v>
      </c>
      <c r="E123" t="s" s="0">
        <v>110</v>
      </c>
      <c r="F123" t="s" s="0">
        <v>162</v>
      </c>
      <c r="G123" t="s" s="0">
        <v>162</v>
      </c>
      <c r="H123" t="s" s="0">
        <v>162</v>
      </c>
      <c r="I123" t="n" s="0">
        <v>0.0</v>
      </c>
      <c r="J123" t="n" s="0">
        <v>0.0</v>
      </c>
      <c r="K123" t="n" s="0">
        <v>0.0</v>
      </c>
      <c r="L123" t="n" s="0">
        <v>0.0</v>
      </c>
      <c r="M123" t="n" s="0">
        <v>0.0</v>
      </c>
      <c r="N123" t="n" s="0">
        <v>0.0</v>
      </c>
      <c r="O123" t="n" s="0">
        <v>0.0</v>
      </c>
      <c r="P123" t="n" s="0">
        <v>0.0</v>
      </c>
      <c r="Q123" t="n" s="0">
        <v>0.0</v>
      </c>
      <c r="R123" t="n" s="0">
        <v>5034.0</v>
      </c>
      <c r="S123" s="40" t="n">
        <v>2368.0</v>
      </c>
      <c r="T123" t="n" s="0">
        <v>0.0</v>
      </c>
      <c r="U123" t="n" s="0">
        <v>0.0</v>
      </c>
      <c r="V123" t="n" s="0">
        <v>0.0</v>
      </c>
      <c r="W123" t="n" s="0">
        <v>3.0</v>
      </c>
    </row>
    <row r="124" spans="2:23" x14ac:dyDescent="0.25">
      <c r="B124" t="s" s="0">
        <v>177</v>
      </c>
      <c r="C124" t="s" s="0">
        <v>164</v>
      </c>
      <c r="D124" t="s" s="0">
        <v>109</v>
      </c>
      <c r="E124" t="s" s="0">
        <v>111</v>
      </c>
      <c r="F124" t="s" s="0">
        <v>162</v>
      </c>
      <c r="G124" t="s" s="0">
        <v>162</v>
      </c>
      <c r="H124" t="s" s="0">
        <v>162</v>
      </c>
      <c r="I124" t="n" s="0">
        <v>0.0</v>
      </c>
      <c r="J124" t="n" s="0">
        <v>0.0</v>
      </c>
      <c r="K124" t="n" s="0">
        <v>0.0</v>
      </c>
      <c r="L124" t="n" s="0">
        <v>0.0</v>
      </c>
      <c r="M124" t="n" s="0">
        <v>0.0</v>
      </c>
      <c r="N124" t="n" s="0">
        <v>0.0</v>
      </c>
      <c r="O124" t="n" s="0">
        <v>0.0</v>
      </c>
      <c r="P124" t="n" s="0">
        <v>0.0</v>
      </c>
      <c r="Q124" t="n" s="0">
        <v>0.0</v>
      </c>
      <c r="R124" t="n" s="0">
        <v>5034.0</v>
      </c>
      <c r="S124" s="40" t="n">
        <v>2368.0</v>
      </c>
      <c r="T124" t="n" s="0">
        <v>0.0</v>
      </c>
      <c r="U124" t="n" s="0">
        <v>0.0</v>
      </c>
      <c r="V124" t="n" s="0">
        <v>0.0</v>
      </c>
      <c r="W124" t="n" s="0">
        <v>3.0</v>
      </c>
    </row>
    <row r="125" spans="2:23" x14ac:dyDescent="0.25">
      <c r="B125" t="s" s="0">
        <v>177</v>
      </c>
      <c r="C125" t="s" s="0">
        <v>164</v>
      </c>
      <c r="D125" t="s" s="0">
        <v>112</v>
      </c>
      <c r="E125" t="s" s="0">
        <v>112</v>
      </c>
      <c r="F125" t="s" s="0">
        <v>162</v>
      </c>
      <c r="G125" t="s" s="0">
        <v>162</v>
      </c>
      <c r="H125" t="s" s="0">
        <v>162</v>
      </c>
      <c r="I125" t="n" s="0">
        <v>0.0</v>
      </c>
      <c r="J125" t="n" s="0">
        <v>0.0</v>
      </c>
      <c r="K125" t="n" s="0">
        <v>0.0</v>
      </c>
      <c r="L125" t="n" s="0">
        <v>0.0</v>
      </c>
      <c r="M125" t="n" s="0">
        <v>0.0</v>
      </c>
      <c r="N125" t="n" s="0">
        <v>0.0</v>
      </c>
      <c r="O125" t="n" s="0">
        <v>0.0</v>
      </c>
      <c r="P125" t="n" s="0">
        <v>0.0</v>
      </c>
      <c r="Q125" t="n" s="0">
        <v>0.0</v>
      </c>
      <c r="R125" t="n" s="0">
        <v>5034.0</v>
      </c>
      <c r="S125" s="40" t="n">
        <v>2368.0</v>
      </c>
      <c r="T125" t="n" s="0">
        <v>0.0</v>
      </c>
      <c r="U125" t="n" s="0">
        <v>0.0</v>
      </c>
      <c r="V125" t="n" s="0">
        <v>1.0</v>
      </c>
      <c r="W125" t="n" s="0">
        <v>4.0</v>
      </c>
    </row>
    <row r="126" spans="2:23" x14ac:dyDescent="0.25">
      <c r="B126" t="s" s="0">
        <v>177</v>
      </c>
      <c r="C126" t="s" s="0">
        <v>164</v>
      </c>
      <c r="D126" t="s" s="0">
        <v>113</v>
      </c>
      <c r="E126" t="s" s="0">
        <v>113</v>
      </c>
      <c r="F126" t="s" s="0">
        <v>162</v>
      </c>
      <c r="G126" t="s" s="0">
        <v>162</v>
      </c>
      <c r="H126" t="s" s="0">
        <v>162</v>
      </c>
      <c r="I126" t="n" s="0">
        <v>0.0</v>
      </c>
      <c r="J126" t="n" s="0">
        <v>0.0</v>
      </c>
      <c r="K126" t="n" s="0">
        <v>0.0</v>
      </c>
      <c r="L126" t="n" s="0">
        <v>0.0</v>
      </c>
      <c r="M126" t="n" s="0">
        <v>0.0</v>
      </c>
      <c r="N126" t="n" s="0">
        <v>0.0</v>
      </c>
      <c r="O126" t="n" s="0">
        <v>0.0</v>
      </c>
      <c r="P126" t="n" s="0">
        <v>0.0</v>
      </c>
      <c r="Q126" t="n" s="0">
        <v>0.0</v>
      </c>
      <c r="R126" t="n" s="0">
        <v>5034.0</v>
      </c>
      <c r="S126" s="40" t="n">
        <v>2368.0</v>
      </c>
      <c r="T126" t="n" s="0">
        <v>0.0</v>
      </c>
      <c r="U126" t="n" s="0">
        <v>0.0</v>
      </c>
      <c r="V126" t="n" s="0">
        <v>1.0</v>
      </c>
      <c r="W126" t="n" s="0">
        <v>5.0</v>
      </c>
    </row>
    <row r="127" spans="2:23" x14ac:dyDescent="0.25">
      <c r="B127" t="s" s="0">
        <v>177</v>
      </c>
      <c r="C127" t="s" s="0">
        <v>164</v>
      </c>
      <c r="D127" t="s" s="0">
        <v>113</v>
      </c>
      <c r="E127" t="s" s="0">
        <v>220</v>
      </c>
      <c r="F127" t="s" s="0">
        <v>162</v>
      </c>
      <c r="G127" t="s" s="0">
        <v>162</v>
      </c>
      <c r="H127" t="s" s="0">
        <v>162</v>
      </c>
      <c r="I127" t="n" s="0">
        <v>0.0</v>
      </c>
      <c r="J127" t="n" s="0">
        <v>0.0</v>
      </c>
      <c r="K127" t="n" s="0">
        <v>0.0</v>
      </c>
      <c r="L127" t="n" s="0">
        <v>0.0</v>
      </c>
      <c r="M127" t="n" s="0">
        <v>0.0</v>
      </c>
      <c r="N127" t="n" s="0">
        <v>0.0</v>
      </c>
      <c r="O127" t="n" s="0">
        <v>0.0</v>
      </c>
      <c r="P127" t="n" s="0">
        <v>0.0</v>
      </c>
      <c r="Q127" t="n" s="0">
        <v>0.0</v>
      </c>
      <c r="R127" t="n" s="0">
        <v>5034.0</v>
      </c>
      <c r="S127" s="40" t="n">
        <v>2368.0</v>
      </c>
      <c r="T127" t="n" s="0">
        <v>0.0</v>
      </c>
      <c r="U127" t="n" s="0">
        <v>0.0</v>
      </c>
      <c r="V127" t="n" s="0">
        <v>0.0</v>
      </c>
      <c r="W127" t="n" s="0">
        <v>5.0</v>
      </c>
    </row>
    <row r="128" spans="2:23" x14ac:dyDescent="0.25">
      <c r="B128" t="s" s="0">
        <v>177</v>
      </c>
      <c r="C128" t="s" s="0">
        <v>164</v>
      </c>
      <c r="D128" t="s" s="0">
        <v>21</v>
      </c>
      <c r="E128" t="s" s="0">
        <v>21</v>
      </c>
      <c r="F128" t="s" s="0">
        <v>162</v>
      </c>
      <c r="G128" t="s" s="0">
        <v>162</v>
      </c>
      <c r="H128" t="s" s="0">
        <v>162</v>
      </c>
      <c r="I128" t="n" s="0">
        <v>0.0</v>
      </c>
      <c r="J128" t="n" s="0">
        <v>0.0</v>
      </c>
      <c r="K128" t="n" s="0">
        <v>0.0</v>
      </c>
      <c r="L128" t="n" s="0">
        <v>0.0</v>
      </c>
      <c r="M128" t="n" s="0">
        <v>0.0</v>
      </c>
      <c r="N128" t="n" s="0">
        <v>0.0</v>
      </c>
      <c r="O128" t="n" s="0">
        <v>0.0</v>
      </c>
      <c r="P128" t="n" s="0">
        <v>0.0</v>
      </c>
      <c r="Q128" t="n" s="0">
        <v>0.0</v>
      </c>
      <c r="R128" t="n" s="0">
        <v>5034.0</v>
      </c>
      <c r="S128" s="40" t="n">
        <v>2368.0</v>
      </c>
      <c r="T128" t="n" s="0">
        <v>0.0</v>
      </c>
      <c r="U128" t="n" s="0">
        <v>0.0</v>
      </c>
      <c r="V128" t="n" s="0">
        <v>1.0</v>
      </c>
      <c r="W128" t="n" s="0">
        <v>7.0</v>
      </c>
    </row>
    <row r="129" spans="2:23" x14ac:dyDescent="0.25">
      <c r="B129" t="s" s="0">
        <v>177</v>
      </c>
      <c r="C129" t="s" s="0">
        <v>358</v>
      </c>
      <c r="D129" t="s" s="0">
        <v>28</v>
      </c>
      <c r="E129" t="s" s="0">
        <v>358</v>
      </c>
      <c r="F129" t="s" s="0">
        <v>162</v>
      </c>
      <c r="G129" t="s" s="0">
        <v>162</v>
      </c>
      <c r="H129" t="s" s="0">
        <v>162</v>
      </c>
      <c r="I129" t="n" s="0">
        <v>0.0</v>
      </c>
      <c r="J129" t="n" s="0">
        <v>0.0</v>
      </c>
      <c r="K129" t="n" s="0">
        <v>0.0</v>
      </c>
      <c r="L129" t="n" s="0">
        <v>0.0</v>
      </c>
      <c r="M129" t="n" s="0">
        <v>0.0</v>
      </c>
      <c r="N129" t="n" s="0">
        <v>0.0</v>
      </c>
      <c r="O129" t="n" s="0">
        <v>0.0</v>
      </c>
      <c r="P129" t="n" s="0">
        <v>0.0</v>
      </c>
      <c r="Q129" t="n" s="0">
        <v>0.0</v>
      </c>
      <c r="R129" t="n" s="0">
        <v>1611.0</v>
      </c>
      <c r="S129" s="40" t="n">
        <v>1661.0</v>
      </c>
      <c r="T129" t="n" s="0">
        <v>0.0</v>
      </c>
      <c r="U129" t="n" s="0">
        <v>1.0</v>
      </c>
      <c r="V129" t="n" s="0">
        <v>1.0</v>
      </c>
      <c r="W129" t="n" s="0">
        <v>7.0</v>
      </c>
    </row>
    <row r="130" spans="2:23" x14ac:dyDescent="0.25">
      <c r="B130" t="s" s="0">
        <v>177</v>
      </c>
      <c r="C130" t="s" s="0">
        <v>358</v>
      </c>
      <c r="D130" t="s" s="0">
        <v>104</v>
      </c>
      <c r="E130" t="s" s="0">
        <v>104</v>
      </c>
      <c r="F130" t="s" s="0">
        <v>162</v>
      </c>
      <c r="G130" t="s" s="0">
        <v>162</v>
      </c>
      <c r="H130" t="s" s="0">
        <v>162</v>
      </c>
      <c r="I130" t="n" s="0">
        <v>0.0</v>
      </c>
      <c r="J130" t="n" s="0">
        <v>0.0</v>
      </c>
      <c r="K130" t="n" s="0">
        <v>0.0</v>
      </c>
      <c r="L130" t="n" s="0">
        <v>0.0</v>
      </c>
      <c r="M130" t="n" s="0">
        <v>0.0</v>
      </c>
      <c r="N130" t="n" s="0">
        <v>0.0</v>
      </c>
      <c r="O130" t="n" s="0">
        <v>0.0</v>
      </c>
      <c r="P130" t="n" s="0">
        <v>0.0</v>
      </c>
      <c r="Q130" t="n" s="0">
        <v>0.0</v>
      </c>
      <c r="R130" t="n" s="0">
        <v>1611.0</v>
      </c>
      <c r="S130" s="40" t="n">
        <v>1661.0</v>
      </c>
      <c r="T130" t="n" s="0">
        <v>0.0</v>
      </c>
      <c r="U130" t="n" s="0">
        <v>0.0</v>
      </c>
      <c r="V130" t="n" s="0">
        <v>1.0</v>
      </c>
      <c r="W130" t="n" s="0">
        <v>1.0</v>
      </c>
    </row>
    <row r="131" spans="2:23" s="5" customFormat="1" x14ac:dyDescent="0.25">
      <c r="B131" s="5" t="s">
        <v>177</v>
      </c>
      <c r="C131" s="5" t="s">
        <v>358</v>
      </c>
      <c r="D131" s="5" t="s">
        <v>104</v>
      </c>
      <c r="E131" s="5" t="s">
        <v>106</v>
      </c>
      <c r="F131" s="5" t="s">
        <v>162</v>
      </c>
      <c r="G131" s="5" t="s">
        <v>162</v>
      </c>
      <c r="H131" s="5" t="s">
        <v>162</v>
      </c>
      <c r="I131" s="5" t="n">
        <v>0.0</v>
      </c>
      <c r="J131" s="5" t="n">
        <v>0.0</v>
      </c>
      <c r="K131" s="5" t="n">
        <v>0.0</v>
      </c>
      <c r="L131" s="5" t="n">
        <v>0.0</v>
      </c>
      <c r="M131" s="5" t="n">
        <v>0.0</v>
      </c>
      <c r="N131" s="5" t="n">
        <v>0.0</v>
      </c>
      <c r="O131" s="5" t="n">
        <v>0.0</v>
      </c>
      <c r="P131" s="5" t="n">
        <v>0.0</v>
      </c>
      <c r="Q131" s="5" t="n">
        <v>0.0</v>
      </c>
      <c r="R131" s="5" t="n">
        <v>1611.0</v>
      </c>
      <c r="S131" s="41" t="n">
        <v>1661.0</v>
      </c>
      <c r="T131" s="5" t="n">
        <v>0.0</v>
      </c>
      <c r="U131" s="5" t="n">
        <v>0.0</v>
      </c>
      <c r="V131" s="5" t="n">
        <v>0.0</v>
      </c>
      <c r="W131" s="5" t="n">
        <v>1.0</v>
      </c>
    </row>
    <row r="132" spans="2:23" x14ac:dyDescent="0.25">
      <c r="B132" t="s" s="0">
        <v>177</v>
      </c>
      <c r="C132" t="s" s="0">
        <v>358</v>
      </c>
      <c r="D132" t="s" s="0">
        <v>104</v>
      </c>
      <c r="E132" t="s" s="0">
        <v>180</v>
      </c>
      <c r="F132" t="s" s="0">
        <v>162</v>
      </c>
      <c r="G132" t="s" s="0">
        <v>162</v>
      </c>
      <c r="H132" t="s" s="0">
        <v>162</v>
      </c>
      <c r="I132" t="n" s="0">
        <v>0.0</v>
      </c>
      <c r="J132" t="n" s="0">
        <v>0.0</v>
      </c>
      <c r="K132" t="n" s="0">
        <v>0.0</v>
      </c>
      <c r="L132" t="n" s="0">
        <v>0.0</v>
      </c>
      <c r="M132" t="n" s="0">
        <v>0.0</v>
      </c>
      <c r="N132" t="n" s="0">
        <v>0.0</v>
      </c>
      <c r="O132" t="n" s="0">
        <v>0.0</v>
      </c>
      <c r="P132" t="n" s="0">
        <v>0.0</v>
      </c>
      <c r="Q132" t="n" s="0">
        <v>0.0</v>
      </c>
      <c r="R132" t="n" s="0">
        <v>1611.0</v>
      </c>
      <c r="S132" s="40" t="n">
        <v>1661.0</v>
      </c>
      <c r="T132" t="n" s="0">
        <v>0.0</v>
      </c>
      <c r="U132" t="n" s="0">
        <v>0.0</v>
      </c>
      <c r="V132" t="n" s="0">
        <v>0.0</v>
      </c>
      <c r="W132" t="n" s="0">
        <v>1.0</v>
      </c>
    </row>
    <row r="133" spans="2:23" x14ac:dyDescent="0.25">
      <c r="B133" t="s" s="0">
        <v>177</v>
      </c>
      <c r="C133" t="s" s="0">
        <v>358</v>
      </c>
      <c r="D133" t="s" s="0">
        <v>104</v>
      </c>
      <c r="E133" t="s" s="0">
        <v>105</v>
      </c>
      <c r="F133" t="s" s="0">
        <v>162</v>
      </c>
      <c r="G133" t="s" s="0">
        <v>162</v>
      </c>
      <c r="H133" t="s" s="0">
        <v>162</v>
      </c>
      <c r="I133" t="n" s="0">
        <v>0.0</v>
      </c>
      <c r="J133" t="n" s="0">
        <v>0.0</v>
      </c>
      <c r="K133" t="n" s="0">
        <v>0.0</v>
      </c>
      <c r="L133" t="n" s="0">
        <v>0.0</v>
      </c>
      <c r="M133" t="n" s="0">
        <v>0.0</v>
      </c>
      <c r="N133" t="n" s="0">
        <v>0.0</v>
      </c>
      <c r="O133" t="n" s="0">
        <v>0.0</v>
      </c>
      <c r="P133" t="n" s="0">
        <v>0.0</v>
      </c>
      <c r="Q133" t="n" s="0">
        <v>0.0</v>
      </c>
      <c r="R133" t="n" s="0">
        <v>1611.0</v>
      </c>
      <c r="S133" s="40" t="n">
        <v>1661.0</v>
      </c>
      <c r="T133" t="n" s="0">
        <v>0.0</v>
      </c>
      <c r="U133" t="n" s="0">
        <v>0.0</v>
      </c>
      <c r="V133" t="n" s="0">
        <v>0.0</v>
      </c>
      <c r="W133" t="n" s="0">
        <v>1.0</v>
      </c>
    </row>
    <row r="134" spans="2:23" x14ac:dyDescent="0.25">
      <c r="B134" t="s" s="0">
        <v>177</v>
      </c>
      <c r="C134" t="s" s="0">
        <v>358</v>
      </c>
      <c r="D134" t="s" s="0">
        <v>107</v>
      </c>
      <c r="E134" t="s" s="0">
        <v>107</v>
      </c>
      <c r="F134" t="s" s="0">
        <v>162</v>
      </c>
      <c r="G134" t="s" s="0">
        <v>162</v>
      </c>
      <c r="H134" t="s" s="0">
        <v>162</v>
      </c>
      <c r="I134" t="n" s="0">
        <v>0.0</v>
      </c>
      <c r="J134" t="n" s="0">
        <v>0.0</v>
      </c>
      <c r="K134" t="n" s="0">
        <v>0.0</v>
      </c>
      <c r="L134" t="n" s="0">
        <v>0.0</v>
      </c>
      <c r="M134" t="n" s="0">
        <v>0.0</v>
      </c>
      <c r="N134" t="n" s="0">
        <v>0.0</v>
      </c>
      <c r="O134" t="n" s="0">
        <v>0.0</v>
      </c>
      <c r="P134" t="n" s="0">
        <v>0.0</v>
      </c>
      <c r="Q134" t="n" s="0">
        <v>0.0</v>
      </c>
      <c r="R134" t="n" s="0">
        <v>1611.0</v>
      </c>
      <c r="S134" s="40" t="n">
        <v>1661.0</v>
      </c>
      <c r="T134" t="n" s="0">
        <v>0.0</v>
      </c>
      <c r="U134" t="n" s="0">
        <v>0.0</v>
      </c>
      <c r="V134" t="n" s="0">
        <v>1.0</v>
      </c>
      <c r="W134" t="n" s="0">
        <v>2.0</v>
      </c>
    </row>
    <row r="135" spans="2:23" x14ac:dyDescent="0.25">
      <c r="B135" t="s" s="0">
        <v>177</v>
      </c>
      <c r="C135" t="s" s="0">
        <v>358</v>
      </c>
      <c r="D135" t="s" s="0">
        <v>107</v>
      </c>
      <c r="E135" t="s" s="0">
        <v>187</v>
      </c>
      <c r="F135" t="s" s="0">
        <v>162</v>
      </c>
      <c r="G135" t="s" s="0">
        <v>162</v>
      </c>
      <c r="H135" t="s" s="0">
        <v>162</v>
      </c>
      <c r="I135" t="n" s="0">
        <v>0.0</v>
      </c>
      <c r="J135" t="n" s="0">
        <v>0.0</v>
      </c>
      <c r="K135" t="n" s="0">
        <v>0.0</v>
      </c>
      <c r="L135" t="n" s="0">
        <v>0.0</v>
      </c>
      <c r="M135" t="n" s="0">
        <v>0.0</v>
      </c>
      <c r="N135" t="n" s="0">
        <v>0.0</v>
      </c>
      <c r="O135" t="n" s="0">
        <v>0.0</v>
      </c>
      <c r="P135" t="n" s="0">
        <v>0.0</v>
      </c>
      <c r="Q135" t="n" s="0">
        <v>0.0</v>
      </c>
      <c r="R135" t="n" s="0">
        <v>1611.0</v>
      </c>
      <c r="S135" s="40" t="n">
        <v>1661.0</v>
      </c>
      <c r="T135" t="n" s="0">
        <v>0.0</v>
      </c>
      <c r="U135" t="n" s="0">
        <v>0.0</v>
      </c>
      <c r="V135" t="n" s="0">
        <v>0.0</v>
      </c>
      <c r="W135" t="n" s="0">
        <v>2.0</v>
      </c>
    </row>
    <row r="136" spans="2:23" x14ac:dyDescent="0.25">
      <c r="B136" t="s" s="0">
        <v>177</v>
      </c>
      <c r="C136" t="s" s="0">
        <v>358</v>
      </c>
      <c r="D136" t="s" s="0">
        <v>107</v>
      </c>
      <c r="E136" t="s" s="0">
        <v>108</v>
      </c>
      <c r="F136" t="s" s="0">
        <v>162</v>
      </c>
      <c r="G136" t="s" s="0">
        <v>162</v>
      </c>
      <c r="H136" t="s" s="0">
        <v>162</v>
      </c>
      <c r="I136" t="n" s="0">
        <v>0.0</v>
      </c>
      <c r="J136" t="n" s="0">
        <v>0.0</v>
      </c>
      <c r="K136" t="n" s="0">
        <v>0.0</v>
      </c>
      <c r="L136" t="n" s="0">
        <v>0.0</v>
      </c>
      <c r="M136" t="n" s="0">
        <v>0.0</v>
      </c>
      <c r="N136" t="n" s="0">
        <v>0.0</v>
      </c>
      <c r="O136" t="n" s="0">
        <v>0.0</v>
      </c>
      <c r="P136" t="n" s="0">
        <v>0.0</v>
      </c>
      <c r="Q136" t="n" s="0">
        <v>0.0</v>
      </c>
      <c r="R136" t="n" s="0">
        <v>1611.0</v>
      </c>
      <c r="S136" s="40" t="n">
        <v>1661.0</v>
      </c>
      <c r="T136" t="n" s="0">
        <v>0.0</v>
      </c>
      <c r="U136" t="n" s="0">
        <v>0.0</v>
      </c>
      <c r="V136" t="n" s="0">
        <v>0.0</v>
      </c>
      <c r="W136" t="n" s="0">
        <v>2.0</v>
      </c>
    </row>
    <row r="137" spans="2:23" x14ac:dyDescent="0.25">
      <c r="B137" t="s" s="0">
        <v>177</v>
      </c>
      <c r="C137" t="s" s="0">
        <v>358</v>
      </c>
      <c r="D137" t="s" s="0">
        <v>107</v>
      </c>
      <c r="E137" t="s" s="0">
        <v>186</v>
      </c>
      <c r="F137" t="s" s="0">
        <v>162</v>
      </c>
      <c r="G137" t="s" s="0">
        <v>162</v>
      </c>
      <c r="H137" t="s" s="0">
        <v>162</v>
      </c>
      <c r="I137" t="n" s="0">
        <v>0.0</v>
      </c>
      <c r="J137" t="n" s="0">
        <v>0.0</v>
      </c>
      <c r="K137" t="n" s="0">
        <v>0.0</v>
      </c>
      <c r="L137" t="n" s="0">
        <v>0.0</v>
      </c>
      <c r="M137" t="n" s="0">
        <v>0.0</v>
      </c>
      <c r="N137" t="n" s="0">
        <v>0.0</v>
      </c>
      <c r="O137" t="n" s="0">
        <v>0.0</v>
      </c>
      <c r="P137" t="n" s="0">
        <v>0.0</v>
      </c>
      <c r="Q137" t="n" s="0">
        <v>0.0</v>
      </c>
      <c r="R137" t="n" s="0">
        <v>1611.0</v>
      </c>
      <c r="S137" s="40" t="n">
        <v>1661.0</v>
      </c>
      <c r="T137" t="n" s="0">
        <v>0.0</v>
      </c>
      <c r="U137" t="n" s="0">
        <v>0.0</v>
      </c>
      <c r="V137" t="n" s="0">
        <v>0.0</v>
      </c>
      <c r="W137" t="n" s="0">
        <v>2.0</v>
      </c>
    </row>
    <row r="138" spans="2:23" x14ac:dyDescent="0.25">
      <c r="B138" t="s" s="0">
        <v>177</v>
      </c>
      <c r="C138" t="s" s="0">
        <v>358</v>
      </c>
      <c r="D138" t="s" s="0">
        <v>109</v>
      </c>
      <c r="E138" t="s" s="0">
        <v>109</v>
      </c>
      <c r="F138" t="s" s="0">
        <v>162</v>
      </c>
      <c r="G138" t="s" s="0">
        <v>162</v>
      </c>
      <c r="H138" t="s" s="0">
        <v>162</v>
      </c>
      <c r="I138" t="n" s="0">
        <v>0.0</v>
      </c>
      <c r="J138" t="n" s="0">
        <v>0.0</v>
      </c>
      <c r="K138" t="n" s="0">
        <v>0.0</v>
      </c>
      <c r="L138" t="n" s="0">
        <v>0.0</v>
      </c>
      <c r="M138" t="n" s="0">
        <v>0.0</v>
      </c>
      <c r="N138" t="n" s="0">
        <v>0.0</v>
      </c>
      <c r="O138" t="n" s="0">
        <v>0.0</v>
      </c>
      <c r="P138" t="n" s="0">
        <v>0.0</v>
      </c>
      <c r="Q138" t="n" s="0">
        <v>0.0</v>
      </c>
      <c r="R138" t="n" s="0">
        <v>1611.0</v>
      </c>
      <c r="S138" s="40" t="n">
        <v>1661.0</v>
      </c>
      <c r="T138" t="n" s="0">
        <v>0.0</v>
      </c>
      <c r="U138" t="n" s="0">
        <v>0.0</v>
      </c>
      <c r="V138" t="n" s="0">
        <v>1.0</v>
      </c>
      <c r="W138" t="n" s="0">
        <v>3.0</v>
      </c>
    </row>
    <row r="139" spans="2:23" x14ac:dyDescent="0.25">
      <c r="B139" t="s" s="0">
        <v>177</v>
      </c>
      <c r="C139" t="s" s="0">
        <v>358</v>
      </c>
      <c r="D139" t="s" s="0">
        <v>109</v>
      </c>
      <c r="E139" t="s" s="0">
        <v>110</v>
      </c>
      <c r="F139" t="s" s="0">
        <v>162</v>
      </c>
      <c r="G139" t="s" s="0">
        <v>162</v>
      </c>
      <c r="H139" t="s" s="0">
        <v>162</v>
      </c>
      <c r="I139" t="n" s="0">
        <v>0.0</v>
      </c>
      <c r="J139" t="n" s="0">
        <v>0.0</v>
      </c>
      <c r="K139" t="n" s="0">
        <v>0.0</v>
      </c>
      <c r="L139" t="n" s="0">
        <v>0.0</v>
      </c>
      <c r="M139" t="n" s="0">
        <v>0.0</v>
      </c>
      <c r="N139" t="n" s="0">
        <v>0.0</v>
      </c>
      <c r="O139" t="n" s="0">
        <v>0.0</v>
      </c>
      <c r="P139" t="n" s="0">
        <v>0.0</v>
      </c>
      <c r="Q139" t="n" s="0">
        <v>0.0</v>
      </c>
      <c r="R139" t="n" s="0">
        <v>1611.0</v>
      </c>
      <c r="S139" s="40" t="n">
        <v>1661.0</v>
      </c>
      <c r="T139" t="n" s="0">
        <v>0.0</v>
      </c>
      <c r="U139" t="n" s="0">
        <v>0.0</v>
      </c>
      <c r="V139" t="n" s="0">
        <v>0.0</v>
      </c>
      <c r="W139" t="n" s="0">
        <v>3.0</v>
      </c>
    </row>
    <row r="140" spans="2:23" x14ac:dyDescent="0.25">
      <c r="B140" t="s" s="0">
        <v>177</v>
      </c>
      <c r="C140" t="s" s="0">
        <v>358</v>
      </c>
      <c r="D140" t="s" s="0">
        <v>109</v>
      </c>
      <c r="E140" t="s" s="0">
        <v>111</v>
      </c>
      <c r="F140" t="s" s="0">
        <v>162</v>
      </c>
      <c r="G140" t="s" s="0">
        <v>162</v>
      </c>
      <c r="H140" t="s" s="0">
        <v>162</v>
      </c>
      <c r="I140" t="n" s="0">
        <v>0.0</v>
      </c>
      <c r="J140" t="n" s="0">
        <v>0.0</v>
      </c>
      <c r="K140" t="n" s="0">
        <v>0.0</v>
      </c>
      <c r="L140" t="n" s="0">
        <v>0.0</v>
      </c>
      <c r="M140" t="n" s="0">
        <v>0.0</v>
      </c>
      <c r="N140" t="n" s="0">
        <v>0.0</v>
      </c>
      <c r="O140" t="n" s="0">
        <v>0.0</v>
      </c>
      <c r="P140" t="n" s="0">
        <v>0.0</v>
      </c>
      <c r="Q140" t="n" s="0">
        <v>0.0</v>
      </c>
      <c r="R140" t="n" s="0">
        <v>1611.0</v>
      </c>
      <c r="S140" s="40" t="n">
        <v>1661.0</v>
      </c>
      <c r="T140" t="n" s="0">
        <v>0.0</v>
      </c>
      <c r="U140" t="n" s="0">
        <v>0.0</v>
      </c>
      <c r="V140" t="n" s="0">
        <v>0.0</v>
      </c>
      <c r="W140" t="n" s="0">
        <v>3.0</v>
      </c>
    </row>
    <row r="141" spans="2:23" s="5" customFormat="1" x14ac:dyDescent="0.25">
      <c r="B141" s="5" t="s">
        <v>177</v>
      </c>
      <c r="C141" s="5" t="s">
        <v>358</v>
      </c>
      <c r="D141" s="5" t="s">
        <v>112</v>
      </c>
      <c r="E141" s="5" t="s">
        <v>112</v>
      </c>
      <c r="F141" s="5" t="s">
        <v>162</v>
      </c>
      <c r="G141" s="5" t="s">
        <v>162</v>
      </c>
      <c r="H141" s="5" t="s">
        <v>162</v>
      </c>
      <c r="I141" s="5" t="n">
        <v>0.0</v>
      </c>
      <c r="J141" s="5" t="n">
        <v>0.0</v>
      </c>
      <c r="K141" s="5" t="n">
        <v>0.0</v>
      </c>
      <c r="L141" s="5" t="n">
        <v>0.0</v>
      </c>
      <c r="M141" s="5" t="n">
        <v>0.0</v>
      </c>
      <c r="N141" s="5" t="n">
        <v>0.0</v>
      </c>
      <c r="O141" s="5" t="n">
        <v>0.0</v>
      </c>
      <c r="P141" s="5" t="n">
        <v>0.0</v>
      </c>
      <c r="Q141" s="5" t="n">
        <v>0.0</v>
      </c>
      <c r="R141" s="5" t="n">
        <v>1611.0</v>
      </c>
      <c r="S141" s="41" t="n">
        <v>1661.0</v>
      </c>
      <c r="T141" s="5" t="n">
        <v>0.0</v>
      </c>
      <c r="U141" s="5" t="n">
        <v>0.0</v>
      </c>
      <c r="V141" s="5" t="n">
        <v>1.0</v>
      </c>
      <c r="W141" s="5" t="n">
        <v>4.0</v>
      </c>
    </row>
    <row r="142" spans="2:23" x14ac:dyDescent="0.25">
      <c r="B142" t="s" s="0">
        <v>177</v>
      </c>
      <c r="C142" t="s" s="0">
        <v>358</v>
      </c>
      <c r="D142" t="s" s="0">
        <v>113</v>
      </c>
      <c r="E142" t="s" s="0">
        <v>113</v>
      </c>
      <c r="F142" t="s" s="0">
        <v>162</v>
      </c>
      <c r="G142" t="s" s="0">
        <v>162</v>
      </c>
      <c r="H142" t="s" s="0">
        <v>162</v>
      </c>
      <c r="I142" t="n" s="0">
        <v>0.0</v>
      </c>
      <c r="J142" t="n" s="0">
        <v>0.0</v>
      </c>
      <c r="K142" t="n" s="0">
        <v>0.0</v>
      </c>
      <c r="L142" t="n" s="0">
        <v>0.0</v>
      </c>
      <c r="M142" t="n" s="0">
        <v>0.0</v>
      </c>
      <c r="N142" t="n" s="0">
        <v>0.0</v>
      </c>
      <c r="O142" t="n" s="0">
        <v>0.0</v>
      </c>
      <c r="P142" t="n" s="0">
        <v>0.0</v>
      </c>
      <c r="Q142" t="n" s="0">
        <v>0.0</v>
      </c>
      <c r="R142" t="n" s="0">
        <v>1611.0</v>
      </c>
      <c r="S142" s="40" t="n">
        <v>1661.0</v>
      </c>
      <c r="T142" t="n" s="0">
        <v>0.0</v>
      </c>
      <c r="U142" t="n" s="0">
        <v>0.0</v>
      </c>
      <c r="V142" t="n" s="0">
        <v>1.0</v>
      </c>
      <c r="W142" t="n" s="0">
        <v>5.0</v>
      </c>
    </row>
    <row r="143" spans="2:23" x14ac:dyDescent="0.25">
      <c r="B143" t="s" s="0">
        <v>177</v>
      </c>
      <c r="C143" t="s" s="0">
        <v>358</v>
      </c>
      <c r="D143" t="s" s="0">
        <v>113</v>
      </c>
      <c r="E143" t="s" s="0">
        <v>220</v>
      </c>
      <c r="F143" t="s" s="0">
        <v>162</v>
      </c>
      <c r="G143" t="s" s="0">
        <v>162</v>
      </c>
      <c r="H143" t="s" s="0">
        <v>162</v>
      </c>
      <c r="I143" t="n" s="0">
        <v>0.0</v>
      </c>
      <c r="J143" t="n" s="0">
        <v>0.0</v>
      </c>
      <c r="K143" t="n" s="0">
        <v>0.0</v>
      </c>
      <c r="L143" t="n" s="0">
        <v>0.0</v>
      </c>
      <c r="M143" t="n" s="0">
        <v>0.0</v>
      </c>
      <c r="N143" t="n" s="0">
        <v>0.0</v>
      </c>
      <c r="O143" t="n" s="0">
        <v>0.0</v>
      </c>
      <c r="P143" t="n" s="0">
        <v>0.0</v>
      </c>
      <c r="Q143" t="n" s="0">
        <v>0.0</v>
      </c>
      <c r="R143" t="n" s="0">
        <v>1611.0</v>
      </c>
      <c r="S143" s="40" t="n">
        <v>1661.0</v>
      </c>
      <c r="T143" t="n" s="0">
        <v>0.0</v>
      </c>
      <c r="U143" t="n" s="0">
        <v>0.0</v>
      </c>
      <c r="V143" t="n" s="0">
        <v>0.0</v>
      </c>
      <c r="W143" t="n" s="0">
        <v>5.0</v>
      </c>
    </row>
    <row r="144" spans="2:23" x14ac:dyDescent="0.25">
      <c r="B144" t="s" s="0">
        <v>177</v>
      </c>
      <c r="C144" t="s" s="0">
        <v>358</v>
      </c>
      <c r="D144" t="s" s="0">
        <v>21</v>
      </c>
      <c r="E144" t="s" s="0">
        <v>21</v>
      </c>
      <c r="F144" t="s" s="0">
        <v>162</v>
      </c>
      <c r="G144" t="s" s="0">
        <v>162</v>
      </c>
      <c r="H144" t="s" s="0">
        <v>162</v>
      </c>
      <c r="I144" t="n" s="0">
        <v>0.0</v>
      </c>
      <c r="J144" t="n" s="0">
        <v>0.0</v>
      </c>
      <c r="K144" t="n" s="0">
        <v>0.0</v>
      </c>
      <c r="L144" t="n" s="0">
        <v>0.0</v>
      </c>
      <c r="M144" t="n" s="0">
        <v>0.0</v>
      </c>
      <c r="N144" t="n" s="0">
        <v>0.0</v>
      </c>
      <c r="O144" t="n" s="0">
        <v>0.0</v>
      </c>
      <c r="P144" t="n" s="0">
        <v>0.0</v>
      </c>
      <c r="Q144" t="n" s="0">
        <v>0.0</v>
      </c>
      <c r="R144" t="n" s="0">
        <v>1611.0</v>
      </c>
      <c r="S144" s="40" t="n">
        <v>1661.0</v>
      </c>
      <c r="T144" t="n" s="0">
        <v>0.0</v>
      </c>
      <c r="U144" t="n" s="0">
        <v>0.0</v>
      </c>
      <c r="V144" t="n" s="0">
        <v>1.0</v>
      </c>
      <c r="W144" t="n" s="0">
        <v>7.0</v>
      </c>
    </row>
    <row r="145" spans="2:23" x14ac:dyDescent="0.25">
      <c r="B145" t="s" s="0">
        <v>177</v>
      </c>
      <c r="C145" t="s" s="0">
        <v>359</v>
      </c>
      <c r="D145" t="s" s="0">
        <v>28</v>
      </c>
      <c r="E145" t="s" s="0">
        <v>359</v>
      </c>
      <c r="F145" t="s" s="0">
        <v>162</v>
      </c>
      <c r="G145" t="s" s="0">
        <v>162</v>
      </c>
      <c r="H145" t="s" s="0">
        <v>162</v>
      </c>
      <c r="I145" t="n" s="0">
        <v>0.0</v>
      </c>
      <c r="J145" t="n" s="0">
        <v>0.0</v>
      </c>
      <c r="K145" t="n" s="0">
        <v>0.0</v>
      </c>
      <c r="L145" t="n" s="0">
        <v>0.0</v>
      </c>
      <c r="M145" t="n" s="0">
        <v>0.0</v>
      </c>
      <c r="N145" t="n" s="0">
        <v>0.0</v>
      </c>
      <c r="O145" t="n" s="0">
        <v>0.0</v>
      </c>
      <c r="P145" t="n" s="0">
        <v>0.0</v>
      </c>
      <c r="Q145" t="n" s="0">
        <v>0.0</v>
      </c>
      <c r="R145" t="n" s="0">
        <v>456.0</v>
      </c>
      <c r="S145" s="40" t="n">
        <v>45.0</v>
      </c>
      <c r="T145" t="n" s="0">
        <v>0.0</v>
      </c>
      <c r="U145" t="n" s="0">
        <v>1.0</v>
      </c>
      <c r="V145" t="n" s="0">
        <v>1.0</v>
      </c>
      <c r="W145" t="n" s="0">
        <v>7.0</v>
      </c>
    </row>
    <row r="146" spans="2:23" x14ac:dyDescent="0.25">
      <c r="B146" t="s" s="0">
        <v>177</v>
      </c>
      <c r="C146" t="s" s="0">
        <v>359</v>
      </c>
      <c r="D146" t="s" s="0">
        <v>104</v>
      </c>
      <c r="E146" t="s" s="0">
        <v>104</v>
      </c>
      <c r="F146" t="s" s="0">
        <v>162</v>
      </c>
      <c r="G146" t="s" s="0">
        <v>162</v>
      </c>
      <c r="H146" t="s" s="0">
        <v>162</v>
      </c>
      <c r="I146" t="n" s="0">
        <v>0.0</v>
      </c>
      <c r="J146" t="n" s="0">
        <v>0.0</v>
      </c>
      <c r="K146" t="n" s="0">
        <v>0.0</v>
      </c>
      <c r="L146" t="n" s="0">
        <v>0.0</v>
      </c>
      <c r="M146" t="n" s="0">
        <v>0.0</v>
      </c>
      <c r="N146" t="n" s="0">
        <v>0.0</v>
      </c>
      <c r="O146" t="n" s="0">
        <v>0.0</v>
      </c>
      <c r="P146" t="n" s="0">
        <v>0.0</v>
      </c>
      <c r="Q146" t="n" s="0">
        <v>0.0</v>
      </c>
      <c r="R146" t="n" s="0">
        <v>456.0</v>
      </c>
      <c r="S146" s="40" t="n">
        <v>45.0</v>
      </c>
      <c r="T146" t="n" s="0">
        <v>0.0</v>
      </c>
      <c r="U146" t="n" s="0">
        <v>0.0</v>
      </c>
      <c r="V146" t="n" s="0">
        <v>1.0</v>
      </c>
      <c r="W146" t="n" s="0">
        <v>1.0</v>
      </c>
    </row>
    <row r="147" spans="2:23" x14ac:dyDescent="0.25">
      <c r="B147" t="s" s="0">
        <v>177</v>
      </c>
      <c r="C147" t="s" s="0">
        <v>359</v>
      </c>
      <c r="D147" t="s" s="0">
        <v>104</v>
      </c>
      <c r="E147" t="s" s="0">
        <v>106</v>
      </c>
      <c r="F147" t="s" s="0">
        <v>162</v>
      </c>
      <c r="G147" t="s" s="0">
        <v>162</v>
      </c>
      <c r="H147" t="s" s="0">
        <v>162</v>
      </c>
      <c r="I147" t="n" s="0">
        <v>0.0</v>
      </c>
      <c r="J147" t="n" s="0">
        <v>0.0</v>
      </c>
      <c r="K147" t="n" s="0">
        <v>0.0</v>
      </c>
      <c r="L147" t="n" s="0">
        <v>0.0</v>
      </c>
      <c r="M147" t="n" s="0">
        <v>0.0</v>
      </c>
      <c r="N147" t="n" s="0">
        <v>0.0</v>
      </c>
      <c r="O147" t="n" s="0">
        <v>0.0</v>
      </c>
      <c r="P147" t="n" s="0">
        <v>0.0</v>
      </c>
      <c r="Q147" t="n" s="0">
        <v>0.0</v>
      </c>
      <c r="R147" t="n" s="0">
        <v>456.0</v>
      </c>
      <c r="S147" s="40" t="n">
        <v>45.0</v>
      </c>
      <c r="T147" t="n" s="0">
        <v>0.0</v>
      </c>
      <c r="U147" t="n" s="0">
        <v>0.0</v>
      </c>
      <c r="V147" t="n" s="0">
        <v>0.0</v>
      </c>
      <c r="W147" t="n" s="0">
        <v>1.0</v>
      </c>
    </row>
    <row r="148" spans="2:23" x14ac:dyDescent="0.25">
      <c r="B148" t="s" s="0">
        <v>177</v>
      </c>
      <c r="C148" t="s" s="0">
        <v>359</v>
      </c>
      <c r="D148" t="s" s="0">
        <v>104</v>
      </c>
      <c r="E148" t="s" s="0">
        <v>105</v>
      </c>
      <c r="F148" t="s" s="0">
        <v>162</v>
      </c>
      <c r="G148" t="s" s="0">
        <v>162</v>
      </c>
      <c r="H148" t="s" s="0">
        <v>162</v>
      </c>
      <c r="I148" t="n" s="0">
        <v>0.0</v>
      </c>
      <c r="J148" t="n" s="0">
        <v>0.0</v>
      </c>
      <c r="K148" t="n" s="0">
        <v>0.0</v>
      </c>
      <c r="L148" t="n" s="0">
        <v>0.0</v>
      </c>
      <c r="M148" t="n" s="0">
        <v>0.0</v>
      </c>
      <c r="N148" t="n" s="0">
        <v>0.0</v>
      </c>
      <c r="O148" t="n" s="0">
        <v>0.0</v>
      </c>
      <c r="P148" t="n" s="0">
        <v>0.0</v>
      </c>
      <c r="Q148" t="n" s="0">
        <v>0.0</v>
      </c>
      <c r="R148" t="n" s="0">
        <v>456.0</v>
      </c>
      <c r="S148" s="40" t="n">
        <v>45.0</v>
      </c>
      <c r="T148" t="n" s="0">
        <v>0.0</v>
      </c>
      <c r="U148" t="n" s="0">
        <v>0.0</v>
      </c>
      <c r="V148" t="n" s="0">
        <v>0.0</v>
      </c>
      <c r="W148" t="n" s="0">
        <v>1.0</v>
      </c>
    </row>
    <row r="149" spans="2:23" x14ac:dyDescent="0.25">
      <c r="B149" t="s" s="0">
        <v>177</v>
      </c>
      <c r="C149" t="s" s="0">
        <v>359</v>
      </c>
      <c r="D149" t="s" s="0">
        <v>104</v>
      </c>
      <c r="E149" t="s" s="0">
        <v>180</v>
      </c>
      <c r="F149" t="s" s="0">
        <v>162</v>
      </c>
      <c r="G149" t="s" s="0">
        <v>162</v>
      </c>
      <c r="H149" t="s" s="0">
        <v>162</v>
      </c>
      <c r="I149" t="n" s="0">
        <v>0.0</v>
      </c>
      <c r="J149" t="n" s="0">
        <v>0.0</v>
      </c>
      <c r="K149" t="n" s="0">
        <v>0.0</v>
      </c>
      <c r="L149" t="n" s="0">
        <v>0.0</v>
      </c>
      <c r="M149" t="n" s="0">
        <v>0.0</v>
      </c>
      <c r="N149" t="n" s="0">
        <v>0.0</v>
      </c>
      <c r="O149" t="n" s="0">
        <v>0.0</v>
      </c>
      <c r="P149" t="n" s="0">
        <v>0.0</v>
      </c>
      <c r="Q149" t="n" s="0">
        <v>0.0</v>
      </c>
      <c r="R149" t="n" s="0">
        <v>456.0</v>
      </c>
      <c r="S149" s="40" t="n">
        <v>45.0</v>
      </c>
      <c r="T149" t="n" s="0">
        <v>0.0</v>
      </c>
      <c r="U149" t="n" s="0">
        <v>0.0</v>
      </c>
      <c r="V149" t="n" s="0">
        <v>0.0</v>
      </c>
      <c r="W149" t="n" s="0">
        <v>1.0</v>
      </c>
    </row>
    <row r="150" spans="2:23" x14ac:dyDescent="0.25">
      <c r="B150" t="s" s="0">
        <v>177</v>
      </c>
      <c r="C150" t="s" s="0">
        <v>359</v>
      </c>
      <c r="D150" t="s" s="0">
        <v>107</v>
      </c>
      <c r="E150" t="s" s="0">
        <v>107</v>
      </c>
      <c r="F150" t="s" s="0">
        <v>162</v>
      </c>
      <c r="G150" t="s" s="0">
        <v>162</v>
      </c>
      <c r="H150" t="s" s="0">
        <v>162</v>
      </c>
      <c r="I150" t="n" s="0">
        <v>0.0</v>
      </c>
      <c r="J150" t="n" s="0">
        <v>0.0</v>
      </c>
      <c r="K150" t="n" s="0">
        <v>0.0</v>
      </c>
      <c r="L150" t="n" s="0">
        <v>0.0</v>
      </c>
      <c r="M150" t="n" s="0">
        <v>0.0</v>
      </c>
      <c r="N150" t="n" s="0">
        <v>0.0</v>
      </c>
      <c r="O150" t="n" s="0">
        <v>0.0</v>
      </c>
      <c r="P150" t="n" s="0">
        <v>0.0</v>
      </c>
      <c r="Q150" t="n" s="0">
        <v>0.0</v>
      </c>
      <c r="R150" t="n" s="0">
        <v>456.0</v>
      </c>
      <c r="S150" s="40" t="n">
        <v>45.0</v>
      </c>
      <c r="T150" t="n" s="0">
        <v>0.0</v>
      </c>
      <c r="U150" t="n" s="0">
        <v>0.0</v>
      </c>
      <c r="V150" t="n" s="0">
        <v>1.0</v>
      </c>
      <c r="W150" t="n" s="0">
        <v>2.0</v>
      </c>
    </row>
    <row r="151" spans="2:23" s="5" customFormat="1" x14ac:dyDescent="0.25">
      <c r="B151" s="5" t="s">
        <v>177</v>
      </c>
      <c r="C151" s="5" t="s">
        <v>359</v>
      </c>
      <c r="D151" s="5" t="s">
        <v>107</v>
      </c>
      <c r="E151" s="5" t="s">
        <v>186</v>
      </c>
      <c r="F151" s="5" t="s">
        <v>162</v>
      </c>
      <c r="G151" s="5" t="s">
        <v>162</v>
      </c>
      <c r="H151" s="5" t="s">
        <v>162</v>
      </c>
      <c r="I151" s="5" t="n">
        <v>0.0</v>
      </c>
      <c r="J151" s="5" t="n">
        <v>0.0</v>
      </c>
      <c r="K151" s="5" t="n">
        <v>0.0</v>
      </c>
      <c r="L151" s="5" t="n">
        <v>0.0</v>
      </c>
      <c r="M151" s="5" t="n">
        <v>0.0</v>
      </c>
      <c r="N151" s="5" t="n">
        <v>0.0</v>
      </c>
      <c r="O151" s="5" t="n">
        <v>0.0</v>
      </c>
      <c r="P151" s="5" t="n">
        <v>0.0</v>
      </c>
      <c r="Q151" s="5" t="n">
        <v>0.0</v>
      </c>
      <c r="R151" s="5" t="n">
        <v>456.0</v>
      </c>
      <c r="S151" s="41" t="n">
        <v>45.0</v>
      </c>
      <c r="T151" s="5" t="n">
        <v>0.0</v>
      </c>
      <c r="U151" s="5" t="n">
        <v>0.0</v>
      </c>
      <c r="V151" s="5" t="n">
        <v>0.0</v>
      </c>
      <c r="W151" s="5" t="n">
        <v>2.0</v>
      </c>
    </row>
    <row r="152" spans="2:23" x14ac:dyDescent="0.25">
      <c r="B152" t="s" s="0">
        <v>177</v>
      </c>
      <c r="C152" t="s" s="0">
        <v>359</v>
      </c>
      <c r="D152" t="s" s="0">
        <v>107</v>
      </c>
      <c r="E152" t="s" s="0">
        <v>108</v>
      </c>
      <c r="F152" t="s" s="0">
        <v>162</v>
      </c>
      <c r="G152" t="s" s="0">
        <v>162</v>
      </c>
      <c r="H152" t="s" s="0">
        <v>162</v>
      </c>
      <c r="I152" t="n" s="0">
        <v>0.0</v>
      </c>
      <c r="J152" t="n" s="0">
        <v>0.0</v>
      </c>
      <c r="K152" t="n" s="0">
        <v>0.0</v>
      </c>
      <c r="L152" t="n" s="0">
        <v>0.0</v>
      </c>
      <c r="M152" t="n" s="0">
        <v>0.0</v>
      </c>
      <c r="N152" t="n" s="0">
        <v>0.0</v>
      </c>
      <c r="O152" t="n" s="0">
        <v>0.0</v>
      </c>
      <c r="P152" t="n" s="0">
        <v>0.0</v>
      </c>
      <c r="Q152" t="n" s="0">
        <v>0.0</v>
      </c>
      <c r="R152" t="n" s="0">
        <v>456.0</v>
      </c>
      <c r="S152" s="40" t="n">
        <v>45.0</v>
      </c>
      <c r="T152" t="n" s="0">
        <v>0.0</v>
      </c>
      <c r="U152" t="n" s="0">
        <v>0.0</v>
      </c>
      <c r="V152" t="n" s="0">
        <v>0.0</v>
      </c>
      <c r="W152" t="n" s="0">
        <v>2.0</v>
      </c>
    </row>
    <row r="153" spans="2:23" x14ac:dyDescent="0.25">
      <c r="B153" t="s" s="0">
        <v>177</v>
      </c>
      <c r="C153" t="s" s="0">
        <v>359</v>
      </c>
      <c r="D153" t="s" s="0">
        <v>107</v>
      </c>
      <c r="E153" t="s" s="0">
        <v>187</v>
      </c>
      <c r="F153" t="s" s="0">
        <v>162</v>
      </c>
      <c r="G153" t="s" s="0">
        <v>162</v>
      </c>
      <c r="H153" t="s" s="0">
        <v>162</v>
      </c>
      <c r="I153" t="n" s="0">
        <v>0.0</v>
      </c>
      <c r="J153" t="n" s="0">
        <v>0.0</v>
      </c>
      <c r="K153" t="n" s="0">
        <v>0.0</v>
      </c>
      <c r="L153" t="n" s="0">
        <v>0.0</v>
      </c>
      <c r="M153" t="n" s="0">
        <v>0.0</v>
      </c>
      <c r="N153" t="n" s="0">
        <v>0.0</v>
      </c>
      <c r="O153" t="n" s="0">
        <v>0.0</v>
      </c>
      <c r="P153" t="n" s="0">
        <v>0.0</v>
      </c>
      <c r="Q153" t="n" s="0">
        <v>0.0</v>
      </c>
      <c r="R153" t="n" s="0">
        <v>456.0</v>
      </c>
      <c r="S153" s="40" t="n">
        <v>45.0</v>
      </c>
      <c r="T153" t="n" s="0">
        <v>0.0</v>
      </c>
      <c r="U153" t="n" s="0">
        <v>0.0</v>
      </c>
      <c r="V153" t="n" s="0">
        <v>0.0</v>
      </c>
      <c r="W153" t="n" s="0">
        <v>2.0</v>
      </c>
    </row>
    <row r="154" spans="2:23" x14ac:dyDescent="0.25">
      <c r="B154" t="s" s="0">
        <v>177</v>
      </c>
      <c r="C154" t="s" s="0">
        <v>359</v>
      </c>
      <c r="D154" t="s" s="0">
        <v>109</v>
      </c>
      <c r="E154" t="s" s="0">
        <v>109</v>
      </c>
      <c r="F154" t="s" s="0">
        <v>162</v>
      </c>
      <c r="G154" t="s" s="0">
        <v>162</v>
      </c>
      <c r="H154" t="s" s="0">
        <v>162</v>
      </c>
      <c r="I154" t="n" s="0">
        <v>0.0</v>
      </c>
      <c r="J154" t="n" s="0">
        <v>0.0</v>
      </c>
      <c r="K154" t="n" s="0">
        <v>0.0</v>
      </c>
      <c r="L154" t="n" s="0">
        <v>0.0</v>
      </c>
      <c r="M154" t="n" s="0">
        <v>0.0</v>
      </c>
      <c r="N154" t="n" s="0">
        <v>0.0</v>
      </c>
      <c r="O154" t="n" s="0">
        <v>0.0</v>
      </c>
      <c r="P154" t="n" s="0">
        <v>0.0</v>
      </c>
      <c r="Q154" t="n" s="0">
        <v>0.0</v>
      </c>
      <c r="R154" t="n" s="0">
        <v>456.0</v>
      </c>
      <c r="S154" s="40" t="n">
        <v>45.0</v>
      </c>
      <c r="T154" t="n" s="0">
        <v>0.0</v>
      </c>
      <c r="U154" t="n" s="0">
        <v>0.0</v>
      </c>
      <c r="V154" t="n" s="0">
        <v>1.0</v>
      </c>
      <c r="W154" t="n" s="0">
        <v>3.0</v>
      </c>
    </row>
    <row r="155" spans="2:23" x14ac:dyDescent="0.25">
      <c r="B155" t="s" s="0">
        <v>177</v>
      </c>
      <c r="C155" t="s" s="0">
        <v>359</v>
      </c>
      <c r="D155" t="s" s="0">
        <v>109</v>
      </c>
      <c r="E155" t="s" s="0">
        <v>110</v>
      </c>
      <c r="F155" t="s" s="0">
        <v>162</v>
      </c>
      <c r="G155" t="s" s="0">
        <v>162</v>
      </c>
      <c r="H155" t="s" s="0">
        <v>162</v>
      </c>
      <c r="I155" t="n" s="0">
        <v>0.0</v>
      </c>
      <c r="J155" t="n" s="0">
        <v>0.0</v>
      </c>
      <c r="K155" t="n" s="0">
        <v>0.0</v>
      </c>
      <c r="L155" t="n" s="0">
        <v>0.0</v>
      </c>
      <c r="M155" t="n" s="0">
        <v>0.0</v>
      </c>
      <c r="N155" t="n" s="0">
        <v>0.0</v>
      </c>
      <c r="O155" t="n" s="0">
        <v>0.0</v>
      </c>
      <c r="P155" t="n" s="0">
        <v>0.0</v>
      </c>
      <c r="Q155" t="n" s="0">
        <v>0.0</v>
      </c>
      <c r="R155" t="n" s="0">
        <v>456.0</v>
      </c>
      <c r="S155" s="40" t="n">
        <v>45.0</v>
      </c>
      <c r="T155" t="n" s="0">
        <v>0.0</v>
      </c>
      <c r="U155" t="n" s="0">
        <v>0.0</v>
      </c>
      <c r="V155" t="n" s="0">
        <v>0.0</v>
      </c>
      <c r="W155" t="n" s="0">
        <v>3.0</v>
      </c>
    </row>
    <row r="156" spans="2:23" x14ac:dyDescent="0.25">
      <c r="B156" t="s" s="0">
        <v>177</v>
      </c>
      <c r="C156" t="s" s="0">
        <v>359</v>
      </c>
      <c r="D156" t="s" s="0">
        <v>109</v>
      </c>
      <c r="E156" t="s" s="0">
        <v>111</v>
      </c>
      <c r="F156" t="s" s="0">
        <v>162</v>
      </c>
      <c r="G156" t="s" s="0">
        <v>162</v>
      </c>
      <c r="H156" t="s" s="0">
        <v>162</v>
      </c>
      <c r="I156" t="n" s="0">
        <v>0.0</v>
      </c>
      <c r="J156" t="n" s="0">
        <v>0.0</v>
      </c>
      <c r="K156" t="n" s="0">
        <v>0.0</v>
      </c>
      <c r="L156" t="n" s="0">
        <v>0.0</v>
      </c>
      <c r="M156" t="n" s="0">
        <v>0.0</v>
      </c>
      <c r="N156" t="n" s="0">
        <v>0.0</v>
      </c>
      <c r="O156" t="n" s="0">
        <v>0.0</v>
      </c>
      <c r="P156" t="n" s="0">
        <v>0.0</v>
      </c>
      <c r="Q156" t="n" s="0">
        <v>0.0</v>
      </c>
      <c r="R156" t="n" s="0">
        <v>456.0</v>
      </c>
      <c r="S156" s="40" t="n">
        <v>45.0</v>
      </c>
      <c r="T156" t="n" s="0">
        <v>0.0</v>
      </c>
      <c r="U156" t="n" s="0">
        <v>0.0</v>
      </c>
      <c r="V156" t="n" s="0">
        <v>0.0</v>
      </c>
      <c r="W156" t="n" s="0">
        <v>3.0</v>
      </c>
    </row>
    <row r="157" spans="2:23" x14ac:dyDescent="0.25">
      <c r="B157" t="s" s="0">
        <v>177</v>
      </c>
      <c r="C157" t="s" s="0">
        <v>359</v>
      </c>
      <c r="D157" t="s" s="0">
        <v>112</v>
      </c>
      <c r="E157" t="s" s="0">
        <v>112</v>
      </c>
      <c r="F157" t="s" s="0">
        <v>162</v>
      </c>
      <c r="G157" t="s" s="0">
        <v>162</v>
      </c>
      <c r="H157" t="s" s="0">
        <v>162</v>
      </c>
      <c r="I157" t="n" s="0">
        <v>0.0</v>
      </c>
      <c r="J157" t="n" s="0">
        <v>0.0</v>
      </c>
      <c r="K157" t="n" s="0">
        <v>0.0</v>
      </c>
      <c r="L157" t="n" s="0">
        <v>0.0</v>
      </c>
      <c r="M157" t="n" s="0">
        <v>0.0</v>
      </c>
      <c r="N157" t="n" s="0">
        <v>0.0</v>
      </c>
      <c r="O157" t="n" s="0">
        <v>0.0</v>
      </c>
      <c r="P157" t="n" s="0">
        <v>0.0</v>
      </c>
      <c r="Q157" t="n" s="0">
        <v>0.0</v>
      </c>
      <c r="R157" t="n" s="0">
        <v>456.0</v>
      </c>
      <c r="S157" s="40" t="n">
        <v>45.0</v>
      </c>
      <c r="T157" t="n" s="0">
        <v>0.0</v>
      </c>
      <c r="U157" t="n" s="0">
        <v>0.0</v>
      </c>
      <c r="V157" t="n" s="0">
        <v>1.0</v>
      </c>
      <c r="W157" t="n" s="0">
        <v>4.0</v>
      </c>
    </row>
    <row r="158" spans="2:23" x14ac:dyDescent="0.25">
      <c r="B158" t="s" s="0">
        <v>177</v>
      </c>
      <c r="C158" t="s" s="0">
        <v>359</v>
      </c>
      <c r="D158" t="s" s="0">
        <v>113</v>
      </c>
      <c r="E158" t="s" s="0">
        <v>113</v>
      </c>
      <c r="F158" t="s" s="0">
        <v>162</v>
      </c>
      <c r="G158" t="s" s="0">
        <v>162</v>
      </c>
      <c r="H158" t="s" s="0">
        <v>162</v>
      </c>
      <c r="I158" t="n" s="0">
        <v>0.0</v>
      </c>
      <c r="J158" t="n" s="0">
        <v>0.0</v>
      </c>
      <c r="K158" t="n" s="0">
        <v>0.0</v>
      </c>
      <c r="L158" t="n" s="0">
        <v>0.0</v>
      </c>
      <c r="M158" t="n" s="0">
        <v>0.0</v>
      </c>
      <c r="N158" t="n" s="0">
        <v>0.0</v>
      </c>
      <c r="O158" t="n" s="0">
        <v>0.0</v>
      </c>
      <c r="P158" t="n" s="0">
        <v>0.0</v>
      </c>
      <c r="Q158" t="n" s="0">
        <v>0.0</v>
      </c>
      <c r="R158" t="n" s="0">
        <v>456.0</v>
      </c>
      <c r="S158" s="40" t="n">
        <v>45.0</v>
      </c>
      <c r="T158" t="n" s="0">
        <v>0.0</v>
      </c>
      <c r="U158" t="n" s="0">
        <v>0.0</v>
      </c>
      <c r="V158" t="n" s="0">
        <v>1.0</v>
      </c>
      <c r="W158" t="n" s="0">
        <v>5.0</v>
      </c>
    </row>
    <row r="159" spans="2:23" x14ac:dyDescent="0.25">
      <c r="B159" t="s" s="0">
        <v>177</v>
      </c>
      <c r="C159" t="s" s="0">
        <v>359</v>
      </c>
      <c r="D159" t="s" s="0">
        <v>113</v>
      </c>
      <c r="E159" t="s" s="0">
        <v>220</v>
      </c>
      <c r="F159" t="s" s="0">
        <v>162</v>
      </c>
      <c r="G159" t="s" s="0">
        <v>162</v>
      </c>
      <c r="H159" t="s" s="0">
        <v>162</v>
      </c>
      <c r="I159" t="n" s="0">
        <v>0.0</v>
      </c>
      <c r="J159" t="n" s="0">
        <v>0.0</v>
      </c>
      <c r="K159" t="n" s="0">
        <v>0.0</v>
      </c>
      <c r="L159" t="n" s="0">
        <v>0.0</v>
      </c>
      <c r="M159" t="n" s="0">
        <v>0.0</v>
      </c>
      <c r="N159" t="n" s="0">
        <v>0.0</v>
      </c>
      <c r="O159" t="n" s="0">
        <v>0.0</v>
      </c>
      <c r="P159" t="n" s="0">
        <v>0.0</v>
      </c>
      <c r="Q159" t="n" s="0">
        <v>0.0</v>
      </c>
      <c r="R159" t="n" s="0">
        <v>456.0</v>
      </c>
      <c r="S159" s="40" t="n">
        <v>45.0</v>
      </c>
      <c r="T159" t="n" s="0">
        <v>0.0</v>
      </c>
      <c r="U159" t="n" s="0">
        <v>0.0</v>
      </c>
      <c r="V159" t="n" s="0">
        <v>0.0</v>
      </c>
      <c r="W159" t="n" s="0">
        <v>5.0</v>
      </c>
    </row>
    <row r="160" spans="2:23" x14ac:dyDescent="0.25">
      <c r="B160" t="s" s="0">
        <v>177</v>
      </c>
      <c r="C160" t="s" s="0">
        <v>359</v>
      </c>
      <c r="D160" t="s" s="0">
        <v>21</v>
      </c>
      <c r="E160" t="s" s="0">
        <v>21</v>
      </c>
      <c r="F160" t="s" s="0">
        <v>162</v>
      </c>
      <c r="G160" t="s" s="0">
        <v>162</v>
      </c>
      <c r="H160" t="s" s="0">
        <v>162</v>
      </c>
      <c r="I160" t="n" s="0">
        <v>0.0</v>
      </c>
      <c r="J160" t="n" s="0">
        <v>0.0</v>
      </c>
      <c r="K160" t="n" s="0">
        <v>0.0</v>
      </c>
      <c r="L160" t="n" s="0">
        <v>0.0</v>
      </c>
      <c r="M160" t="n" s="0">
        <v>0.0</v>
      </c>
      <c r="N160" t="n" s="0">
        <v>0.0</v>
      </c>
      <c r="O160" t="n" s="0">
        <v>0.0</v>
      </c>
      <c r="P160" t="n" s="0">
        <v>0.0</v>
      </c>
      <c r="Q160" t="n" s="0">
        <v>0.0</v>
      </c>
      <c r="R160" t="n" s="0">
        <v>456.0</v>
      </c>
      <c r="S160" s="40" t="n">
        <v>45.0</v>
      </c>
      <c r="T160" t="n" s="0">
        <v>0.0</v>
      </c>
      <c r="U160" t="n" s="0">
        <v>0.0</v>
      </c>
      <c r="V160" t="n" s="0">
        <v>1.0</v>
      </c>
      <c r="W160" t="n" s="0">
        <v>7.0</v>
      </c>
    </row>
    <row r="161" spans="2:23" s="5" customFormat="1" x14ac:dyDescent="0.25">
      <c r="B161" s="5" t="s">
        <v>177</v>
      </c>
      <c r="C161" s="5" t="s">
        <v>360</v>
      </c>
      <c r="D161" s="5" t="s">
        <v>28</v>
      </c>
      <c r="E161" s="5" t="s">
        <v>360</v>
      </c>
      <c r="F161" s="5" t="s">
        <v>162</v>
      </c>
      <c r="G161" s="5" t="s">
        <v>162</v>
      </c>
      <c r="H161" s="5" t="s">
        <v>162</v>
      </c>
      <c r="I161" s="5" t="n">
        <v>0.0</v>
      </c>
      <c r="J161" s="5" t="n">
        <v>0.0</v>
      </c>
      <c r="K161" s="5" t="n">
        <v>0.0</v>
      </c>
      <c r="L161" s="5" t="n">
        <v>0.0</v>
      </c>
      <c r="M161" s="5" t="n">
        <v>0.0</v>
      </c>
      <c r="N161" s="5" t="n">
        <v>0.0</v>
      </c>
      <c r="O161" s="5" t="n">
        <v>0.0</v>
      </c>
      <c r="P161" s="5" t="n">
        <v>0.0</v>
      </c>
      <c r="Q161" s="5" t="n">
        <v>0.0</v>
      </c>
      <c r="R161" s="5" t="n">
        <v>654.0</v>
      </c>
      <c r="S161" s="41" t="n">
        <v>654.0</v>
      </c>
      <c r="T161" s="5" t="n">
        <v>0.0</v>
      </c>
      <c r="U161" s="5" t="n">
        <v>1.0</v>
      </c>
      <c r="V161" s="5" t="n">
        <v>1.0</v>
      </c>
      <c r="W161" s="5" t="n">
        <v>7.0</v>
      </c>
    </row>
    <row r="162" spans="2:23" x14ac:dyDescent="0.25">
      <c r="B162" t="s" s="0">
        <v>177</v>
      </c>
      <c r="C162" t="s" s="0">
        <v>360</v>
      </c>
      <c r="D162" t="s" s="0">
        <v>104</v>
      </c>
      <c r="E162" t="s" s="0">
        <v>104</v>
      </c>
      <c r="F162" t="s" s="0">
        <v>162</v>
      </c>
      <c r="G162" t="s" s="0">
        <v>162</v>
      </c>
      <c r="H162" t="s" s="0">
        <v>162</v>
      </c>
      <c r="I162" t="n" s="0">
        <v>0.0</v>
      </c>
      <c r="J162" t="n" s="0">
        <v>0.0</v>
      </c>
      <c r="K162" t="n" s="0">
        <v>0.0</v>
      </c>
      <c r="L162" t="n" s="0">
        <v>0.0</v>
      </c>
      <c r="M162" t="n" s="0">
        <v>0.0</v>
      </c>
      <c r="N162" t="n" s="0">
        <v>0.0</v>
      </c>
      <c r="O162" t="n" s="0">
        <v>0.0</v>
      </c>
      <c r="P162" t="n" s="0">
        <v>0.0</v>
      </c>
      <c r="Q162" t="n" s="0">
        <v>0.0</v>
      </c>
      <c r="R162" t="n" s="0">
        <v>654.0</v>
      </c>
      <c r="S162" s="40" t="n">
        <v>654.0</v>
      </c>
      <c r="T162" t="n" s="0">
        <v>0.0</v>
      </c>
      <c r="U162" t="n" s="0">
        <v>0.0</v>
      </c>
      <c r="V162" t="n" s="0">
        <v>1.0</v>
      </c>
      <c r="W162" t="n" s="0">
        <v>1.0</v>
      </c>
    </row>
    <row r="163" spans="2:23" x14ac:dyDescent="0.25">
      <c r="B163" t="s" s="0">
        <v>177</v>
      </c>
      <c r="C163" t="s" s="0">
        <v>360</v>
      </c>
      <c r="D163" t="s" s="0">
        <v>104</v>
      </c>
      <c r="E163" t="s" s="0">
        <v>105</v>
      </c>
      <c r="F163" t="s" s="0">
        <v>162</v>
      </c>
      <c r="G163" t="s" s="0">
        <v>162</v>
      </c>
      <c r="H163" t="s" s="0">
        <v>162</v>
      </c>
      <c r="I163" t="n" s="0">
        <v>0.0</v>
      </c>
      <c r="J163" t="n" s="0">
        <v>0.0</v>
      </c>
      <c r="K163" t="n" s="0">
        <v>0.0</v>
      </c>
      <c r="L163" t="n" s="0">
        <v>0.0</v>
      </c>
      <c r="M163" t="n" s="0">
        <v>0.0</v>
      </c>
      <c r="N163" t="n" s="0">
        <v>0.0</v>
      </c>
      <c r="O163" t="n" s="0">
        <v>0.0</v>
      </c>
      <c r="P163" t="n" s="0">
        <v>0.0</v>
      </c>
      <c r="Q163" t="n" s="0">
        <v>0.0</v>
      </c>
      <c r="R163" t="n" s="0">
        <v>654.0</v>
      </c>
      <c r="S163" s="40" t="n">
        <v>654.0</v>
      </c>
      <c r="T163" t="n" s="0">
        <v>0.0</v>
      </c>
      <c r="U163" t="n" s="0">
        <v>0.0</v>
      </c>
      <c r="V163" t="n" s="0">
        <v>0.0</v>
      </c>
      <c r="W163" t="n" s="0">
        <v>1.0</v>
      </c>
    </row>
    <row r="164" spans="2:23" x14ac:dyDescent="0.25">
      <c r="B164" t="s" s="0">
        <v>177</v>
      </c>
      <c r="C164" t="s" s="0">
        <v>360</v>
      </c>
      <c r="D164" t="s" s="0">
        <v>104</v>
      </c>
      <c r="E164" t="s" s="0">
        <v>106</v>
      </c>
      <c r="F164" t="s" s="0">
        <v>162</v>
      </c>
      <c r="G164" t="s" s="0">
        <v>162</v>
      </c>
      <c r="H164" t="s" s="0">
        <v>162</v>
      </c>
      <c r="I164" t="n" s="0">
        <v>0.0</v>
      </c>
      <c r="J164" t="n" s="0">
        <v>0.0</v>
      </c>
      <c r="K164" t="n" s="0">
        <v>0.0</v>
      </c>
      <c r="L164" t="n" s="0">
        <v>0.0</v>
      </c>
      <c r="M164" t="n" s="0">
        <v>0.0</v>
      </c>
      <c r="N164" t="n" s="0">
        <v>0.0</v>
      </c>
      <c r="O164" t="n" s="0">
        <v>0.0</v>
      </c>
      <c r="P164" t="n" s="0">
        <v>0.0</v>
      </c>
      <c r="Q164" t="n" s="0">
        <v>0.0</v>
      </c>
      <c r="R164" t="n" s="0">
        <v>654.0</v>
      </c>
      <c r="S164" s="40" t="n">
        <v>654.0</v>
      </c>
      <c r="T164" t="n" s="0">
        <v>0.0</v>
      </c>
      <c r="U164" t="n" s="0">
        <v>0.0</v>
      </c>
      <c r="V164" t="n" s="0">
        <v>0.0</v>
      </c>
      <c r="W164" t="n" s="0">
        <v>1.0</v>
      </c>
    </row>
    <row r="165" spans="2:23" x14ac:dyDescent="0.25">
      <c r="B165" t="s" s="0">
        <v>177</v>
      </c>
      <c r="C165" t="s" s="0">
        <v>360</v>
      </c>
      <c r="D165" t="s" s="0">
        <v>104</v>
      </c>
      <c r="E165" t="s" s="0">
        <v>180</v>
      </c>
      <c r="F165" t="s" s="0">
        <v>162</v>
      </c>
      <c r="G165" t="s" s="0">
        <v>162</v>
      </c>
      <c r="H165" t="s" s="0">
        <v>162</v>
      </c>
      <c r="I165" t="n" s="0">
        <v>0.0</v>
      </c>
      <c r="J165" t="n" s="0">
        <v>0.0</v>
      </c>
      <c r="K165" t="n" s="0">
        <v>0.0</v>
      </c>
      <c r="L165" t="n" s="0">
        <v>0.0</v>
      </c>
      <c r="M165" t="n" s="0">
        <v>0.0</v>
      </c>
      <c r="N165" t="n" s="0">
        <v>0.0</v>
      </c>
      <c r="O165" t="n" s="0">
        <v>0.0</v>
      </c>
      <c r="P165" t="n" s="0">
        <v>0.0</v>
      </c>
      <c r="Q165" t="n" s="0">
        <v>0.0</v>
      </c>
      <c r="R165" t="n" s="0">
        <v>654.0</v>
      </c>
      <c r="S165" s="40" t="n">
        <v>654.0</v>
      </c>
      <c r="T165" t="n" s="0">
        <v>0.0</v>
      </c>
      <c r="U165" t="n" s="0">
        <v>0.0</v>
      </c>
      <c r="V165" t="n" s="0">
        <v>0.0</v>
      </c>
      <c r="W165" t="n" s="0">
        <v>1.0</v>
      </c>
    </row>
    <row r="166" spans="2:23" x14ac:dyDescent="0.25">
      <c r="B166" t="s" s="0">
        <v>177</v>
      </c>
      <c r="C166" t="s" s="0">
        <v>360</v>
      </c>
      <c r="D166" t="s" s="0">
        <v>107</v>
      </c>
      <c r="E166" t="s" s="0">
        <v>107</v>
      </c>
      <c r="F166" t="s" s="0">
        <v>162</v>
      </c>
      <c r="G166" t="s" s="0">
        <v>162</v>
      </c>
      <c r="H166" t="s" s="0">
        <v>162</v>
      </c>
      <c r="I166" t="n" s="0">
        <v>0.0</v>
      </c>
      <c r="J166" t="n" s="0">
        <v>0.0</v>
      </c>
      <c r="K166" t="n" s="0">
        <v>0.0</v>
      </c>
      <c r="L166" t="n" s="0">
        <v>0.0</v>
      </c>
      <c r="M166" t="n" s="0">
        <v>0.0</v>
      </c>
      <c r="N166" t="n" s="0">
        <v>0.0</v>
      </c>
      <c r="O166" t="n" s="0">
        <v>0.0</v>
      </c>
      <c r="P166" t="n" s="0">
        <v>0.0</v>
      </c>
      <c r="Q166" t="n" s="0">
        <v>0.0</v>
      </c>
      <c r="R166" t="n" s="0">
        <v>654.0</v>
      </c>
      <c r="S166" s="40" t="n">
        <v>654.0</v>
      </c>
      <c r="T166" t="n" s="0">
        <v>0.0</v>
      </c>
      <c r="U166" t="n" s="0">
        <v>0.0</v>
      </c>
      <c r="V166" t="n" s="0">
        <v>1.0</v>
      </c>
      <c r="W166" t="n" s="0">
        <v>2.0</v>
      </c>
    </row>
    <row r="167" spans="2:23" x14ac:dyDescent="0.25">
      <c r="B167" t="s" s="0">
        <v>177</v>
      </c>
      <c r="C167" t="s" s="0">
        <v>360</v>
      </c>
      <c r="D167" t="s" s="0">
        <v>107</v>
      </c>
      <c r="E167" t="s" s="0">
        <v>187</v>
      </c>
      <c r="F167" t="s" s="0">
        <v>162</v>
      </c>
      <c r="G167" t="s" s="0">
        <v>162</v>
      </c>
      <c r="H167" t="s" s="0">
        <v>162</v>
      </c>
      <c r="I167" t="n" s="0">
        <v>0.0</v>
      </c>
      <c r="J167" t="n" s="0">
        <v>0.0</v>
      </c>
      <c r="K167" t="n" s="0">
        <v>0.0</v>
      </c>
      <c r="L167" t="n" s="0">
        <v>0.0</v>
      </c>
      <c r="M167" t="n" s="0">
        <v>0.0</v>
      </c>
      <c r="N167" t="n" s="0">
        <v>0.0</v>
      </c>
      <c r="O167" t="n" s="0">
        <v>0.0</v>
      </c>
      <c r="P167" t="n" s="0">
        <v>0.0</v>
      </c>
      <c r="Q167" t="n" s="0">
        <v>0.0</v>
      </c>
      <c r="R167" t="n" s="0">
        <v>654.0</v>
      </c>
      <c r="S167" s="40" t="n">
        <v>654.0</v>
      </c>
      <c r="T167" t="n" s="0">
        <v>0.0</v>
      </c>
      <c r="U167" t="n" s="0">
        <v>0.0</v>
      </c>
      <c r="V167" t="n" s="0">
        <v>0.0</v>
      </c>
      <c r="W167" t="n" s="0">
        <v>2.0</v>
      </c>
    </row>
    <row r="168" spans="2:23" x14ac:dyDescent="0.25">
      <c r="B168" t="s" s="0">
        <v>177</v>
      </c>
      <c r="C168" t="s" s="0">
        <v>360</v>
      </c>
      <c r="D168" t="s" s="0">
        <v>107</v>
      </c>
      <c r="E168" t="s" s="0">
        <v>186</v>
      </c>
      <c r="F168" t="s" s="0">
        <v>162</v>
      </c>
      <c r="G168" t="s" s="0">
        <v>162</v>
      </c>
      <c r="H168" t="s" s="0">
        <v>162</v>
      </c>
      <c r="I168" t="n" s="0">
        <v>0.0</v>
      </c>
      <c r="J168" t="n" s="0">
        <v>0.0</v>
      </c>
      <c r="K168" t="n" s="0">
        <v>0.0</v>
      </c>
      <c r="L168" t="n" s="0">
        <v>0.0</v>
      </c>
      <c r="M168" t="n" s="0">
        <v>0.0</v>
      </c>
      <c r="N168" t="n" s="0">
        <v>0.0</v>
      </c>
      <c r="O168" t="n" s="0">
        <v>0.0</v>
      </c>
      <c r="P168" t="n" s="0">
        <v>0.0</v>
      </c>
      <c r="Q168" t="n" s="0">
        <v>0.0</v>
      </c>
      <c r="R168" t="n" s="0">
        <v>654.0</v>
      </c>
      <c r="S168" s="40" t="n">
        <v>654.0</v>
      </c>
      <c r="T168" t="n" s="0">
        <v>0.0</v>
      </c>
      <c r="U168" t="n" s="0">
        <v>0.0</v>
      </c>
      <c r="V168" t="n" s="0">
        <v>0.0</v>
      </c>
      <c r="W168" t="n" s="0">
        <v>2.0</v>
      </c>
    </row>
    <row r="169" spans="2:23" x14ac:dyDescent="0.25">
      <c r="B169" t="s" s="0">
        <v>177</v>
      </c>
      <c r="C169" t="s" s="0">
        <v>360</v>
      </c>
      <c r="D169" t="s" s="0">
        <v>107</v>
      </c>
      <c r="E169" t="s" s="0">
        <v>108</v>
      </c>
      <c r="F169" t="s" s="0">
        <v>162</v>
      </c>
      <c r="G169" t="s" s="0">
        <v>162</v>
      </c>
      <c r="H169" t="s" s="0">
        <v>162</v>
      </c>
      <c r="I169" t="n" s="0">
        <v>0.0</v>
      </c>
      <c r="J169" t="n" s="0">
        <v>0.0</v>
      </c>
      <c r="K169" t="n" s="0">
        <v>0.0</v>
      </c>
      <c r="L169" t="n" s="0">
        <v>0.0</v>
      </c>
      <c r="M169" t="n" s="0">
        <v>0.0</v>
      </c>
      <c r="N169" t="n" s="0">
        <v>0.0</v>
      </c>
      <c r="O169" t="n" s="0">
        <v>0.0</v>
      </c>
      <c r="P169" t="n" s="0">
        <v>0.0</v>
      </c>
      <c r="Q169" t="n" s="0">
        <v>0.0</v>
      </c>
      <c r="R169" t="n" s="0">
        <v>654.0</v>
      </c>
      <c r="S169" s="40" t="n">
        <v>654.0</v>
      </c>
      <c r="T169" t="n" s="0">
        <v>0.0</v>
      </c>
      <c r="U169" t="n" s="0">
        <v>0.0</v>
      </c>
      <c r="V169" t="n" s="0">
        <v>0.0</v>
      </c>
      <c r="W169" t="n" s="0">
        <v>2.0</v>
      </c>
    </row>
    <row r="170" spans="2:23" x14ac:dyDescent="0.25">
      <c r="B170" t="s" s="0">
        <v>177</v>
      </c>
      <c r="C170" t="s" s="0">
        <v>360</v>
      </c>
      <c r="D170" t="s" s="0">
        <v>109</v>
      </c>
      <c r="E170" t="s" s="0">
        <v>109</v>
      </c>
      <c r="F170" t="s" s="0">
        <v>162</v>
      </c>
      <c r="G170" t="s" s="0">
        <v>162</v>
      </c>
      <c r="H170" t="s" s="0">
        <v>162</v>
      </c>
      <c r="I170" t="n" s="0">
        <v>0.0</v>
      </c>
      <c r="J170" t="n" s="0">
        <v>0.0</v>
      </c>
      <c r="K170" t="n" s="0">
        <v>0.0</v>
      </c>
      <c r="L170" t="n" s="0">
        <v>0.0</v>
      </c>
      <c r="M170" t="n" s="0">
        <v>0.0</v>
      </c>
      <c r="N170" t="n" s="0">
        <v>0.0</v>
      </c>
      <c r="O170" t="n" s="0">
        <v>0.0</v>
      </c>
      <c r="P170" t="n" s="0">
        <v>0.0</v>
      </c>
      <c r="Q170" t="n" s="0">
        <v>0.0</v>
      </c>
      <c r="R170" t="n" s="0">
        <v>654.0</v>
      </c>
      <c r="S170" s="40" t="n">
        <v>654.0</v>
      </c>
      <c r="T170" t="n" s="0">
        <v>0.0</v>
      </c>
      <c r="U170" t="n" s="0">
        <v>0.0</v>
      </c>
      <c r="V170" t="n" s="0">
        <v>1.0</v>
      </c>
      <c r="W170" t="n" s="0">
        <v>3.0</v>
      </c>
    </row>
    <row r="171" spans="2:23" x14ac:dyDescent="0.25">
      <c r="B171" t="s" s="0">
        <v>177</v>
      </c>
      <c r="C171" t="s" s="0">
        <v>360</v>
      </c>
      <c r="D171" t="s" s="0">
        <v>109</v>
      </c>
      <c r="E171" t="s" s="0">
        <v>111</v>
      </c>
      <c r="F171" t="s" s="0">
        <v>162</v>
      </c>
      <c r="G171" t="s" s="0">
        <v>162</v>
      </c>
      <c r="H171" t="s" s="0">
        <v>162</v>
      </c>
      <c r="I171" t="n" s="0">
        <v>0.0</v>
      </c>
      <c r="J171" t="n" s="0">
        <v>0.0</v>
      </c>
      <c r="K171" t="n" s="0">
        <v>0.0</v>
      </c>
      <c r="L171" t="n" s="0">
        <v>0.0</v>
      </c>
      <c r="M171" t="n" s="0">
        <v>0.0</v>
      </c>
      <c r="N171" t="n" s="0">
        <v>0.0</v>
      </c>
      <c r="O171" t="n" s="0">
        <v>0.0</v>
      </c>
      <c r="P171" t="n" s="0">
        <v>0.0</v>
      </c>
      <c r="Q171" t="n" s="0">
        <v>0.0</v>
      </c>
      <c r="R171" t="n" s="0">
        <v>654.0</v>
      </c>
      <c r="S171" s="40" t="n">
        <v>654.0</v>
      </c>
      <c r="T171" t="n" s="0">
        <v>0.0</v>
      </c>
      <c r="U171" t="n" s="0">
        <v>0.0</v>
      </c>
      <c r="V171" t="n" s="0">
        <v>0.0</v>
      </c>
      <c r="W171" t="n" s="0">
        <v>3.0</v>
      </c>
    </row>
    <row r="172" spans="2:23" x14ac:dyDescent="0.25">
      <c r="B172" t="s" s="0">
        <v>177</v>
      </c>
      <c r="C172" t="s" s="0">
        <v>360</v>
      </c>
      <c r="D172" t="s" s="0">
        <v>109</v>
      </c>
      <c r="E172" t="s" s="0">
        <v>110</v>
      </c>
      <c r="F172" t="s" s="0">
        <v>162</v>
      </c>
      <c r="G172" t="s" s="0">
        <v>162</v>
      </c>
      <c r="H172" t="s" s="0">
        <v>162</v>
      </c>
      <c r="I172" t="n" s="0">
        <v>0.0</v>
      </c>
      <c r="J172" t="n" s="0">
        <v>0.0</v>
      </c>
      <c r="K172" t="n" s="0">
        <v>0.0</v>
      </c>
      <c r="L172" t="n" s="0">
        <v>0.0</v>
      </c>
      <c r="M172" t="n" s="0">
        <v>0.0</v>
      </c>
      <c r="N172" t="n" s="0">
        <v>0.0</v>
      </c>
      <c r="O172" t="n" s="0">
        <v>0.0</v>
      </c>
      <c r="P172" t="n" s="0">
        <v>0.0</v>
      </c>
      <c r="Q172" t="n" s="0">
        <v>0.0</v>
      </c>
      <c r="R172" t="n" s="0">
        <v>654.0</v>
      </c>
      <c r="S172" s="40" t="n">
        <v>654.0</v>
      </c>
      <c r="T172" t="n" s="0">
        <v>0.0</v>
      </c>
      <c r="U172" t="n" s="0">
        <v>0.0</v>
      </c>
      <c r="V172" t="n" s="0">
        <v>0.0</v>
      </c>
      <c r="W172" t="n" s="0">
        <v>3.0</v>
      </c>
    </row>
    <row r="173" spans="2:23" x14ac:dyDescent="0.25">
      <c r="B173" t="s" s="0">
        <v>177</v>
      </c>
      <c r="C173" t="s" s="0">
        <v>360</v>
      </c>
      <c r="D173" t="s" s="0">
        <v>112</v>
      </c>
      <c r="E173" t="s" s="0">
        <v>112</v>
      </c>
      <c r="F173" t="s" s="0">
        <v>162</v>
      </c>
      <c r="G173" t="s" s="0">
        <v>162</v>
      </c>
      <c r="H173" t="s" s="0">
        <v>162</v>
      </c>
      <c r="I173" t="n" s="0">
        <v>0.0</v>
      </c>
      <c r="J173" t="n" s="0">
        <v>0.0</v>
      </c>
      <c r="K173" t="n" s="0">
        <v>0.0</v>
      </c>
      <c r="L173" t="n" s="0">
        <v>0.0</v>
      </c>
      <c r="M173" t="n" s="0">
        <v>0.0</v>
      </c>
      <c r="N173" t="n" s="0">
        <v>0.0</v>
      </c>
      <c r="O173" t="n" s="0">
        <v>0.0</v>
      </c>
      <c r="P173" t="n" s="0">
        <v>0.0</v>
      </c>
      <c r="Q173" t="n" s="0">
        <v>0.0</v>
      </c>
      <c r="R173" t="n" s="0">
        <v>654.0</v>
      </c>
      <c r="S173" s="40" t="n">
        <v>654.0</v>
      </c>
      <c r="T173" t="n" s="0">
        <v>0.0</v>
      </c>
      <c r="U173" t="n" s="0">
        <v>0.0</v>
      </c>
      <c r="V173" t="n" s="0">
        <v>1.0</v>
      </c>
      <c r="W173" t="n" s="0">
        <v>4.0</v>
      </c>
    </row>
    <row r="174" spans="2:23" x14ac:dyDescent="0.25">
      <c r="B174" t="s" s="0">
        <v>177</v>
      </c>
      <c r="C174" t="s" s="0">
        <v>360</v>
      </c>
      <c r="D174" t="s" s="0">
        <v>113</v>
      </c>
      <c r="E174" t="s" s="0">
        <v>113</v>
      </c>
      <c r="F174" t="s" s="0">
        <v>162</v>
      </c>
      <c r="G174" t="s" s="0">
        <v>162</v>
      </c>
      <c r="H174" t="s" s="0">
        <v>162</v>
      </c>
      <c r="I174" t="n" s="0">
        <v>0.0</v>
      </c>
      <c r="J174" t="n" s="0">
        <v>0.0</v>
      </c>
      <c r="K174" t="n" s="0">
        <v>0.0</v>
      </c>
      <c r="L174" t="n" s="0">
        <v>0.0</v>
      </c>
      <c r="M174" t="n" s="0">
        <v>0.0</v>
      </c>
      <c r="N174" t="n" s="0">
        <v>0.0</v>
      </c>
      <c r="O174" t="n" s="0">
        <v>0.0</v>
      </c>
      <c r="P174" t="n" s="0">
        <v>0.0</v>
      </c>
      <c r="Q174" t="n" s="0">
        <v>0.0</v>
      </c>
      <c r="R174" t="n" s="0">
        <v>654.0</v>
      </c>
      <c r="S174" s="40" t="n">
        <v>654.0</v>
      </c>
      <c r="T174" t="n" s="0">
        <v>0.0</v>
      </c>
      <c r="U174" t="n" s="0">
        <v>0.0</v>
      </c>
      <c r="V174" t="n" s="0">
        <v>1.0</v>
      </c>
      <c r="W174" t="n" s="0">
        <v>5.0</v>
      </c>
    </row>
    <row r="175" spans="2:23" x14ac:dyDescent="0.25">
      <c r="B175" t="s" s="0">
        <v>177</v>
      </c>
      <c r="C175" t="s" s="0">
        <v>360</v>
      </c>
      <c r="D175" t="s" s="0">
        <v>113</v>
      </c>
      <c r="E175" t="s" s="0">
        <v>220</v>
      </c>
      <c r="F175" t="s" s="0">
        <v>162</v>
      </c>
      <c r="G175" t="s" s="0">
        <v>162</v>
      </c>
      <c r="H175" t="s" s="0">
        <v>162</v>
      </c>
      <c r="I175" t="n" s="0">
        <v>0.0</v>
      </c>
      <c r="J175" t="n" s="0">
        <v>0.0</v>
      </c>
      <c r="K175" t="n" s="0">
        <v>0.0</v>
      </c>
      <c r="L175" t="n" s="0">
        <v>0.0</v>
      </c>
      <c r="M175" t="n" s="0">
        <v>0.0</v>
      </c>
      <c r="N175" t="n" s="0">
        <v>0.0</v>
      </c>
      <c r="O175" t="n" s="0">
        <v>0.0</v>
      </c>
      <c r="P175" t="n" s="0">
        <v>0.0</v>
      </c>
      <c r="Q175" t="n" s="0">
        <v>0.0</v>
      </c>
      <c r="R175" t="n" s="0">
        <v>654.0</v>
      </c>
      <c r="S175" s="40" t="n">
        <v>654.0</v>
      </c>
      <c r="T175" t="n" s="0">
        <v>0.0</v>
      </c>
      <c r="U175" t="n" s="0">
        <v>0.0</v>
      </c>
      <c r="V175" t="n" s="0">
        <v>0.0</v>
      </c>
      <c r="W175" t="n" s="0">
        <v>5.0</v>
      </c>
    </row>
    <row r="176" spans="2:23" x14ac:dyDescent="0.25">
      <c r="B176" t="s" s="0">
        <v>177</v>
      </c>
      <c r="C176" t="s" s="0">
        <v>360</v>
      </c>
      <c r="D176" t="s" s="0">
        <v>21</v>
      </c>
      <c r="E176" t="s" s="0">
        <v>21</v>
      </c>
      <c r="F176" t="s" s="0">
        <v>162</v>
      </c>
      <c r="G176" t="s" s="0">
        <v>162</v>
      </c>
      <c r="H176" t="s" s="0">
        <v>162</v>
      </c>
      <c r="I176" t="n" s="0">
        <v>0.0</v>
      </c>
      <c r="J176" t="n" s="0">
        <v>0.0</v>
      </c>
      <c r="K176" t="n" s="0">
        <v>0.0</v>
      </c>
      <c r="L176" t="n" s="0">
        <v>0.0</v>
      </c>
      <c r="M176" t="n" s="0">
        <v>0.0</v>
      </c>
      <c r="N176" t="n" s="0">
        <v>0.0</v>
      </c>
      <c r="O176" t="n" s="0">
        <v>0.0</v>
      </c>
      <c r="P176" t="n" s="0">
        <v>0.0</v>
      </c>
      <c r="Q176" t="n" s="0">
        <v>0.0</v>
      </c>
      <c r="R176" t="n" s="0">
        <v>654.0</v>
      </c>
      <c r="S176" s="40" t="n">
        <v>654.0</v>
      </c>
      <c r="T176" t="n" s="0">
        <v>0.0</v>
      </c>
      <c r="U176" t="n" s="0">
        <v>0.0</v>
      </c>
      <c r="V176" t="n" s="0">
        <v>1.0</v>
      </c>
      <c r="W176" t="n" s="0">
        <v>7.0</v>
      </c>
    </row>
    <row r="177" spans="2:23" x14ac:dyDescent="0.25">
      <c r="B177" t="s" s="0">
        <v>177</v>
      </c>
      <c r="C177" t="s" s="0">
        <v>361</v>
      </c>
      <c r="D177" t="s" s="0">
        <v>28</v>
      </c>
      <c r="E177" t="s" s="0">
        <v>361</v>
      </c>
      <c r="F177" t="s" s="0">
        <v>498</v>
      </c>
      <c r="G177" t="s" s="0">
        <v>499</v>
      </c>
      <c r="H177" t="s" s="0">
        <v>500</v>
      </c>
      <c r="I177" t="n" s="0">
        <v>155483.0</v>
      </c>
      <c r="J177" t="n" s="0">
        <v>0.0</v>
      </c>
      <c r="K177" t="n" s="0">
        <v>0.0</v>
      </c>
      <c r="L177" t="n" s="0">
        <v>0.0</v>
      </c>
      <c r="M177" t="n" s="0">
        <v>0.0</v>
      </c>
      <c r="N177" t="n" s="0">
        <v>0.0</v>
      </c>
      <c r="O177" t="n" s="0">
        <v>0.0</v>
      </c>
      <c r="P177" t="n" s="0">
        <v>0.0</v>
      </c>
      <c r="Q177" t="n" s="0">
        <v>0.0</v>
      </c>
      <c r="R177" t="n" s="0">
        <v>465.0</v>
      </c>
      <c r="S177" s="40" t="n">
        <v>456.0</v>
      </c>
      <c r="T177" t="n" s="0">
        <v>0.0</v>
      </c>
      <c r="U177" t="n" s="0">
        <v>1.0</v>
      </c>
      <c r="V177" t="n" s="0">
        <v>1.0</v>
      </c>
      <c r="W177" t="n" s="0">
        <v>7.0</v>
      </c>
    </row>
    <row r="178" spans="2:23" x14ac:dyDescent="0.25">
      <c r="B178" t="s" s="0">
        <v>177</v>
      </c>
      <c r="C178" t="s" s="0">
        <v>361</v>
      </c>
      <c r="D178" t="s" s="0">
        <v>104</v>
      </c>
      <c r="E178" t="s" s="0">
        <v>104</v>
      </c>
      <c r="F178" t="s" s="0">
        <v>162</v>
      </c>
      <c r="G178" t="s" s="0">
        <v>162</v>
      </c>
      <c r="H178" t="s" s="0">
        <v>162</v>
      </c>
      <c r="I178" t="n" s="0">
        <v>0.0</v>
      </c>
      <c r="J178" t="n" s="0">
        <v>0.0</v>
      </c>
      <c r="K178" t="n" s="0">
        <v>0.0</v>
      </c>
      <c r="L178" t="n" s="0">
        <v>0.0</v>
      </c>
      <c r="M178" t="n" s="0">
        <v>0.0</v>
      </c>
      <c r="N178" t="n" s="0">
        <v>0.0</v>
      </c>
      <c r="O178" t="n" s="0">
        <v>0.0</v>
      </c>
      <c r="P178" t="n" s="0">
        <v>0.0</v>
      </c>
      <c r="Q178" t="n" s="0">
        <v>0.0</v>
      </c>
      <c r="R178" t="n" s="0">
        <v>465.0</v>
      </c>
      <c r="S178" s="40" t="n">
        <v>456.0</v>
      </c>
      <c r="T178" t="n" s="0">
        <v>0.0</v>
      </c>
      <c r="U178" t="n" s="0">
        <v>0.0</v>
      </c>
      <c r="V178" t="n" s="0">
        <v>1.0</v>
      </c>
      <c r="W178" t="n" s="0">
        <v>1.0</v>
      </c>
    </row>
    <row r="179" spans="2:23" x14ac:dyDescent="0.25">
      <c r="B179" t="s" s="0">
        <v>177</v>
      </c>
      <c r="C179" t="s" s="0">
        <v>361</v>
      </c>
      <c r="D179" t="s" s="0">
        <v>104</v>
      </c>
      <c r="E179" t="s" s="0">
        <v>105</v>
      </c>
      <c r="F179" t="s" s="0">
        <v>162</v>
      </c>
      <c r="G179" t="s" s="0">
        <v>162</v>
      </c>
      <c r="H179" t="s" s="0">
        <v>162</v>
      </c>
      <c r="I179" t="n" s="0">
        <v>0.0</v>
      </c>
      <c r="J179" t="n" s="0">
        <v>0.0</v>
      </c>
      <c r="K179" t="n" s="0">
        <v>0.0</v>
      </c>
      <c r="L179" t="n" s="0">
        <v>0.0</v>
      </c>
      <c r="M179" t="n" s="0">
        <v>0.0</v>
      </c>
      <c r="N179" t="n" s="0">
        <v>0.0</v>
      </c>
      <c r="O179" t="n" s="0">
        <v>0.0</v>
      </c>
      <c r="P179" t="n" s="0">
        <v>0.0</v>
      </c>
      <c r="Q179" t="n" s="0">
        <v>0.0</v>
      </c>
      <c r="R179" t="n" s="0">
        <v>465.0</v>
      </c>
      <c r="S179" s="40" t="n">
        <v>456.0</v>
      </c>
      <c r="T179" t="n" s="0">
        <v>0.0</v>
      </c>
      <c r="U179" t="n" s="0">
        <v>0.0</v>
      </c>
      <c r="V179" t="n" s="0">
        <v>0.0</v>
      </c>
      <c r="W179" t="n" s="0">
        <v>1.0</v>
      </c>
    </row>
    <row r="180" spans="2:23" x14ac:dyDescent="0.25">
      <c r="B180" t="s" s="0">
        <v>177</v>
      </c>
      <c r="C180" t="s" s="0">
        <v>361</v>
      </c>
      <c r="D180" t="s" s="0">
        <v>104</v>
      </c>
      <c r="E180" t="s" s="0">
        <v>180</v>
      </c>
      <c r="F180" t="s" s="0">
        <v>162</v>
      </c>
      <c r="G180" t="s" s="0">
        <v>162</v>
      </c>
      <c r="H180" t="s" s="0">
        <v>162</v>
      </c>
      <c r="I180" t="n" s="0">
        <v>0.0</v>
      </c>
      <c r="J180" t="n" s="0">
        <v>0.0</v>
      </c>
      <c r="K180" t="n" s="0">
        <v>0.0</v>
      </c>
      <c r="L180" t="n" s="0">
        <v>0.0</v>
      </c>
      <c r="M180" t="n" s="0">
        <v>0.0</v>
      </c>
      <c r="N180" t="n" s="0">
        <v>0.0</v>
      </c>
      <c r="O180" t="n" s="0">
        <v>0.0</v>
      </c>
      <c r="P180" t="n" s="0">
        <v>0.0</v>
      </c>
      <c r="Q180" t="n" s="0">
        <v>0.0</v>
      </c>
      <c r="R180" t="n" s="0">
        <v>465.0</v>
      </c>
      <c r="S180" s="40" t="n">
        <v>456.0</v>
      </c>
      <c r="T180" t="n" s="0">
        <v>0.0</v>
      </c>
      <c r="U180" t="n" s="0">
        <v>0.0</v>
      </c>
      <c r="V180" t="n" s="0">
        <v>0.0</v>
      </c>
      <c r="W180" t="n" s="0">
        <v>1.0</v>
      </c>
    </row>
    <row r="181" spans="2:23" x14ac:dyDescent="0.25">
      <c r="B181" t="s" s="0">
        <v>177</v>
      </c>
      <c r="C181" t="s" s="0">
        <v>361</v>
      </c>
      <c r="D181" t="s" s="0">
        <v>104</v>
      </c>
      <c r="E181" t="s" s="0">
        <v>106</v>
      </c>
      <c r="F181" t="s" s="0">
        <v>162</v>
      </c>
      <c r="G181" t="s" s="0">
        <v>162</v>
      </c>
      <c r="H181" t="s" s="0">
        <v>162</v>
      </c>
      <c r="I181" t="n" s="0">
        <v>0.0</v>
      </c>
      <c r="J181" t="n" s="0">
        <v>0.0</v>
      </c>
      <c r="K181" t="n" s="0">
        <v>0.0</v>
      </c>
      <c r="L181" t="n" s="0">
        <v>0.0</v>
      </c>
      <c r="M181" t="n" s="0">
        <v>0.0</v>
      </c>
      <c r="N181" t="n" s="0">
        <v>0.0</v>
      </c>
      <c r="O181" t="n" s="0">
        <v>0.0</v>
      </c>
      <c r="P181" t="n" s="0">
        <v>0.0</v>
      </c>
      <c r="Q181" t="n" s="0">
        <v>0.0</v>
      </c>
      <c r="R181" t="n" s="0">
        <v>465.0</v>
      </c>
      <c r="S181" s="40" t="n">
        <v>456.0</v>
      </c>
      <c r="T181" t="n" s="0">
        <v>0.0</v>
      </c>
      <c r="U181" t="n" s="0">
        <v>0.0</v>
      </c>
      <c r="V181" t="n" s="0">
        <v>0.0</v>
      </c>
      <c r="W181" t="n" s="0">
        <v>1.0</v>
      </c>
    </row>
    <row r="182" spans="2:23" x14ac:dyDescent="0.25">
      <c r="B182" t="s" s="0">
        <v>177</v>
      </c>
      <c r="C182" t="s" s="0">
        <v>361</v>
      </c>
      <c r="D182" t="s" s="0">
        <v>107</v>
      </c>
      <c r="E182" t="s" s="0">
        <v>107</v>
      </c>
      <c r="F182" t="s" s="0">
        <v>498</v>
      </c>
      <c r="G182" t="s" s="0">
        <v>499</v>
      </c>
      <c r="H182" t="s" s="0">
        <v>500</v>
      </c>
      <c r="I182" t="n" s="0">
        <v>155483.0</v>
      </c>
      <c r="J182" t="n" s="0">
        <v>0.0</v>
      </c>
      <c r="K182" t="n" s="0">
        <v>0.0</v>
      </c>
      <c r="L182" t="n" s="0">
        <v>0.0</v>
      </c>
      <c r="M182" t="n" s="0">
        <v>0.0</v>
      </c>
      <c r="N182" t="n" s="0">
        <v>0.0</v>
      </c>
      <c r="O182" t="n" s="0">
        <v>0.0</v>
      </c>
      <c r="P182" t="n" s="0">
        <v>0.0</v>
      </c>
      <c r="Q182" t="n" s="0">
        <v>0.0</v>
      </c>
      <c r="R182" t="n" s="0">
        <v>465.0</v>
      </c>
      <c r="S182" s="40" t="n">
        <v>456.0</v>
      </c>
      <c r="T182" t="n" s="0">
        <v>0.0</v>
      </c>
      <c r="U182" t="n" s="0">
        <v>0.0</v>
      </c>
      <c r="V182" t="n" s="0">
        <v>1.0</v>
      </c>
      <c r="W182" t="n" s="0">
        <v>2.0</v>
      </c>
    </row>
    <row r="183" spans="2:23" x14ac:dyDescent="0.25">
      <c r="B183" t="s" s="0">
        <v>177</v>
      </c>
      <c r="C183" t="s" s="0">
        <v>361</v>
      </c>
      <c r="D183" t="s" s="0">
        <v>107</v>
      </c>
      <c r="E183" t="s" s="0">
        <v>186</v>
      </c>
      <c r="F183" t="s" s="0">
        <v>498</v>
      </c>
      <c r="G183" t="s" s="0">
        <v>499</v>
      </c>
      <c r="H183" t="s" s="0">
        <v>500</v>
      </c>
      <c r="I183" t="n" s="0">
        <v>155483.0</v>
      </c>
      <c r="J183" t="n" s="0">
        <v>0.0</v>
      </c>
      <c r="K183" t="n" s="0">
        <v>0.0</v>
      </c>
      <c r="L183" t="n" s="0">
        <v>0.0</v>
      </c>
      <c r="M183" t="n" s="0">
        <v>0.0</v>
      </c>
      <c r="N183" t="n" s="0">
        <v>0.0</v>
      </c>
      <c r="O183" t="n" s="0">
        <v>0.0</v>
      </c>
      <c r="P183" t="n" s="0">
        <v>0.0</v>
      </c>
      <c r="Q183" t="n" s="0">
        <v>0.0</v>
      </c>
      <c r="R183" t="n" s="0">
        <v>465.0</v>
      </c>
      <c r="S183" s="40" t="n">
        <v>456.0</v>
      </c>
      <c r="T183" t="n" s="0">
        <v>0.0</v>
      </c>
      <c r="U183" t="n" s="0">
        <v>0.0</v>
      </c>
      <c r="V183" t="n" s="0">
        <v>0.0</v>
      </c>
      <c r="W183" t="n" s="0">
        <v>2.0</v>
      </c>
    </row>
    <row r="184" spans="2:23" x14ac:dyDescent="0.25">
      <c r="B184" t="s" s="0">
        <v>177</v>
      </c>
      <c r="C184" t="s" s="0">
        <v>361</v>
      </c>
      <c r="D184" t="s" s="0">
        <v>107</v>
      </c>
      <c r="E184" t="s" s="0">
        <v>187</v>
      </c>
      <c r="F184" t="s" s="0">
        <v>162</v>
      </c>
      <c r="G184" t="s" s="0">
        <v>162</v>
      </c>
      <c r="H184" t="s" s="0">
        <v>162</v>
      </c>
      <c r="I184" t="n" s="0">
        <v>0.0</v>
      </c>
      <c r="J184" t="n" s="0">
        <v>0.0</v>
      </c>
      <c r="K184" t="n" s="0">
        <v>0.0</v>
      </c>
      <c r="L184" t="n" s="0">
        <v>0.0</v>
      </c>
      <c r="M184" t="n" s="0">
        <v>0.0</v>
      </c>
      <c r="N184" t="n" s="0">
        <v>0.0</v>
      </c>
      <c r="O184" t="n" s="0">
        <v>0.0</v>
      </c>
      <c r="P184" t="n" s="0">
        <v>0.0</v>
      </c>
      <c r="Q184" t="n" s="0">
        <v>0.0</v>
      </c>
      <c r="R184" t="n" s="0">
        <v>465.0</v>
      </c>
      <c r="S184" s="40" t="n">
        <v>456.0</v>
      </c>
      <c r="T184" t="n" s="0">
        <v>0.0</v>
      </c>
      <c r="U184" t="n" s="0">
        <v>0.0</v>
      </c>
      <c r="V184" t="n" s="0">
        <v>0.0</v>
      </c>
      <c r="W184" t="n" s="0">
        <v>2.0</v>
      </c>
    </row>
    <row r="185" spans="2:23" x14ac:dyDescent="0.25">
      <c r="B185" t="s" s="0">
        <v>177</v>
      </c>
      <c r="C185" t="s" s="0">
        <v>361</v>
      </c>
      <c r="D185" t="s" s="0">
        <v>107</v>
      </c>
      <c r="E185" t="s" s="0">
        <v>108</v>
      </c>
      <c r="F185" t="s" s="0">
        <v>162</v>
      </c>
      <c r="G185" t="s" s="0">
        <v>162</v>
      </c>
      <c r="H185" t="s" s="0">
        <v>162</v>
      </c>
      <c r="I185" t="n" s="0">
        <v>0.0</v>
      </c>
      <c r="J185" t="n" s="0">
        <v>0.0</v>
      </c>
      <c r="K185" t="n" s="0">
        <v>0.0</v>
      </c>
      <c r="L185" t="n" s="0">
        <v>0.0</v>
      </c>
      <c r="M185" t="n" s="0">
        <v>0.0</v>
      </c>
      <c r="N185" t="n" s="0">
        <v>0.0</v>
      </c>
      <c r="O185" t="n" s="0">
        <v>0.0</v>
      </c>
      <c r="P185" t="n" s="0">
        <v>0.0</v>
      </c>
      <c r="Q185" t="n" s="0">
        <v>0.0</v>
      </c>
      <c r="R185" t="n" s="0">
        <v>465.0</v>
      </c>
      <c r="S185" s="40" t="n">
        <v>456.0</v>
      </c>
      <c r="T185" t="n" s="0">
        <v>0.0</v>
      </c>
      <c r="U185" t="n" s="0">
        <v>0.0</v>
      </c>
      <c r="V185" t="n" s="0">
        <v>0.0</v>
      </c>
      <c r="W185" t="n" s="0">
        <v>2.0</v>
      </c>
    </row>
    <row r="186" spans="2:23" x14ac:dyDescent="0.25">
      <c r="B186" t="s" s="0">
        <v>177</v>
      </c>
      <c r="C186" t="s" s="0">
        <v>361</v>
      </c>
      <c r="D186" t="s" s="0">
        <v>109</v>
      </c>
      <c r="E186" t="s" s="0">
        <v>109</v>
      </c>
      <c r="F186" t="s" s="0">
        <v>162</v>
      </c>
      <c r="G186" t="s" s="0">
        <v>162</v>
      </c>
      <c r="H186" t="s" s="0">
        <v>162</v>
      </c>
      <c r="I186" t="n" s="0">
        <v>0.0</v>
      </c>
      <c r="J186" t="n" s="0">
        <v>0.0</v>
      </c>
      <c r="K186" t="n" s="0">
        <v>0.0</v>
      </c>
      <c r="L186" t="n" s="0">
        <v>0.0</v>
      </c>
      <c r="M186" t="n" s="0">
        <v>0.0</v>
      </c>
      <c r="N186" t="n" s="0">
        <v>0.0</v>
      </c>
      <c r="O186" t="n" s="0">
        <v>0.0</v>
      </c>
      <c r="P186" t="n" s="0">
        <v>0.0</v>
      </c>
      <c r="Q186" t="n" s="0">
        <v>0.0</v>
      </c>
      <c r="R186" t="n" s="0">
        <v>465.0</v>
      </c>
      <c r="S186" s="40" t="n">
        <v>456.0</v>
      </c>
      <c r="T186" t="n" s="0">
        <v>0.0</v>
      </c>
      <c r="U186" t="n" s="0">
        <v>0.0</v>
      </c>
      <c r="V186" t="n" s="0">
        <v>1.0</v>
      </c>
      <c r="W186" t="n" s="0">
        <v>3.0</v>
      </c>
    </row>
    <row r="187" spans="2:23" x14ac:dyDescent="0.25">
      <c r="B187" t="s" s="0">
        <v>177</v>
      </c>
      <c r="C187" t="s" s="0">
        <v>361</v>
      </c>
      <c r="D187" t="s" s="0">
        <v>109</v>
      </c>
      <c r="E187" t="s" s="0">
        <v>111</v>
      </c>
      <c r="F187" t="s" s="0">
        <v>162</v>
      </c>
      <c r="G187" t="s" s="0">
        <v>162</v>
      </c>
      <c r="H187" t="s" s="0">
        <v>162</v>
      </c>
      <c r="I187" t="n" s="0">
        <v>0.0</v>
      </c>
      <c r="J187" t="n" s="0">
        <v>0.0</v>
      </c>
      <c r="K187" t="n" s="0">
        <v>0.0</v>
      </c>
      <c r="L187" t="n" s="0">
        <v>0.0</v>
      </c>
      <c r="M187" t="n" s="0">
        <v>0.0</v>
      </c>
      <c r="N187" t="n" s="0">
        <v>0.0</v>
      </c>
      <c r="O187" t="n" s="0">
        <v>0.0</v>
      </c>
      <c r="P187" t="n" s="0">
        <v>0.0</v>
      </c>
      <c r="Q187" t="n" s="0">
        <v>0.0</v>
      </c>
      <c r="R187" t="n" s="0">
        <v>465.0</v>
      </c>
      <c r="S187" s="40" t="n">
        <v>456.0</v>
      </c>
      <c r="T187" t="n" s="0">
        <v>0.0</v>
      </c>
      <c r="U187" t="n" s="0">
        <v>0.0</v>
      </c>
      <c r="V187" t="n" s="0">
        <v>0.0</v>
      </c>
      <c r="W187" t="n" s="0">
        <v>3.0</v>
      </c>
    </row>
    <row r="188" spans="2:23" x14ac:dyDescent="0.25">
      <c r="B188" t="s" s="0">
        <v>177</v>
      </c>
      <c r="C188" t="s" s="0">
        <v>361</v>
      </c>
      <c r="D188" t="s" s="0">
        <v>109</v>
      </c>
      <c r="E188" t="s" s="0">
        <v>110</v>
      </c>
      <c r="F188" t="s" s="0">
        <v>162</v>
      </c>
      <c r="G188" t="s" s="0">
        <v>162</v>
      </c>
      <c r="H188" t="s" s="0">
        <v>162</v>
      </c>
      <c r="I188" t="n" s="0">
        <v>0.0</v>
      </c>
      <c r="J188" t="n" s="0">
        <v>0.0</v>
      </c>
      <c r="K188" t="n" s="0">
        <v>0.0</v>
      </c>
      <c r="L188" t="n" s="0">
        <v>0.0</v>
      </c>
      <c r="M188" t="n" s="0">
        <v>0.0</v>
      </c>
      <c r="N188" t="n" s="0">
        <v>0.0</v>
      </c>
      <c r="O188" t="n" s="0">
        <v>0.0</v>
      </c>
      <c r="P188" t="n" s="0">
        <v>0.0</v>
      </c>
      <c r="Q188" t="n" s="0">
        <v>0.0</v>
      </c>
      <c r="R188" t="n" s="0">
        <v>465.0</v>
      </c>
      <c r="S188" s="40" t="n">
        <v>456.0</v>
      </c>
      <c r="T188" t="n" s="0">
        <v>0.0</v>
      </c>
      <c r="U188" t="n" s="0">
        <v>0.0</v>
      </c>
      <c r="V188" t="n" s="0">
        <v>0.0</v>
      </c>
      <c r="W188" t="n" s="0">
        <v>3.0</v>
      </c>
    </row>
    <row r="189" spans="2:23" x14ac:dyDescent="0.25">
      <c r="B189" t="s" s="0">
        <v>177</v>
      </c>
      <c r="C189" t="s" s="0">
        <v>361</v>
      </c>
      <c r="D189" t="s" s="0">
        <v>112</v>
      </c>
      <c r="E189" t="s" s="0">
        <v>112</v>
      </c>
      <c r="F189" t="s" s="0">
        <v>162</v>
      </c>
      <c r="G189" t="s" s="0">
        <v>162</v>
      </c>
      <c r="H189" t="s" s="0">
        <v>162</v>
      </c>
      <c r="I189" t="n" s="0">
        <v>0.0</v>
      </c>
      <c r="J189" t="n" s="0">
        <v>0.0</v>
      </c>
      <c r="K189" t="n" s="0">
        <v>0.0</v>
      </c>
      <c r="L189" t="n" s="0">
        <v>0.0</v>
      </c>
      <c r="M189" t="n" s="0">
        <v>0.0</v>
      </c>
      <c r="N189" t="n" s="0">
        <v>0.0</v>
      </c>
      <c r="O189" t="n" s="0">
        <v>0.0</v>
      </c>
      <c r="P189" t="n" s="0">
        <v>0.0</v>
      </c>
      <c r="Q189" t="n" s="0">
        <v>0.0</v>
      </c>
      <c r="R189" t="n" s="0">
        <v>465.0</v>
      </c>
      <c r="S189" s="40" t="n">
        <v>456.0</v>
      </c>
      <c r="T189" t="n" s="0">
        <v>0.0</v>
      </c>
      <c r="U189" t="n" s="0">
        <v>0.0</v>
      </c>
      <c r="V189" t="n" s="0">
        <v>1.0</v>
      </c>
      <c r="W189" t="n" s="0">
        <v>4.0</v>
      </c>
    </row>
    <row r="190" spans="2:23" x14ac:dyDescent="0.25">
      <c r="B190" t="s" s="0">
        <v>177</v>
      </c>
      <c r="C190" t="s" s="0">
        <v>361</v>
      </c>
      <c r="D190" t="s" s="0">
        <v>113</v>
      </c>
      <c r="E190" t="s" s="0">
        <v>113</v>
      </c>
      <c r="F190" t="s" s="0">
        <v>162</v>
      </c>
      <c r="G190" t="s" s="0">
        <v>162</v>
      </c>
      <c r="H190" t="s" s="0">
        <v>162</v>
      </c>
      <c r="I190" t="n" s="0">
        <v>0.0</v>
      </c>
      <c r="J190" t="n" s="0">
        <v>0.0</v>
      </c>
      <c r="K190" t="n" s="0">
        <v>0.0</v>
      </c>
      <c r="L190" t="n" s="0">
        <v>0.0</v>
      </c>
      <c r="M190" t="n" s="0">
        <v>0.0</v>
      </c>
      <c r="N190" t="n" s="0">
        <v>0.0</v>
      </c>
      <c r="O190" t="n" s="0">
        <v>0.0</v>
      </c>
      <c r="P190" t="n" s="0">
        <v>0.0</v>
      </c>
      <c r="Q190" t="n" s="0">
        <v>0.0</v>
      </c>
      <c r="R190" t="n" s="0">
        <v>465.0</v>
      </c>
      <c r="S190" s="40" t="n">
        <v>456.0</v>
      </c>
      <c r="T190" t="n" s="0">
        <v>0.0</v>
      </c>
      <c r="U190" t="n" s="0">
        <v>0.0</v>
      </c>
      <c r="V190" t="n" s="0">
        <v>1.0</v>
      </c>
      <c r="W190" t="n" s="0">
        <v>5.0</v>
      </c>
    </row>
    <row r="191" spans="2:23" x14ac:dyDescent="0.25">
      <c r="B191" t="s" s="0">
        <v>177</v>
      </c>
      <c r="C191" t="s" s="0">
        <v>361</v>
      </c>
      <c r="D191" t="s" s="0">
        <v>113</v>
      </c>
      <c r="E191" t="s" s="0">
        <v>220</v>
      </c>
      <c r="F191" t="s" s="0">
        <v>162</v>
      </c>
      <c r="G191" t="s" s="0">
        <v>162</v>
      </c>
      <c r="H191" t="s" s="0">
        <v>162</v>
      </c>
      <c r="I191" t="n" s="0">
        <v>0.0</v>
      </c>
      <c r="J191" t="n" s="0">
        <v>0.0</v>
      </c>
      <c r="K191" t="n" s="0">
        <v>0.0</v>
      </c>
      <c r="L191" t="n" s="0">
        <v>0.0</v>
      </c>
      <c r="M191" t="n" s="0">
        <v>0.0</v>
      </c>
      <c r="N191" t="n" s="0">
        <v>0.0</v>
      </c>
      <c r="O191" t="n" s="0">
        <v>0.0</v>
      </c>
      <c r="P191" t="n" s="0">
        <v>0.0</v>
      </c>
      <c r="Q191" t="n" s="0">
        <v>0.0</v>
      </c>
      <c r="R191" t="n" s="0">
        <v>465.0</v>
      </c>
      <c r="S191" s="40" t="n">
        <v>456.0</v>
      </c>
      <c r="T191" t="n" s="0">
        <v>0.0</v>
      </c>
      <c r="U191" t="n" s="0">
        <v>0.0</v>
      </c>
      <c r="V191" t="n" s="0">
        <v>0.0</v>
      </c>
      <c r="W191" t="n" s="0">
        <v>5.0</v>
      </c>
    </row>
    <row r="192" spans="2:23" x14ac:dyDescent="0.25">
      <c r="B192" t="s" s="0">
        <v>177</v>
      </c>
      <c r="C192" t="s" s="0">
        <v>361</v>
      </c>
      <c r="D192" t="s" s="0">
        <v>21</v>
      </c>
      <c r="E192" t="s" s="0">
        <v>21</v>
      </c>
      <c r="F192" t="s" s="0">
        <v>162</v>
      </c>
      <c r="G192" t="s" s="0">
        <v>162</v>
      </c>
      <c r="H192" t="s" s="0">
        <v>162</v>
      </c>
      <c r="I192" t="n" s="0">
        <v>0.0</v>
      </c>
      <c r="J192" t="n" s="0">
        <v>0.0</v>
      </c>
      <c r="K192" t="n" s="0">
        <v>0.0</v>
      </c>
      <c r="L192" t="n" s="0">
        <v>0.0</v>
      </c>
      <c r="M192" t="n" s="0">
        <v>0.0</v>
      </c>
      <c r="N192" t="n" s="0">
        <v>0.0</v>
      </c>
      <c r="O192" t="n" s="0">
        <v>0.0</v>
      </c>
      <c r="P192" t="n" s="0">
        <v>0.0</v>
      </c>
      <c r="Q192" t="n" s="0">
        <v>0.0</v>
      </c>
      <c r="R192" t="n" s="0">
        <v>465.0</v>
      </c>
      <c r="S192" s="40" t="n">
        <v>456.0</v>
      </c>
      <c r="T192" t="n" s="0">
        <v>0.0</v>
      </c>
      <c r="U192" t="n" s="0">
        <v>0.0</v>
      </c>
      <c r="V192" t="n" s="0">
        <v>1.0</v>
      </c>
      <c r="W192" t="n" s="0">
        <v>7.0</v>
      </c>
    </row>
  </sheetData>
  <mergeCells count="27">
    <mergeCell ref="B5:B7"/>
    <mergeCell ref="E5:E7"/>
    <mergeCell ref="F6:H6"/>
    <mergeCell ref="F5:I5"/>
    <mergeCell ref="I6:I7"/>
    <mergeCell ref="J5:L5"/>
    <mergeCell ref="M5:O5"/>
    <mergeCell ref="J6:J7"/>
    <mergeCell ref="K6:K7"/>
    <mergeCell ref="L6:L7"/>
    <mergeCell ref="M6:M7"/>
    <mergeCell ref="N6:N7"/>
    <mergeCell ref="O6:O7"/>
    <mergeCell ref="P5:P7"/>
    <mergeCell ref="Q5:Q7"/>
    <mergeCell ref="R5:U5"/>
    <mergeCell ref="R6:S6"/>
    <mergeCell ref="T6:U6"/>
    <mergeCell ref="AD5:AD7"/>
    <mergeCell ref="AA2:AB2"/>
    <mergeCell ref="W6:W7"/>
    <mergeCell ref="X6:X7"/>
    <mergeCell ref="Y6:Y7"/>
    <mergeCell ref="X5:Y5"/>
    <mergeCell ref="V5:W5"/>
    <mergeCell ref="Z5:AC5"/>
    <mergeCell ref="V6:V7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97"/>
  <sheetViews>
    <sheetView showGridLines="0" workbookViewId="0" tabSelected="false"/>
  </sheetViews>
  <sheetFormatPr defaultRowHeight="15" x14ac:dyDescent="0.25"/>
  <cols>
    <col min="2" max="2" customWidth="true" style="42" width="4.140625"/>
    <col min="3" max="3" bestFit="true" customWidth="true" width="20.28515625"/>
    <col min="4" max="6" customWidth="true" width="9.85546875"/>
    <col min="7" max="7" bestFit="true" customWidth="true" style="7" width="10.28515625"/>
    <col min="8" max="10" customWidth="true" width="9.5703125"/>
    <col min="11" max="15" style="7" width="9.140625"/>
    <col min="20" max="21" style="48" width="9.140625"/>
  </cols>
  <sheetData>
    <row r="2" spans="2:28" s="47" customFormat="1" ht="35.25" customHeight="1" x14ac:dyDescent="0.25">
      <c r="B2" s="194" t="s">
        <v>178</v>
      </c>
      <c r="C2" s="194"/>
      <c r="D2" s="194"/>
      <c r="E2" s="194"/>
      <c r="F2" s="194"/>
      <c r="G2" s="194"/>
      <c r="H2" s="194"/>
      <c r="I2" s="193" t="s">
        <v>179</v>
      </c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46"/>
      <c r="U2" s="46"/>
      <c r="Y2" s="191" t="s">
        <v>158</v>
      </c>
      <c r="Z2" s="192"/>
    </row>
    <row r="3" spans="2:28" x14ac:dyDescent="0.25">
      <c r="Q3" s="40"/>
    </row>
    <row r="4" spans="2:28" ht="15.75" thickBot="1" x14ac:dyDescent="0.3">
      <c r="B4" s="43"/>
      <c r="C4" s="8"/>
      <c r="D4" s="8"/>
      <c r="E4" s="8"/>
      <c r="F4" s="8"/>
      <c r="G4" s="9"/>
      <c r="H4" s="8"/>
      <c r="I4" s="8"/>
      <c r="J4" s="8"/>
      <c r="K4" s="9"/>
      <c r="L4" s="9"/>
      <c r="M4" s="9"/>
      <c r="N4" s="9"/>
      <c r="O4" s="9"/>
      <c r="P4" s="8"/>
      <c r="Q4" s="44"/>
      <c r="R4" s="8"/>
      <c r="S4" s="8"/>
      <c r="T4" s="9"/>
      <c r="U4" s="9"/>
      <c r="V4" s="8"/>
      <c r="W4" s="8"/>
      <c r="X4" s="8"/>
      <c r="Y4" s="8"/>
      <c r="Z4" s="8"/>
      <c r="AA4" s="8"/>
      <c r="AB4" s="8"/>
    </row>
    <row r="5" spans="2:28" ht="15.75" thickTop="1" x14ac:dyDescent="0.25">
      <c r="B5" s="160" t="s">
        <v>2</v>
      </c>
      <c r="C5" s="162" t="s">
        <v>141</v>
      </c>
      <c r="D5" s="162" t="s">
        <v>142</v>
      </c>
      <c r="E5" s="162"/>
      <c r="F5" s="162"/>
      <c r="G5" s="162"/>
      <c r="H5" s="162" t="s">
        <v>146</v>
      </c>
      <c r="I5" s="162"/>
      <c r="J5" s="162"/>
      <c r="K5" s="162" t="s">
        <v>127</v>
      </c>
      <c r="L5" s="162"/>
      <c r="M5" s="162"/>
      <c r="N5" s="165" t="s">
        <v>149</v>
      </c>
      <c r="O5" s="165" t="s">
        <v>150</v>
      </c>
      <c r="P5" s="162" t="s">
        <v>151</v>
      </c>
      <c r="Q5" s="162"/>
      <c r="R5" s="162"/>
      <c r="S5" s="162"/>
      <c r="T5" s="165" t="s">
        <v>153</v>
      </c>
      <c r="U5" s="165"/>
      <c r="V5" s="162" t="s">
        <v>154</v>
      </c>
      <c r="W5" s="162"/>
      <c r="X5" s="162" t="s">
        <v>155</v>
      </c>
      <c r="Y5" s="162"/>
      <c r="Z5" s="162"/>
      <c r="AA5" s="162"/>
      <c r="AB5" s="196" t="s">
        <v>157</v>
      </c>
    </row>
    <row r="6" spans="2:28" x14ac:dyDescent="0.25">
      <c r="B6" s="161"/>
      <c r="C6" s="163"/>
      <c r="D6" s="163" t="s">
        <v>143</v>
      </c>
      <c r="E6" s="163"/>
      <c r="F6" s="163"/>
      <c r="G6" s="159" t="s">
        <v>29</v>
      </c>
      <c r="H6" s="163" t="s">
        <v>148</v>
      </c>
      <c r="I6" s="163" t="s">
        <v>147</v>
      </c>
      <c r="J6" s="163" t="s">
        <v>10</v>
      </c>
      <c r="K6" s="159" t="s">
        <v>148</v>
      </c>
      <c r="L6" s="159" t="s">
        <v>147</v>
      </c>
      <c r="M6" s="159" t="s">
        <v>10</v>
      </c>
      <c r="N6" s="159"/>
      <c r="O6" s="159"/>
      <c r="P6" s="163" t="s">
        <v>143</v>
      </c>
      <c r="Q6" s="163"/>
      <c r="R6" s="163" t="s">
        <v>152</v>
      </c>
      <c r="S6" s="163"/>
      <c r="T6" s="159" t="s">
        <v>144</v>
      </c>
      <c r="U6" s="159" t="s">
        <v>145</v>
      </c>
      <c r="V6" s="163" t="s">
        <v>144</v>
      </c>
      <c r="W6" s="163" t="s">
        <v>145</v>
      </c>
      <c r="X6" s="2" t="s">
        <v>147</v>
      </c>
      <c r="Y6" s="2"/>
      <c r="Z6" s="2" t="s">
        <v>148</v>
      </c>
      <c r="AA6" s="2"/>
      <c r="AB6" s="197"/>
    </row>
    <row r="7" spans="2:28" x14ac:dyDescent="0.25">
      <c r="B7" s="161"/>
      <c r="C7" s="163"/>
      <c r="D7" s="2" t="s">
        <v>144</v>
      </c>
      <c r="E7" s="2" t="s">
        <v>145</v>
      </c>
      <c r="F7" s="2" t="s">
        <v>10</v>
      </c>
      <c r="G7" s="159"/>
      <c r="H7" s="163"/>
      <c r="I7" s="163"/>
      <c r="J7" s="163"/>
      <c r="K7" s="159"/>
      <c r="L7" s="159"/>
      <c r="M7" s="159"/>
      <c r="N7" s="159"/>
      <c r="O7" s="159"/>
      <c r="P7" s="2" t="s">
        <v>135</v>
      </c>
      <c r="Q7" s="45" t="s">
        <v>136</v>
      </c>
      <c r="R7" s="2" t="s">
        <v>135</v>
      </c>
      <c r="S7" s="2" t="s">
        <v>136</v>
      </c>
      <c r="T7" s="159"/>
      <c r="U7" s="159"/>
      <c r="V7" s="163"/>
      <c r="W7" s="163"/>
      <c r="X7" s="2" t="s">
        <v>136</v>
      </c>
      <c r="Y7" s="2" t="s">
        <v>156</v>
      </c>
      <c r="Z7" s="2" t="s">
        <v>136</v>
      </c>
      <c r="AA7" s="2" t="s">
        <v>156</v>
      </c>
      <c r="AB7" s="197"/>
    </row>
    <row r="8" spans="2:28" s="5" customFormat="1" x14ac:dyDescent="0.25">
      <c r="B8" s="28" t="str">
        <f>bc_ttnl_theo_kh_data!B9</f>
        <v>A</v>
      </c>
      <c r="C8" s="13" t="s">
        <v>161</v>
      </c>
      <c r="D8" s="13" t="str">
        <f>TEXT(bc_ttnl_theo_kh_data!F9/(24*60*60),"[h]:mm")</f>
        <v>444:52</v>
      </c>
      <c r="E8" s="13" t="str">
        <f>TEXT(bc_ttnl_theo_kh_data!G9/(24*60*60),"[h]:mm")</f>
        <v>2033:20</v>
      </c>
      <c r="F8" s="13" t="str">
        <f>TEXT(bc_ttnl_theo_kh_data!H9/(24*60*60),"[h]:mm")</f>
        <v>2478:12</v>
      </c>
      <c r="G8" s="17" t="n">
        <f>bc_ttnl_theo_kh_data!I9</f>
        <v>402060.0</v>
      </c>
      <c r="H8" s="13" t="str">
        <f>TEXT(bc_ttnl_theo_kh_data!J9/(24*60*60),"[h]:mm")</f>
        <v>0:00</v>
      </c>
      <c r="I8" s="13" t="str">
        <f>TEXT(bc_ttnl_theo_kh_data!K9/(24*60*60),"[h]:mm")</f>
        <v>3:17</v>
      </c>
      <c r="J8" s="13" t="str">
        <f>TEXT(bc_ttnl_theo_kh_data!L9/(24*60*60),"[h]:mm")</f>
        <v>3:17</v>
      </c>
      <c r="K8" s="17" t="n">
        <f>bc_ttnl_theo_kh_data!M9</f>
        <v>0.0</v>
      </c>
      <c r="L8" s="17" t="n">
        <f>bc_ttnl_theo_kh_data!N9</f>
        <v>17382.0</v>
      </c>
      <c r="M8" s="17" t="n">
        <f>bc_ttnl_theo_kh_data!O9</f>
        <v>17382.0</v>
      </c>
      <c r="N8" s="17" t="n">
        <f>bc_ttnl_theo_kh_data!P9</f>
        <v>0.0</v>
      </c>
      <c r="O8" s="17" t="n">
        <f>bc_ttnl_theo_kh_data!Q9</f>
        <v>17382.0</v>
      </c>
      <c r="P8" s="13"/>
      <c r="Q8" s="13"/>
      <c r="R8" s="13"/>
      <c r="S8" s="13"/>
      <c r="T8" s="17"/>
      <c r="U8" s="17"/>
      <c r="V8" s="13"/>
      <c r="W8" s="13"/>
      <c r="X8" s="13"/>
      <c r="Y8" s="13"/>
      <c r="Z8" s="13"/>
      <c r="AA8" s="13"/>
      <c r="AB8" s="29"/>
    </row>
    <row r="9" spans="2:28" x14ac:dyDescent="0.25">
      <c r="B9" s="102">
        <v>1</v>
      </c>
      <c r="C9" s="15" t="str">
        <f>bc_ttnl_theo_kh_data!E10</f>
        <v>SU 30MK-2</v>
      </c>
      <c r="D9" s="15" t="str">
        <f>TEXT(bc_ttnl_theo_kh_data!F10/(24*60*60),"[h]:mm")</f>
        <v>123:12</v>
      </c>
      <c r="E9" s="15" t="str">
        <f>TEXT(bc_ttnl_theo_kh_data!G10/(24*60*60),"[h]:mm")</f>
        <v>124:56</v>
      </c>
      <c r="F9" s="15" t="str">
        <f>TEXT(bc_ttnl_theo_kh_data!H10/(24*60*60),"[h]:mm")</f>
        <v>248:08</v>
      </c>
      <c r="G9" s="18" t="n">
        <f>bc_ttnl_theo_kh_data!I10</f>
        <v>123121.0</v>
      </c>
      <c r="H9" s="15" t="str">
        <f>TEXT(bc_ttnl_theo_kh_data!J10/(24*60*60),"[h]:mm")</f>
        <v>0:00</v>
      </c>
      <c r="I9" s="15" t="str">
        <f>TEXT(bc_ttnl_theo_kh_data!K10/(24*60*60),"[h]:mm")</f>
        <v>1:44</v>
      </c>
      <c r="J9" s="15" t="str">
        <f>TEXT(bc_ttnl_theo_kh_data!L10/(24*60*60),"[h]:mm")</f>
        <v>1:44</v>
      </c>
      <c r="K9" s="18" t="n">
        <f>bc_ttnl_theo_kh_data!M10</f>
        <v>0.0</v>
      </c>
      <c r="L9" s="18" t="n">
        <f>bc_ttnl_theo_kh_data!N10</f>
        <v>9580.0</v>
      </c>
      <c r="M9" s="18" t="n">
        <f>bc_ttnl_theo_kh_data!O10</f>
        <v>9580.0</v>
      </c>
      <c r="N9" s="18" t="n">
        <f>bc_ttnl_theo_kh_data!P10</f>
        <v>0.0</v>
      </c>
      <c r="O9" s="18" t="n">
        <f>bc_ttnl_theo_kh_data!Q10</f>
        <v>9580.0</v>
      </c>
      <c r="P9" s="15"/>
      <c r="Q9" s="15"/>
      <c r="R9" s="15"/>
      <c r="S9" s="15"/>
      <c r="T9" s="18"/>
      <c r="U9" s="18"/>
      <c r="V9" s="15"/>
      <c r="W9" s="15"/>
      <c r="X9" s="15"/>
      <c r="Y9" s="15"/>
      <c r="Z9" s="15"/>
      <c r="AA9" s="15"/>
      <c r="AB9" s="30"/>
    </row>
    <row r="10" spans="2:28" x14ac:dyDescent="0.25">
      <c r="B10" s="102">
        <v>2</v>
      </c>
      <c r="C10" s="15" t="str">
        <f>bc_ttnl_theo_kh_data!E11</f>
        <v>SU 22M3+4</v>
      </c>
      <c r="D10" s="15" t="str">
        <f>TEXT(bc_ttnl_theo_kh_data!F11/(24*60*60),"[h]:mm")</f>
        <v>132:56</v>
      </c>
      <c r="E10" s="15" t="str">
        <f>TEXT(bc_ttnl_theo_kh_data!G11/(24*60*60),"[h]:mm")</f>
        <v>254:12</v>
      </c>
      <c r="F10" s="15" t="str">
        <f>TEXT(bc_ttnl_theo_kh_data!H11/(24*60*60),"[h]:mm")</f>
        <v>387:08</v>
      </c>
      <c r="G10" s="18" t="n">
        <f>bc_ttnl_theo_kh_data!I11</f>
        <v>123456.0</v>
      </c>
      <c r="H10" s="15" t="str">
        <f>TEXT(bc_ttnl_theo_kh_data!J11/(24*60*60),"[h]:mm")</f>
        <v>0:00</v>
      </c>
      <c r="I10" s="15" t="str">
        <f>TEXT(bc_ttnl_theo_kh_data!K11/(24*60*60),"[h]:mm")</f>
        <v>1:33</v>
      </c>
      <c r="J10" s="15" t="str">
        <f>TEXT(bc_ttnl_theo_kh_data!L11/(24*60*60),"[h]:mm")</f>
        <v>1:33</v>
      </c>
      <c r="K10" s="18" t="n">
        <f>bc_ttnl_theo_kh_data!M11</f>
        <v>0.0</v>
      </c>
      <c r="L10" s="18" t="n">
        <f>bc_ttnl_theo_kh_data!N11</f>
        <v>7802.0</v>
      </c>
      <c r="M10" s="18" t="n">
        <f>bc_ttnl_theo_kh_data!O11</f>
        <v>7802.0</v>
      </c>
      <c r="N10" s="18" t="n">
        <f>bc_ttnl_theo_kh_data!P11</f>
        <v>0.0</v>
      </c>
      <c r="O10" s="18" t="n">
        <f>bc_ttnl_theo_kh_data!Q11</f>
        <v>7802.0</v>
      </c>
      <c r="P10" s="15"/>
      <c r="Q10" s="15"/>
      <c r="R10" s="15"/>
      <c r="S10" s="15"/>
      <c r="T10" s="18"/>
      <c r="U10" s="18"/>
      <c r="V10" s="15"/>
      <c r="W10" s="15"/>
      <c r="X10" s="15"/>
      <c r="Y10" s="15"/>
      <c r="Z10" s="15"/>
      <c r="AA10" s="15"/>
      <c r="AB10" s="30"/>
    </row>
    <row r="11" spans="2:28" x14ac:dyDescent="0.25">
      <c r="B11" s="102">
        <v>3</v>
      </c>
      <c r="C11" s="15" t="str">
        <f>bc_ttnl_theo_kh_data!E12</f>
        <v>Mi 8</v>
      </c>
      <c r="D11" s="15" t="str">
        <f>TEXT(bc_ttnl_theo_kh_data!F12/(24*60*60),"[h]:mm")</f>
        <v>0:00</v>
      </c>
      <c r="E11" s="15" t="str">
        <f>TEXT(bc_ttnl_theo_kh_data!G12/(24*60*60),"[h]:mm")</f>
        <v>0:00</v>
      </c>
      <c r="F11" s="15" t="str">
        <f>TEXT(bc_ttnl_theo_kh_data!H12/(24*60*60),"[h]:mm")</f>
        <v>0:00</v>
      </c>
      <c r="G11" s="18" t="n">
        <f>bc_ttnl_theo_kh_data!I12</f>
        <v>0.0</v>
      </c>
      <c r="H11" s="15" t="str">
        <f>TEXT(bc_ttnl_theo_kh_data!J12/(24*60*60),"[h]:mm")</f>
        <v>0:00</v>
      </c>
      <c r="I11" s="15" t="str">
        <f>TEXT(bc_ttnl_theo_kh_data!K12/(24*60*60),"[h]:mm")</f>
        <v>0:00</v>
      </c>
      <c r="J11" s="15" t="str">
        <f>TEXT(bc_ttnl_theo_kh_data!L12/(24*60*60),"[h]:mm")</f>
        <v>0:00</v>
      </c>
      <c r="K11" s="18" t="n">
        <f>bc_ttnl_theo_kh_data!M12</f>
        <v>0.0</v>
      </c>
      <c r="L11" s="18" t="n">
        <f>bc_ttnl_theo_kh_data!N12</f>
        <v>0.0</v>
      </c>
      <c r="M11" s="18" t="n">
        <f>bc_ttnl_theo_kh_data!O12</f>
        <v>0.0</v>
      </c>
      <c r="N11" s="18" t="n">
        <f>bc_ttnl_theo_kh_data!P12</f>
        <v>0.0</v>
      </c>
      <c r="O11" s="18" t="n">
        <f>bc_ttnl_theo_kh_data!Q12</f>
        <v>0.0</v>
      </c>
      <c r="P11" s="15"/>
      <c r="Q11" s="15"/>
      <c r="R11" s="15"/>
      <c r="S11" s="15"/>
      <c r="T11" s="18"/>
      <c r="U11" s="18"/>
      <c r="V11" s="15"/>
      <c r="W11" s="15"/>
      <c r="X11" s="15"/>
      <c r="Y11" s="15"/>
      <c r="Z11" s="15"/>
      <c r="AA11" s="15"/>
      <c r="AB11" s="30"/>
    </row>
    <row r="12" spans="2:28" x14ac:dyDescent="0.25">
      <c r="B12" s="102">
        <v>4</v>
      </c>
      <c r="C12" s="15" t="str">
        <f>bc_ttnl_theo_kh_data!E13</f>
        <v>Mi 7</v>
      </c>
      <c r="D12" s="15" t="str">
        <f>TEXT(bc_ttnl_theo_kh_data!F13/(24*60*60),"[h]:mm")</f>
        <v>0:00</v>
      </c>
      <c r="E12" s="15" t="str">
        <f>TEXT(bc_ttnl_theo_kh_data!G13/(24*60*60),"[h]:mm")</f>
        <v>0:00</v>
      </c>
      <c r="F12" s="15" t="str">
        <f>TEXT(bc_ttnl_theo_kh_data!H13/(24*60*60),"[h]:mm")</f>
        <v>0:00</v>
      </c>
      <c r="G12" s="18" t="n">
        <f>bc_ttnl_theo_kh_data!I13</f>
        <v>0.0</v>
      </c>
      <c r="H12" s="15" t="str">
        <f>TEXT(bc_ttnl_theo_kh_data!J13/(24*60*60),"[h]:mm")</f>
        <v>0:00</v>
      </c>
      <c r="I12" s="15" t="str">
        <f>TEXT(bc_ttnl_theo_kh_data!K13/(24*60*60),"[h]:mm")</f>
        <v>0:00</v>
      </c>
      <c r="J12" s="15" t="str">
        <f>TEXT(bc_ttnl_theo_kh_data!L13/(24*60*60),"[h]:mm")</f>
        <v>0:00</v>
      </c>
      <c r="K12" s="18" t="n">
        <f>bc_ttnl_theo_kh_data!M13</f>
        <v>0.0</v>
      </c>
      <c r="L12" s="18" t="n">
        <f>bc_ttnl_theo_kh_data!N13</f>
        <v>0.0</v>
      </c>
      <c r="M12" s="18" t="n">
        <f>bc_ttnl_theo_kh_data!O13</f>
        <v>0.0</v>
      </c>
      <c r="N12" s="18" t="n">
        <f>bc_ttnl_theo_kh_data!P13</f>
        <v>0.0</v>
      </c>
      <c r="O12" s="18" t="n">
        <f>bc_ttnl_theo_kh_data!Q13</f>
        <v>0.0</v>
      </c>
      <c r="P12" s="15"/>
      <c r="Q12" s="15"/>
      <c r="R12" s="15"/>
      <c r="S12" s="15"/>
      <c r="T12" s="18"/>
      <c r="U12" s="18"/>
      <c r="V12" s="15"/>
      <c r="W12" s="15"/>
      <c r="X12" s="15"/>
      <c r="Y12" s="15"/>
      <c r="Z12" s="15"/>
      <c r="AA12" s="15"/>
      <c r="AB12" s="30"/>
    </row>
    <row r="13" spans="2:28" x14ac:dyDescent="0.25">
      <c r="B13" s="102">
        <v>5</v>
      </c>
      <c r="C13" s="15" t="str">
        <f>bc_ttnl_theo_kh_data!E14</f>
        <v>Mi 172</v>
      </c>
      <c r="D13" s="15" t="str">
        <f>TEXT(bc_ttnl_theo_kh_data!F14/(24*60*60),"[h]:mm")</f>
        <v>0:00</v>
      </c>
      <c r="E13" s="15" t="str">
        <f>TEXT(bc_ttnl_theo_kh_data!G14/(24*60*60),"[h]:mm")</f>
        <v>0:00</v>
      </c>
      <c r="F13" s="15" t="str">
        <f>TEXT(bc_ttnl_theo_kh_data!H14/(24*60*60),"[h]:mm")</f>
        <v>0:00</v>
      </c>
      <c r="G13" s="18" t="n">
        <f>bc_ttnl_theo_kh_data!I14</f>
        <v>0.0</v>
      </c>
      <c r="H13" s="15" t="str">
        <f>TEXT(bc_ttnl_theo_kh_data!J14/(24*60*60),"[h]:mm")</f>
        <v>0:00</v>
      </c>
      <c r="I13" s="15" t="str">
        <f>TEXT(bc_ttnl_theo_kh_data!K14/(24*60*60),"[h]:mm")</f>
        <v>0:00</v>
      </c>
      <c r="J13" s="15" t="str">
        <f>TEXT(bc_ttnl_theo_kh_data!L14/(24*60*60),"[h]:mm")</f>
        <v>0:00</v>
      </c>
      <c r="K13" s="18" t="n">
        <f>bc_ttnl_theo_kh_data!M14</f>
        <v>0.0</v>
      </c>
      <c r="L13" s="18" t="n">
        <f>bc_ttnl_theo_kh_data!N14</f>
        <v>0.0</v>
      </c>
      <c r="M13" s="18" t="n">
        <f>bc_ttnl_theo_kh_data!O14</f>
        <v>0.0</v>
      </c>
      <c r="N13" s="18" t="n">
        <f>bc_ttnl_theo_kh_data!P14</f>
        <v>0.0</v>
      </c>
      <c r="O13" s="18" t="n">
        <f>bc_ttnl_theo_kh_data!Q14</f>
        <v>0.0</v>
      </c>
      <c r="P13" s="15"/>
      <c r="Q13" s="15"/>
      <c r="R13" s="15"/>
      <c r="S13" s="15"/>
      <c r="T13" s="18"/>
      <c r="U13" s="18"/>
      <c r="V13" s="15"/>
      <c r="W13" s="15"/>
      <c r="X13" s="15"/>
      <c r="Y13" s="15"/>
      <c r="Z13" s="15"/>
      <c r="AA13" s="15"/>
      <c r="AB13" s="30"/>
    </row>
    <row r="14" spans="2:28" x14ac:dyDescent="0.25">
      <c r="B14" s="102">
        <v>6</v>
      </c>
      <c r="C14" s="15" t="str">
        <f>bc_ttnl_theo_kh_data!E15</f>
        <v>Mi 171</v>
      </c>
      <c r="D14" s="15" t="str">
        <f>TEXT(bc_ttnl_theo_kh_data!F15/(24*60*60),"[h]:mm")</f>
        <v>188:44</v>
      </c>
      <c r="E14" s="15" t="str">
        <f>TEXT(bc_ttnl_theo_kh_data!G15/(24*60*60),"[h]:mm")</f>
        <v>1654:12</v>
      </c>
      <c r="F14" s="15" t="str">
        <f>TEXT(bc_ttnl_theo_kh_data!H15/(24*60*60),"[h]:mm")</f>
        <v>1842:56</v>
      </c>
      <c r="G14" s="18" t="n">
        <f>bc_ttnl_theo_kh_data!I15</f>
        <v>155483.0</v>
      </c>
      <c r="H14" s="15" t="str">
        <f>TEXT(bc_ttnl_theo_kh_data!J15/(24*60*60),"[h]:mm")</f>
        <v>0:00</v>
      </c>
      <c r="I14" s="15" t="str">
        <f>TEXT(bc_ttnl_theo_kh_data!K15/(24*60*60),"[h]:mm")</f>
        <v>0:00</v>
      </c>
      <c r="J14" s="15" t="str">
        <f>TEXT(bc_ttnl_theo_kh_data!L15/(24*60*60),"[h]:mm")</f>
        <v>0:00</v>
      </c>
      <c r="K14" s="18" t="n">
        <f>bc_ttnl_theo_kh_data!M15</f>
        <v>0.0</v>
      </c>
      <c r="L14" s="18" t="n">
        <f>bc_ttnl_theo_kh_data!N15</f>
        <v>0.0</v>
      </c>
      <c r="M14" s="18" t="n">
        <f>bc_ttnl_theo_kh_data!O15</f>
        <v>0.0</v>
      </c>
      <c r="N14" s="18" t="n">
        <f>bc_ttnl_theo_kh_data!P15</f>
        <v>0.0</v>
      </c>
      <c r="O14" s="18" t="n">
        <f>bc_ttnl_theo_kh_data!Q15</f>
        <v>0.0</v>
      </c>
      <c r="P14" s="18"/>
      <c r="Q14" s="15"/>
      <c r="R14" s="15"/>
      <c r="S14" s="15"/>
      <c r="T14" s="18"/>
      <c r="U14" s="18"/>
      <c r="V14" s="15"/>
      <c r="W14" s="15"/>
      <c r="X14" s="15"/>
      <c r="Y14" s="15"/>
      <c r="Z14" s="15"/>
      <c r="AA14" s="15"/>
      <c r="AB14" s="30"/>
    </row>
    <row r="15" spans="2:28" s="5" customFormat="1" x14ac:dyDescent="0.25">
      <c r="B15" s="28" t="str">
        <f>bc_ttnl_theo_kh_data!B16</f>
        <v>B</v>
      </c>
      <c r="C15" s="13" t="s">
        <v>176</v>
      </c>
      <c r="D15" s="13" t="str">
        <f>TEXT(bc_ttnl_theo_kh_data!F16/(24*60*60),"[h]:mm")</f>
        <v>444:52</v>
      </c>
      <c r="E15" s="13" t="str">
        <f>TEXT(bc_ttnl_theo_kh_data!G16/(24*60*60),"[h]:mm")</f>
        <v>2033:20</v>
      </c>
      <c r="F15" s="13" t="str">
        <f>TEXT(bc_ttnl_theo_kh_data!H16/(24*60*60),"[h]:mm")</f>
        <v>2478:12</v>
      </c>
      <c r="G15" s="17" t="n">
        <f>bc_ttnl_theo_kh_data!I16</f>
        <v>402060.0</v>
      </c>
      <c r="H15" s="13" t="str">
        <f>TEXT(bc_ttnl_theo_kh_data!J16/(24*60*60),"[h]:mm")</f>
        <v>0:00</v>
      </c>
      <c r="I15" s="13" t="str">
        <f>TEXT(bc_ttnl_theo_kh_data!K16/(24*60*60),"[h]:mm")</f>
        <v>3:17</v>
      </c>
      <c r="J15" s="13" t="str">
        <f>TEXT(bc_ttnl_theo_kh_data!L16/(24*60*60),"[h]:mm")</f>
        <v>3:17</v>
      </c>
      <c r="K15" s="17" t="n">
        <f>bc_ttnl_theo_kh_data!M16</f>
        <v>0.0</v>
      </c>
      <c r="L15" s="17" t="n">
        <f>bc_ttnl_theo_kh_data!N16</f>
        <v>17382.0</v>
      </c>
      <c r="M15" s="17" t="n">
        <f>bc_ttnl_theo_kh_data!O16</f>
        <v>17382.0</v>
      </c>
      <c r="N15" s="17" t="n">
        <f>bc_ttnl_theo_kh_data!P16</f>
        <v>0.0</v>
      </c>
      <c r="O15" s="17" t="n">
        <f>bc_ttnl_theo_kh_data!Q16</f>
        <v>17382.0</v>
      </c>
      <c r="P15" s="17"/>
      <c r="Q15" s="13"/>
      <c r="R15" s="13"/>
      <c r="S15" s="13"/>
      <c r="T15" s="17"/>
      <c r="U15" s="17"/>
      <c r="V15" s="13"/>
      <c r="W15" s="13"/>
      <c r="X15" s="13"/>
      <c r="Y15" s="13"/>
      <c r="Z15" s="13"/>
      <c r="AA15" s="13"/>
      <c r="AB15" s="29"/>
    </row>
    <row r="16" spans="2:28" x14ac:dyDescent="0.25">
      <c r="B16" s="102">
        <v>1</v>
      </c>
      <c r="C16" s="15" t="str">
        <f>bc_ttnl_theo_kh_data!E17</f>
        <v>Tác chiến, A2..</v>
      </c>
      <c r="D16" s="15" t="str">
        <f>TEXT(bc_ttnl_theo_kh_data!F17/(24*60*60),"[h]:mm")</f>
        <v>132:56</v>
      </c>
      <c r="E16" s="15" t="str">
        <f>TEXT(bc_ttnl_theo_kh_data!G17/(24*60*60),"[h]:mm")</f>
        <v>254:12</v>
      </c>
      <c r="F16" s="15" t="str">
        <f>TEXT(bc_ttnl_theo_kh_data!H17/(24*60*60),"[h]:mm")</f>
        <v>387:08</v>
      </c>
      <c r="G16" s="18" t="n">
        <f>bc_ttnl_theo_kh_data!I17</f>
        <v>123456.0</v>
      </c>
      <c r="H16" s="15" t="str">
        <f>TEXT(bc_ttnl_theo_kh_data!J17/(24*60*60),"[h]:mm")</f>
        <v>0:00</v>
      </c>
      <c r="I16" s="15" t="str">
        <f>TEXT(bc_ttnl_theo_kh_data!K17/(24*60*60),"[h]:mm")</f>
        <v>3:17</v>
      </c>
      <c r="J16" s="15" t="str">
        <f>TEXT(bc_ttnl_theo_kh_data!L17/(24*60*60),"[h]:mm")</f>
        <v>3:17</v>
      </c>
      <c r="K16" s="18" t="n">
        <f>bc_ttnl_theo_kh_data!M17</f>
        <v>0.0</v>
      </c>
      <c r="L16" s="18" t="n">
        <f>bc_ttnl_theo_kh_data!N17</f>
        <v>17382.0</v>
      </c>
      <c r="M16" s="18" t="n">
        <f>bc_ttnl_theo_kh_data!O17</f>
        <v>17382.0</v>
      </c>
      <c r="N16" s="18" t="n">
        <f>bc_ttnl_theo_kh_data!P17</f>
        <v>0.0</v>
      </c>
      <c r="O16" s="18" t="n">
        <f>bc_ttnl_theo_kh_data!Q17</f>
        <v>17382.0</v>
      </c>
      <c r="P16" s="18"/>
      <c r="Q16" s="15"/>
      <c r="R16" s="15"/>
      <c r="S16" s="15"/>
      <c r="T16" s="18"/>
      <c r="U16" s="18"/>
      <c r="V16" s="15"/>
      <c r="W16" s="15"/>
      <c r="X16" s="15"/>
      <c r="Y16" s="15"/>
      <c r="Z16" s="15"/>
      <c r="AA16" s="15"/>
      <c r="AB16" s="30"/>
    </row>
    <row r="17" spans="2:28" x14ac:dyDescent="0.25">
      <c r="B17" s="31" t="s">
        <v>137</v>
      </c>
      <c r="C17" s="15" t="str">
        <f>bc_ttnl_theo_kh_data!E18</f>
        <v>Nổ máy sscđ</v>
      </c>
      <c r="D17" s="15" t="str">
        <f>TEXT(bc_ttnl_theo_kh_data!F18/(24*60*60),"[h]:mm")</f>
        <v>0:00</v>
      </c>
      <c r="E17" s="15" t="str">
        <f>TEXT(bc_ttnl_theo_kh_data!G18/(24*60*60),"[h]:mm")</f>
        <v>0:00</v>
      </c>
      <c r="F17" s="15" t="str">
        <f>TEXT(bc_ttnl_theo_kh_data!H18/(24*60*60),"[h]:mm")</f>
        <v>0:00</v>
      </c>
      <c r="G17" s="18" t="n">
        <f>bc_ttnl_theo_kh_data!I18</f>
        <v>0.0</v>
      </c>
      <c r="H17" s="15" t="str">
        <f>TEXT(bc_ttnl_theo_kh_data!J18/(24*60*60),"[h]:mm")</f>
        <v>0:00</v>
      </c>
      <c r="I17" s="15" t="str">
        <f>TEXT(bc_ttnl_theo_kh_data!K18/(24*60*60),"[h]:mm")</f>
        <v>1:33</v>
      </c>
      <c r="J17" s="15" t="str">
        <f>TEXT(bc_ttnl_theo_kh_data!L18/(24*60*60),"[h]:mm")</f>
        <v>1:33</v>
      </c>
      <c r="K17" s="18" t="n">
        <f>bc_ttnl_theo_kh_data!M18</f>
        <v>0.0</v>
      </c>
      <c r="L17" s="18" t="n">
        <f>bc_ttnl_theo_kh_data!N18</f>
        <v>7802.0</v>
      </c>
      <c r="M17" s="18" t="n">
        <f>bc_ttnl_theo_kh_data!O18</f>
        <v>7802.0</v>
      </c>
      <c r="N17" s="18" t="n">
        <f>bc_ttnl_theo_kh_data!P18</f>
        <v>0.0</v>
      </c>
      <c r="O17" s="18" t="n">
        <f>bc_ttnl_theo_kh_data!Q18</f>
        <v>7802.0</v>
      </c>
      <c r="P17" s="18"/>
      <c r="Q17" s="15"/>
      <c r="R17" s="15"/>
      <c r="S17" s="15"/>
      <c r="T17" s="18"/>
      <c r="U17" s="18"/>
      <c r="V17" s="15"/>
      <c r="W17" s="15"/>
      <c r="X17" s="15"/>
      <c r="Y17" s="15"/>
      <c r="Z17" s="15"/>
      <c r="AA17" s="15"/>
      <c r="AB17" s="30"/>
    </row>
    <row r="18" spans="2:28" x14ac:dyDescent="0.25">
      <c r="B18" s="31" t="s">
        <v>137</v>
      </c>
      <c r="C18" s="15" t="str">
        <f>bc_ttnl_theo_kh_data!E19</f>
        <v>Tác chiến cho bay</v>
      </c>
      <c r="D18" s="15" t="str">
        <f>TEXT(bc_ttnl_theo_kh_data!F19/(24*60*60),"[h]:mm")</f>
        <v>0:00</v>
      </c>
      <c r="E18" s="15" t="str">
        <f>TEXT(bc_ttnl_theo_kh_data!G19/(24*60*60),"[h]:mm")</f>
        <v>0:00</v>
      </c>
      <c r="F18" s="15" t="str">
        <f>TEXT(bc_ttnl_theo_kh_data!H19/(24*60*60),"[h]:mm")</f>
        <v>0:00</v>
      </c>
      <c r="G18" s="18" t="n">
        <f>bc_ttnl_theo_kh_data!I19</f>
        <v>0.0</v>
      </c>
      <c r="H18" s="15" t="str">
        <f>TEXT(bc_ttnl_theo_kh_data!J19/(24*60*60),"[h]:mm")</f>
        <v>0:00</v>
      </c>
      <c r="I18" s="15" t="str">
        <f>TEXT(bc_ttnl_theo_kh_data!K19/(24*60*60),"[h]:mm")</f>
        <v>1:44</v>
      </c>
      <c r="J18" s="15" t="str">
        <f>TEXT(bc_ttnl_theo_kh_data!L19/(24*60*60),"[h]:mm")</f>
        <v>1:44</v>
      </c>
      <c r="K18" s="18" t="n">
        <f>bc_ttnl_theo_kh_data!M19</f>
        <v>0.0</v>
      </c>
      <c r="L18" s="18" t="n">
        <f>bc_ttnl_theo_kh_data!N19</f>
        <v>9580.0</v>
      </c>
      <c r="M18" s="18" t="n">
        <f>bc_ttnl_theo_kh_data!O19</f>
        <v>9580.0</v>
      </c>
      <c r="N18" s="18" t="n">
        <f>bc_ttnl_theo_kh_data!P19</f>
        <v>0.0</v>
      </c>
      <c r="O18" s="18" t="n">
        <f>bc_ttnl_theo_kh_data!Q19</f>
        <v>9580.0</v>
      </c>
      <c r="P18" s="18"/>
      <c r="Q18" s="15"/>
      <c r="R18" s="15"/>
      <c r="S18" s="15"/>
      <c r="T18" s="18"/>
      <c r="U18" s="18"/>
      <c r="V18" s="15"/>
      <c r="W18" s="15"/>
      <c r="X18" s="15"/>
      <c r="Y18" s="15"/>
      <c r="Z18" s="15"/>
      <c r="AA18" s="15"/>
      <c r="AB18" s="30"/>
    </row>
    <row r="19" spans="2:28" x14ac:dyDescent="0.25">
      <c r="B19" s="31" t="s">
        <v>137</v>
      </c>
      <c r="C19" s="15" t="str">
        <f>bc_ttnl_theo_kh_data!E20</f>
        <v>Tác chiến còn lại</v>
      </c>
      <c r="D19" s="15" t="str">
        <f>TEXT(bc_ttnl_theo_kh_data!F20/(24*60*60),"[h]:mm")</f>
        <v>132:56</v>
      </c>
      <c r="E19" s="15" t="str">
        <f>TEXT(bc_ttnl_theo_kh_data!G20/(24*60*60),"[h]:mm")</f>
        <v>254:12</v>
      </c>
      <c r="F19" s="15" t="str">
        <f>TEXT(bc_ttnl_theo_kh_data!H20/(24*60*60),"[h]:mm")</f>
        <v>387:08</v>
      </c>
      <c r="G19" s="18" t="n">
        <f>bc_ttnl_theo_kh_data!I20</f>
        <v>123456.0</v>
      </c>
      <c r="H19" s="15" t="str">
        <f>TEXT(bc_ttnl_theo_kh_data!J20/(24*60*60),"[h]:mm")</f>
        <v>0:00</v>
      </c>
      <c r="I19" s="15" t="str">
        <f>TEXT(bc_ttnl_theo_kh_data!K20/(24*60*60),"[h]:mm")</f>
        <v>0:00</v>
      </c>
      <c r="J19" s="15" t="str">
        <f>TEXT(bc_ttnl_theo_kh_data!L20/(24*60*60),"[h]:mm")</f>
        <v>0:00</v>
      </c>
      <c r="K19" s="18" t="n">
        <f>bc_ttnl_theo_kh_data!M20</f>
        <v>0.0</v>
      </c>
      <c r="L19" s="18" t="n">
        <f>bc_ttnl_theo_kh_data!N20</f>
        <v>0.0</v>
      </c>
      <c r="M19" s="18" t="n">
        <f>bc_ttnl_theo_kh_data!O20</f>
        <v>0.0</v>
      </c>
      <c r="N19" s="18" t="n">
        <f>bc_ttnl_theo_kh_data!P20</f>
        <v>0.0</v>
      </c>
      <c r="O19" s="18" t="n">
        <f>bc_ttnl_theo_kh_data!Q20</f>
        <v>0.0</v>
      </c>
      <c r="P19" s="18"/>
      <c r="Q19" s="15"/>
      <c r="R19" s="15"/>
      <c r="S19" s="15"/>
      <c r="T19" s="18"/>
      <c r="U19" s="18"/>
      <c r="V19" s="15"/>
      <c r="W19" s="15"/>
      <c r="X19" s="15"/>
      <c r="Y19" s="15"/>
      <c r="Z19" s="15"/>
      <c r="AA19" s="15"/>
      <c r="AB19" s="30"/>
    </row>
    <row r="20" spans="2:28" x14ac:dyDescent="0.25">
      <c r="B20" s="31">
        <v>2</v>
      </c>
      <c r="C20" s="15" t="str">
        <f>bc_ttnl_theo_kh_data!E21</f>
        <v>Huấn luyện chiến đấu</v>
      </c>
      <c r="D20" s="15" t="str">
        <f>TEXT(bc_ttnl_theo_kh_data!F21/(24*60*60),"[h]:mm")</f>
        <v>311:56</v>
      </c>
      <c r="E20" s="15" t="str">
        <f>TEXT(bc_ttnl_theo_kh_data!G21/(24*60*60),"[h]:mm")</f>
        <v>1779:08</v>
      </c>
      <c r="F20" s="15" t="str">
        <f>TEXT(bc_ttnl_theo_kh_data!H21/(24*60*60),"[h]:mm")</f>
        <v>2091:04</v>
      </c>
      <c r="G20" s="18" t="n">
        <f>bc_ttnl_theo_kh_data!I21</f>
        <v>278604.0</v>
      </c>
      <c r="H20" s="15" t="str">
        <f>TEXT(bc_ttnl_theo_kh_data!J21/(24*60*60),"[h]:mm")</f>
        <v>0:00</v>
      </c>
      <c r="I20" s="15" t="str">
        <f>TEXT(bc_ttnl_theo_kh_data!K21/(24*60*60),"[h]:mm")</f>
        <v>0:00</v>
      </c>
      <c r="J20" s="15" t="str">
        <f>TEXT(bc_ttnl_theo_kh_data!L21/(24*60*60),"[h]:mm")</f>
        <v>0:00</v>
      </c>
      <c r="K20" s="18" t="n">
        <f>bc_ttnl_theo_kh_data!M21</f>
        <v>0.0</v>
      </c>
      <c r="L20" s="18" t="n">
        <f>bc_ttnl_theo_kh_data!N21</f>
        <v>0.0</v>
      </c>
      <c r="M20" s="18" t="n">
        <f>bc_ttnl_theo_kh_data!O21</f>
        <v>0.0</v>
      </c>
      <c r="N20" s="18" t="n">
        <f>bc_ttnl_theo_kh_data!P21</f>
        <v>0.0</v>
      </c>
      <c r="O20" s="18" t="n">
        <f>bc_ttnl_theo_kh_data!Q21</f>
        <v>0.0</v>
      </c>
      <c r="P20" s="18"/>
      <c r="Q20" s="15"/>
      <c r="R20" s="15"/>
      <c r="S20" s="15"/>
      <c r="T20" s="18"/>
      <c r="U20" s="18"/>
      <c r="V20" s="15"/>
      <c r="W20" s="15"/>
      <c r="X20" s="15"/>
      <c r="Y20" s="15"/>
      <c r="Z20" s="15"/>
      <c r="AA20" s="15"/>
      <c r="AB20" s="30"/>
    </row>
    <row r="21" spans="2:28" x14ac:dyDescent="0.25">
      <c r="B21" s="102" t="s">
        <v>137</v>
      </c>
      <c r="C21" s="15" t="str">
        <f>bc_ttnl_theo_kh_data!E22</f>
        <v>HL NV PO 6</v>
      </c>
      <c r="D21" s="15" t="str">
        <f>TEXT(bc_ttnl_theo_kh_data!F22/(24*60*60),"[h]:mm")</f>
        <v>188:44</v>
      </c>
      <c r="E21" s="15" t="str">
        <f>TEXT(bc_ttnl_theo_kh_data!G22/(24*60*60),"[h]:mm")</f>
        <v>1654:12</v>
      </c>
      <c r="F21" s="15" t="str">
        <f>TEXT(bc_ttnl_theo_kh_data!H22/(24*60*60),"[h]:mm")</f>
        <v>1842:56</v>
      </c>
      <c r="G21" s="18" t="n">
        <f>bc_ttnl_theo_kh_data!I22</f>
        <v>155483.0</v>
      </c>
      <c r="H21" s="15" t="str">
        <f>TEXT(bc_ttnl_theo_kh_data!J22/(24*60*60),"[h]:mm")</f>
        <v>0:00</v>
      </c>
      <c r="I21" s="15" t="str">
        <f>TEXT(bc_ttnl_theo_kh_data!K22/(24*60*60),"[h]:mm")</f>
        <v>0:00</v>
      </c>
      <c r="J21" s="15" t="str">
        <f>TEXT(bc_ttnl_theo_kh_data!L22/(24*60*60),"[h]:mm")</f>
        <v>0:00</v>
      </c>
      <c r="K21" s="18" t="n">
        <f>bc_ttnl_theo_kh_data!M22</f>
        <v>0.0</v>
      </c>
      <c r="L21" s="18" t="n">
        <f>bc_ttnl_theo_kh_data!N22</f>
        <v>0.0</v>
      </c>
      <c r="M21" s="18" t="n">
        <f>bc_ttnl_theo_kh_data!O22</f>
        <v>0.0</v>
      </c>
      <c r="N21" s="18" t="n">
        <f>bc_ttnl_theo_kh_data!P22</f>
        <v>0.0</v>
      </c>
      <c r="O21" s="18" t="n">
        <f>bc_ttnl_theo_kh_data!Q22</f>
        <v>0.0</v>
      </c>
      <c r="P21" s="18"/>
      <c r="Q21" s="15"/>
      <c r="R21" s="15"/>
      <c r="S21" s="15"/>
      <c r="T21" s="18"/>
      <c r="U21" s="18"/>
      <c r="V21" s="15"/>
      <c r="W21" s="15"/>
      <c r="X21" s="15"/>
      <c r="Y21" s="15"/>
      <c r="Z21" s="15"/>
      <c r="AA21" s="15"/>
      <c r="AB21" s="30"/>
    </row>
    <row r="22" spans="2:28" x14ac:dyDescent="0.25">
      <c r="B22" s="102" t="s">
        <v>137</v>
      </c>
      <c r="C22" s="15" t="str">
        <f>bc_ttnl_theo_kh_data!E23</f>
        <v>HL NV còn lại</v>
      </c>
      <c r="D22" s="15" t="str">
        <f>TEXT(bc_ttnl_theo_kh_data!F23/(24*60*60),"[h]:mm")</f>
        <v>123:12</v>
      </c>
      <c r="E22" s="15" t="str">
        <f>TEXT(bc_ttnl_theo_kh_data!G23/(24*60*60),"[h]:mm")</f>
        <v>124:56</v>
      </c>
      <c r="F22" s="15" t="str">
        <f>TEXT(bc_ttnl_theo_kh_data!H23/(24*60*60),"[h]:mm")</f>
        <v>248:08</v>
      </c>
      <c r="G22" s="18" t="n">
        <f>bc_ttnl_theo_kh_data!I23</f>
        <v>123121.0</v>
      </c>
      <c r="H22" s="15" t="str">
        <f>TEXT(bc_ttnl_theo_kh_data!J23/(24*60*60),"[h]:mm")</f>
        <v>0:00</v>
      </c>
      <c r="I22" s="15" t="str">
        <f>TEXT(bc_ttnl_theo_kh_data!K23/(24*60*60),"[h]:mm")</f>
        <v>0:00</v>
      </c>
      <c r="J22" s="15" t="str">
        <f>TEXT(bc_ttnl_theo_kh_data!L23/(24*60*60),"[h]:mm")</f>
        <v>0:00</v>
      </c>
      <c r="K22" s="18" t="n">
        <f>bc_ttnl_theo_kh_data!M23</f>
        <v>0.0</v>
      </c>
      <c r="L22" s="18" t="n">
        <f>bc_ttnl_theo_kh_data!N23</f>
        <v>0.0</v>
      </c>
      <c r="M22" s="18" t="n">
        <f>bc_ttnl_theo_kh_data!O23</f>
        <v>0.0</v>
      </c>
      <c r="N22" s="18" t="n">
        <f>bc_ttnl_theo_kh_data!P23</f>
        <v>0.0</v>
      </c>
      <c r="O22" s="18" t="n">
        <f>bc_ttnl_theo_kh_data!Q23</f>
        <v>0.0</v>
      </c>
      <c r="P22" s="18"/>
      <c r="Q22" s="15"/>
      <c r="R22" s="15"/>
      <c r="S22" s="15"/>
      <c r="T22" s="18"/>
      <c r="U22" s="18"/>
      <c r="V22" s="15"/>
      <c r="W22" s="15"/>
      <c r="X22" s="15"/>
      <c r="Y22" s="15"/>
      <c r="Z22" s="15"/>
      <c r="AA22" s="15"/>
      <c r="AB22" s="30"/>
    </row>
    <row r="23" spans="2:28" x14ac:dyDescent="0.25">
      <c r="B23" s="102" t="s">
        <v>137</v>
      </c>
      <c r="C23" s="15" t="str">
        <f>bc_ttnl_theo_kh_data!E24</f>
        <v>HL bay</v>
      </c>
      <c r="D23" s="15" t="str">
        <f>TEXT(bc_ttnl_theo_kh_data!F24/(24*60*60),"[h]:mm")</f>
        <v>0:00</v>
      </c>
      <c r="E23" s="15" t="str">
        <f>TEXT(bc_ttnl_theo_kh_data!G24/(24*60*60),"[h]:mm")</f>
        <v>0:00</v>
      </c>
      <c r="F23" s="15" t="str">
        <f>TEXT(bc_ttnl_theo_kh_data!H24/(24*60*60),"[h]:mm")</f>
        <v>0:00</v>
      </c>
      <c r="G23" s="18" t="n">
        <f>bc_ttnl_theo_kh_data!I24</f>
        <v>0.0</v>
      </c>
      <c r="H23" s="15" t="str">
        <f>TEXT(bc_ttnl_theo_kh_data!J24/(24*60*60),"[h]:mm")</f>
        <v>0:00</v>
      </c>
      <c r="I23" s="15" t="str">
        <f>TEXT(bc_ttnl_theo_kh_data!K24/(24*60*60),"[h]:mm")</f>
        <v>0:00</v>
      </c>
      <c r="J23" s="15" t="str">
        <f>TEXT(bc_ttnl_theo_kh_data!L24/(24*60*60),"[h]:mm")</f>
        <v>0:00</v>
      </c>
      <c r="K23" s="18" t="n">
        <f>bc_ttnl_theo_kh_data!M24</f>
        <v>0.0</v>
      </c>
      <c r="L23" s="18" t="n">
        <f>bc_ttnl_theo_kh_data!N24</f>
        <v>0.0</v>
      </c>
      <c r="M23" s="18" t="n">
        <f>bc_ttnl_theo_kh_data!O24</f>
        <v>0.0</v>
      </c>
      <c r="N23" s="18" t="n">
        <f>bc_ttnl_theo_kh_data!P24</f>
        <v>0.0</v>
      </c>
      <c r="O23" s="18" t="n">
        <f>bc_ttnl_theo_kh_data!Q24</f>
        <v>0.0</v>
      </c>
      <c r="P23" s="18"/>
      <c r="Q23" s="15"/>
      <c r="R23" s="15"/>
      <c r="S23" s="15"/>
      <c r="T23" s="18"/>
      <c r="U23" s="18"/>
      <c r="V23" s="15"/>
      <c r="W23" s="15"/>
      <c r="X23" s="15"/>
      <c r="Y23" s="15"/>
      <c r="Z23" s="15"/>
      <c r="AA23" s="15"/>
      <c r="AB23" s="30"/>
    </row>
    <row r="24" spans="2:28" x14ac:dyDescent="0.25">
      <c r="B24" s="102">
        <v>3</v>
      </c>
      <c r="C24" s="15" t="str">
        <f>bc_ttnl_theo_kh_data!E25</f>
        <v>Bay đề cao</v>
      </c>
      <c r="D24" s="15" t="str">
        <f>TEXT(bc_ttnl_theo_kh_data!F25/(24*60*60),"[h]:mm")</f>
        <v>0:00</v>
      </c>
      <c r="E24" s="15" t="str">
        <f>TEXT(bc_ttnl_theo_kh_data!G25/(24*60*60),"[h]:mm")</f>
        <v>0:00</v>
      </c>
      <c r="F24" s="15" t="str">
        <f>TEXT(bc_ttnl_theo_kh_data!H25/(24*60*60),"[h]:mm")</f>
        <v>0:00</v>
      </c>
      <c r="G24" s="18" t="n">
        <f>bc_ttnl_theo_kh_data!I25</f>
        <v>0.0</v>
      </c>
      <c r="H24" s="15" t="str">
        <f>TEXT(bc_ttnl_theo_kh_data!J25/(24*60*60),"[h]:mm")</f>
        <v>0:00</v>
      </c>
      <c r="I24" s="15" t="str">
        <f>TEXT(bc_ttnl_theo_kh_data!K25/(24*60*60),"[h]:mm")</f>
        <v>0:00</v>
      </c>
      <c r="J24" s="15" t="str">
        <f>TEXT(bc_ttnl_theo_kh_data!L25/(24*60*60),"[h]:mm")</f>
        <v>0:00</v>
      </c>
      <c r="K24" s="18" t="n">
        <f>bc_ttnl_theo_kh_data!M25</f>
        <v>0.0</v>
      </c>
      <c r="L24" s="18" t="n">
        <f>bc_ttnl_theo_kh_data!N25</f>
        <v>0.0</v>
      </c>
      <c r="M24" s="18" t="n">
        <f>bc_ttnl_theo_kh_data!O25</f>
        <v>0.0</v>
      </c>
      <c r="N24" s="18" t="n">
        <f>bc_ttnl_theo_kh_data!P25</f>
        <v>0.0</v>
      </c>
      <c r="O24" s="18" t="n">
        <f>bc_ttnl_theo_kh_data!Q25</f>
        <v>0.0</v>
      </c>
      <c r="P24" s="18"/>
      <c r="Q24" s="15"/>
      <c r="R24" s="15"/>
      <c r="S24" s="15"/>
      <c r="T24" s="18"/>
      <c r="U24" s="18"/>
      <c r="V24" s="15"/>
      <c r="W24" s="15"/>
      <c r="X24" s="15"/>
      <c r="Y24" s="15"/>
      <c r="Z24" s="15"/>
      <c r="AA24" s="15"/>
      <c r="AB24" s="30"/>
    </row>
    <row r="25" spans="2:28" x14ac:dyDescent="0.25">
      <c r="B25" s="102" t="s">
        <v>137</v>
      </c>
      <c r="C25" s="15" t="str">
        <f>bc_ttnl_theo_kh_data!E26</f>
        <v>C.gia bay</v>
      </c>
      <c r="D25" s="15" t="str">
        <f>TEXT(bc_ttnl_theo_kh_data!F26/(24*60*60),"[h]:mm")</f>
        <v>0:00</v>
      </c>
      <c r="E25" s="15" t="str">
        <f>TEXT(bc_ttnl_theo_kh_data!G26/(24*60*60),"[h]:mm")</f>
        <v>0:00</v>
      </c>
      <c r="F25" s="15" t="str">
        <f>TEXT(bc_ttnl_theo_kh_data!H26/(24*60*60),"[h]:mm")</f>
        <v>0:00</v>
      </c>
      <c r="G25" s="18" t="n">
        <f>bc_ttnl_theo_kh_data!I26</f>
        <v>0.0</v>
      </c>
      <c r="H25" s="15" t="str">
        <f>TEXT(bc_ttnl_theo_kh_data!J26/(24*60*60),"[h]:mm")</f>
        <v>0:00</v>
      </c>
      <c r="I25" s="15" t="str">
        <f>TEXT(bc_ttnl_theo_kh_data!K26/(24*60*60),"[h]:mm")</f>
        <v>0:00</v>
      </c>
      <c r="J25" s="15" t="str">
        <f>TEXT(bc_ttnl_theo_kh_data!L26/(24*60*60),"[h]:mm")</f>
        <v>0:00</v>
      </c>
      <c r="K25" s="18" t="n">
        <f>bc_ttnl_theo_kh_data!M26</f>
        <v>0.0</v>
      </c>
      <c r="L25" s="18" t="n">
        <f>bc_ttnl_theo_kh_data!N26</f>
        <v>0.0</v>
      </c>
      <c r="M25" s="18" t="n">
        <f>bc_ttnl_theo_kh_data!O26</f>
        <v>0.0</v>
      </c>
      <c r="N25" s="18" t="n">
        <f>bc_ttnl_theo_kh_data!P26</f>
        <v>0.0</v>
      </c>
      <c r="O25" s="18" t="n">
        <f>bc_ttnl_theo_kh_data!Q26</f>
        <v>0.0</v>
      </c>
      <c r="P25" s="18"/>
      <c r="Q25" s="15"/>
      <c r="R25" s="15"/>
      <c r="S25" s="15"/>
      <c r="T25" s="18"/>
      <c r="U25" s="18"/>
      <c r="V25" s="15"/>
      <c r="W25" s="15"/>
      <c r="X25" s="15"/>
      <c r="Y25" s="15"/>
      <c r="Z25" s="15"/>
      <c r="AA25" s="15"/>
      <c r="AB25" s="30"/>
    </row>
    <row r="26" spans="2:28" x14ac:dyDescent="0.25">
      <c r="B26" s="102" t="s">
        <v>137</v>
      </c>
      <c r="C26" s="15" t="str">
        <f>bc_ttnl_theo_kh_data!E27</f>
        <v>VN bay</v>
      </c>
      <c r="D26" s="15" t="str">
        <f>TEXT(bc_ttnl_theo_kh_data!F27/(24*60*60),"[h]:mm")</f>
        <v>0:00</v>
      </c>
      <c r="E26" s="15" t="str">
        <f>TEXT(bc_ttnl_theo_kh_data!G27/(24*60*60),"[h]:mm")</f>
        <v>0:00</v>
      </c>
      <c r="F26" s="15" t="str">
        <f>TEXT(bc_ttnl_theo_kh_data!H27/(24*60*60),"[h]:mm")</f>
        <v>0:00</v>
      </c>
      <c r="G26" s="18" t="n">
        <f>bc_ttnl_theo_kh_data!I27</f>
        <v>0.0</v>
      </c>
      <c r="H26" s="15" t="str">
        <f>TEXT(bc_ttnl_theo_kh_data!J27/(24*60*60),"[h]:mm")</f>
        <v>0:00</v>
      </c>
      <c r="I26" s="15" t="str">
        <f>TEXT(bc_ttnl_theo_kh_data!K27/(24*60*60),"[h]:mm")</f>
        <v>0:00</v>
      </c>
      <c r="J26" s="15" t="str">
        <f>TEXT(bc_ttnl_theo_kh_data!L27/(24*60*60),"[h]:mm")</f>
        <v>0:00</v>
      </c>
      <c r="K26" s="18" t="n">
        <f>bc_ttnl_theo_kh_data!M27</f>
        <v>0.0</v>
      </c>
      <c r="L26" s="18" t="n">
        <f>bc_ttnl_theo_kh_data!N27</f>
        <v>0.0</v>
      </c>
      <c r="M26" s="18" t="n">
        <f>bc_ttnl_theo_kh_data!O27</f>
        <v>0.0</v>
      </c>
      <c r="N26" s="18" t="n">
        <f>bc_ttnl_theo_kh_data!P27</f>
        <v>0.0</v>
      </c>
      <c r="O26" s="18" t="n">
        <f>bc_ttnl_theo_kh_data!Q27</f>
        <v>0.0</v>
      </c>
      <c r="P26" s="18"/>
      <c r="Q26" s="15"/>
      <c r="R26" s="15"/>
      <c r="S26" s="15"/>
      <c r="T26" s="18"/>
      <c r="U26" s="18"/>
      <c r="V26" s="15"/>
      <c r="W26" s="15"/>
      <c r="X26" s="15"/>
      <c r="Y26" s="15"/>
      <c r="Z26" s="15"/>
      <c r="AA26" s="15"/>
      <c r="AB26" s="30"/>
    </row>
    <row r="27" spans="2:28" x14ac:dyDescent="0.25">
      <c r="B27" s="31">
        <v>4</v>
      </c>
      <c r="C27" s="15" t="str">
        <f>bc_ttnl_theo_kh_data!E28</f>
        <v>HL nhà trường</v>
      </c>
      <c r="D27" s="15" t="str">
        <f>TEXT(bc_ttnl_theo_kh_data!F28/(24*60*60),"[h]:mm")</f>
        <v>0:00</v>
      </c>
      <c r="E27" s="15" t="str">
        <f>TEXT(bc_ttnl_theo_kh_data!G28/(24*60*60),"[h]:mm")</f>
        <v>0:00</v>
      </c>
      <c r="F27" s="15" t="str">
        <f>TEXT(bc_ttnl_theo_kh_data!H28/(24*60*60),"[h]:mm")</f>
        <v>0:00</v>
      </c>
      <c r="G27" s="18" t="n">
        <f>bc_ttnl_theo_kh_data!I28</f>
        <v>0.0</v>
      </c>
      <c r="H27" s="15" t="str">
        <f>TEXT(bc_ttnl_theo_kh_data!J28/(24*60*60),"[h]:mm")</f>
        <v>0:00</v>
      </c>
      <c r="I27" s="15" t="str">
        <f>TEXT(bc_ttnl_theo_kh_data!K28/(24*60*60),"[h]:mm")</f>
        <v>0:00</v>
      </c>
      <c r="J27" s="15" t="str">
        <f>TEXT(bc_ttnl_theo_kh_data!L28/(24*60*60),"[h]:mm")</f>
        <v>0:00</v>
      </c>
      <c r="K27" s="18" t="n">
        <f>bc_ttnl_theo_kh_data!M28</f>
        <v>0.0</v>
      </c>
      <c r="L27" s="18" t="n">
        <f>bc_ttnl_theo_kh_data!N28</f>
        <v>0.0</v>
      </c>
      <c r="M27" s="18" t="n">
        <f>bc_ttnl_theo_kh_data!O28</f>
        <v>0.0</v>
      </c>
      <c r="N27" s="18" t="n">
        <f>bc_ttnl_theo_kh_data!P28</f>
        <v>0.0</v>
      </c>
      <c r="O27" s="18" t="n">
        <f>bc_ttnl_theo_kh_data!Q28</f>
        <v>0.0</v>
      </c>
      <c r="P27" s="18"/>
      <c r="Q27" s="15"/>
      <c r="R27" s="15"/>
      <c r="S27" s="15"/>
      <c r="T27" s="18"/>
      <c r="U27" s="18"/>
      <c r="V27" s="15"/>
      <c r="W27" s="15"/>
      <c r="X27" s="15"/>
      <c r="Y27" s="15"/>
      <c r="Z27" s="15"/>
      <c r="AA27" s="15"/>
      <c r="AB27" s="30"/>
    </row>
    <row r="28" spans="2:28" x14ac:dyDescent="0.25">
      <c r="B28" s="31">
        <v>5</v>
      </c>
      <c r="C28" s="15" t="str">
        <f>bc_ttnl_theo_kh_data!E29</f>
        <v>KT Hàng không</v>
      </c>
      <c r="D28" s="15" t="str">
        <f>TEXT(bc_ttnl_theo_kh_data!F29/(24*60*60),"[h]:mm")</f>
        <v>0:00</v>
      </c>
      <c r="E28" s="15" t="str">
        <f>TEXT(bc_ttnl_theo_kh_data!G29/(24*60*60),"[h]:mm")</f>
        <v>0:00</v>
      </c>
      <c r="F28" s="15" t="str">
        <f>TEXT(bc_ttnl_theo_kh_data!H29/(24*60*60),"[h]:mm")</f>
        <v>0:00</v>
      </c>
      <c r="G28" s="18" t="n">
        <f>bc_ttnl_theo_kh_data!I29</f>
        <v>0.0</v>
      </c>
      <c r="H28" s="15" t="str">
        <f>TEXT(bc_ttnl_theo_kh_data!J29/(24*60*60),"[h]:mm")</f>
        <v>0:00</v>
      </c>
      <c r="I28" s="15" t="str">
        <f>TEXT(bc_ttnl_theo_kh_data!K29/(24*60*60),"[h]:mm")</f>
        <v>0:00</v>
      </c>
      <c r="J28" s="15" t="str">
        <f>TEXT(bc_ttnl_theo_kh_data!L29/(24*60*60),"[h]:mm")</f>
        <v>0:00</v>
      </c>
      <c r="K28" s="18" t="n">
        <f>bc_ttnl_theo_kh_data!M29</f>
        <v>0.0</v>
      </c>
      <c r="L28" s="18" t="n">
        <f>bc_ttnl_theo_kh_data!N29</f>
        <v>0.0</v>
      </c>
      <c r="M28" s="18" t="n">
        <f>bc_ttnl_theo_kh_data!O29</f>
        <v>0.0</v>
      </c>
      <c r="N28" s="18" t="n">
        <f>bc_ttnl_theo_kh_data!P29</f>
        <v>0.0</v>
      </c>
      <c r="O28" s="18" t="n">
        <f>bc_ttnl_theo_kh_data!Q29</f>
        <v>0.0</v>
      </c>
      <c r="P28" s="18"/>
      <c r="Q28" s="15"/>
      <c r="R28" s="15"/>
      <c r="S28" s="15"/>
      <c r="T28" s="18"/>
      <c r="U28" s="18"/>
      <c r="V28" s="15"/>
      <c r="W28" s="15"/>
      <c r="X28" s="15"/>
      <c r="Y28" s="15"/>
      <c r="Z28" s="15"/>
      <c r="AA28" s="15"/>
      <c r="AB28" s="30"/>
    </row>
    <row r="29" spans="2:28" hidden="1" x14ac:dyDescent="0.25">
      <c r="B29" s="31"/>
      <c r="C29" s="15" t="str">
        <f>bc_ttnl_theo_kh_data!E30</f>
        <v>KT_Hàng không</v>
      </c>
      <c r="D29" s="15" t="str">
        <f>TEXT(bc_ttnl_theo_kh_data!F30/(24*60*60),"[h]:mm")</f>
        <v>0:00</v>
      </c>
      <c r="E29" s="15" t="str">
        <f>TEXT(bc_ttnl_theo_kh_data!G30/(24*60*60),"[h]:mm")</f>
        <v>0:00</v>
      </c>
      <c r="F29" s="15" t="str">
        <f>TEXT(bc_ttnl_theo_kh_data!H30/(24*60*60),"[h]:mm")</f>
        <v>0:00</v>
      </c>
      <c r="G29" s="18" t="n">
        <f>bc_ttnl_theo_kh_data!I30</f>
        <v>0.0</v>
      </c>
      <c r="H29" s="15" t="str">
        <f>TEXT(bc_ttnl_theo_kh_data!J30/(24*60*60),"[h]:mm")</f>
        <v>0:00</v>
      </c>
      <c r="I29" s="15" t="str">
        <f>TEXT(bc_ttnl_theo_kh_data!K30/(24*60*60),"[h]:mm")</f>
        <v>0:00</v>
      </c>
      <c r="J29" s="15" t="str">
        <f>TEXT(bc_ttnl_theo_kh_data!L30/(24*60*60),"[h]:mm")</f>
        <v>0:00</v>
      </c>
      <c r="K29" s="18" t="n">
        <f>bc_ttnl_theo_kh_data!M30</f>
        <v>0.0</v>
      </c>
      <c r="L29" s="18" t="n">
        <f>bc_ttnl_theo_kh_data!N30</f>
        <v>0.0</v>
      </c>
      <c r="M29" s="18" t="n">
        <f>bc_ttnl_theo_kh_data!O30</f>
        <v>0.0</v>
      </c>
      <c r="N29" s="18" t="n">
        <f>bc_ttnl_theo_kh_data!P30</f>
        <v>0.0</v>
      </c>
      <c r="O29" s="18" t="n">
        <f>bc_ttnl_theo_kh_data!Q30</f>
        <v>0.0</v>
      </c>
      <c r="P29" s="18"/>
      <c r="Q29" s="15"/>
      <c r="R29" s="15"/>
      <c r="S29" s="15"/>
      <c r="T29" s="18"/>
      <c r="U29" s="18"/>
      <c r="V29" s="15"/>
      <c r="W29" s="15"/>
      <c r="X29" s="15"/>
      <c r="Y29" s="15"/>
      <c r="Z29" s="15"/>
      <c r="AA29" s="15"/>
      <c r="AB29" s="30"/>
    </row>
    <row r="30" spans="2:28" s="64" customFormat="1" x14ac:dyDescent="0.25">
      <c r="B30" s="31">
        <v>6</v>
      </c>
      <c r="C30" s="15" t="str">
        <f>bc_ttnl_theo_kh_data!E31</f>
        <v>Tổn thất</v>
      </c>
      <c r="D30" s="15" t="str">
        <f>TEXT(bc_ttnl_theo_kh_data!F31/(24*60*60),"[h]:mm")</f>
        <v>0:00</v>
      </c>
      <c r="E30" s="15" t="str">
        <f>TEXT(bc_ttnl_theo_kh_data!G31/(24*60*60),"[h]:mm")</f>
        <v>0:00</v>
      </c>
      <c r="F30" s="15" t="str">
        <f>TEXT(bc_ttnl_theo_kh_data!H31/(24*60*60),"[h]:mm")</f>
        <v>0:00</v>
      </c>
      <c r="G30" s="18" t="n">
        <f>bc_ttnl_theo_kh_data!I31</f>
        <v>0.0</v>
      </c>
      <c r="H30" s="15" t="str">
        <f>TEXT(bc_ttnl_theo_kh_data!J31/(24*60*60),"[h]:mm")</f>
        <v>0:00</v>
      </c>
      <c r="I30" s="15" t="str">
        <f>TEXT(bc_ttnl_theo_kh_data!K31/(24*60*60),"[h]:mm")</f>
        <v>0:00</v>
      </c>
      <c r="J30" s="15" t="str">
        <f>TEXT(bc_ttnl_theo_kh_data!L31/(24*60*60),"[h]:mm")</f>
        <v>0:00</v>
      </c>
      <c r="K30" s="18" t="n">
        <f>bc_ttnl_theo_kh_data!M31</f>
        <v>0.0</v>
      </c>
      <c r="L30" s="18" t="n">
        <f>bc_ttnl_theo_kh_data!N31</f>
        <v>0.0</v>
      </c>
      <c r="M30" s="18" t="n">
        <f>bc_ttnl_theo_kh_data!O31</f>
        <v>0.0</v>
      </c>
      <c r="N30" s="18" t="n">
        <f>bc_ttnl_theo_kh_data!P31</f>
        <v>0.0</v>
      </c>
      <c r="O30" s="18" t="n">
        <f>bc_ttnl_theo_kh_data!Q31</f>
        <v>0.0</v>
      </c>
      <c r="P30" s="18"/>
      <c r="Q30" s="15"/>
      <c r="R30" s="15"/>
      <c r="S30" s="15"/>
      <c r="T30" s="18" t="n">
        <f>bc_ttnl_theo_kh_data!R31</f>
        <v>0.0</v>
      </c>
      <c r="U30" s="18" t="n">
        <f>bc_ttnl_theo_kh_data!S31</f>
        <v>0.0</v>
      </c>
      <c r="V30" s="15"/>
      <c r="W30" s="15"/>
      <c r="X30" s="15"/>
      <c r="Y30" s="15"/>
      <c r="Z30" s="15"/>
      <c r="AA30" s="15"/>
      <c r="AB30" s="30"/>
    </row>
    <row r="31" spans="2:28" s="5" customFormat="1" x14ac:dyDescent="0.25">
      <c r="B31" s="66" t="s">
        <v>167</v>
      </c>
      <c r="C31" s="13" t="s">
        <v>479</v>
      </c>
      <c r="D31" s="13" t="str">
        <f>TEXT(bc_ttnl_theo_kh_data!F32/(24*60*60),"[h]:mm")</f>
        <v>444:52</v>
      </c>
      <c r="E31" s="13" t="str">
        <f>TEXT(bc_ttnl_theo_kh_data!G32/(24*60*60),"[h]:mm")</f>
        <v>2033:20</v>
      </c>
      <c r="F31" s="13" t="str">
        <f>TEXT(bc_ttnl_theo_kh_data!H32/(24*60*60),"[h]:mm")</f>
        <v>2478:12</v>
      </c>
      <c r="G31" s="17" t="n">
        <f>bc_ttnl_theo_kh_data!I32</f>
        <v>402060.0</v>
      </c>
      <c r="H31" s="13" t="str">
        <f>TEXT(bc_ttnl_theo_kh_data!J32/(24*60*60),"[h]:mm")</f>
        <v>0:00</v>
      </c>
      <c r="I31" s="13" t="str">
        <f>TEXT(bc_ttnl_theo_kh_data!K32/(24*60*60),"[h]:mm")</f>
        <v>3:17</v>
      </c>
      <c r="J31" s="13" t="str">
        <f>TEXT(bc_ttnl_theo_kh_data!L32/(24*60*60),"[h]:mm")</f>
        <v>3:17</v>
      </c>
      <c r="K31" s="17" t="n">
        <f>bc_ttnl_theo_kh_data!M32</f>
        <v>0.0</v>
      </c>
      <c r="L31" s="17" t="n">
        <f>bc_ttnl_theo_kh_data!N32</f>
        <v>17382.0</v>
      </c>
      <c r="M31" s="17" t="n">
        <f>bc_ttnl_theo_kh_data!O32</f>
        <v>17382.0</v>
      </c>
      <c r="N31" s="17" t="n">
        <f>bc_ttnl_theo_kh_data!P32</f>
        <v>0.0</v>
      </c>
      <c r="O31" s="17" t="n">
        <f>bc_ttnl_theo_kh_data!Q32</f>
        <v>17382.0</v>
      </c>
      <c r="P31" s="17"/>
      <c r="Q31" s="13"/>
      <c r="R31" s="13"/>
      <c r="S31" s="13"/>
      <c r="T31" s="17" t="n">
        <f>bc_ttnl_theo_kh_data!R32</f>
        <v>5527.0</v>
      </c>
      <c r="U31" s="17" t="n">
        <f>bc_ttnl_theo_kh_data!S32</f>
        <v>3060.0</v>
      </c>
      <c r="V31" s="13"/>
      <c r="W31" s="13"/>
      <c r="X31" s="13"/>
      <c r="Y31" s="13"/>
      <c r="Z31" s="13"/>
      <c r="AA31" s="13"/>
      <c r="AB31" s="29"/>
    </row>
    <row r="32" spans="2:28" s="5" customFormat="1" x14ac:dyDescent="0.25">
      <c r="B32" s="66">
        <v>1</v>
      </c>
      <c r="C32" s="13" t="str">
        <f>bc_ttnl_theo_kh_data!E33</f>
        <v>e927</v>
      </c>
      <c r="D32" s="13" t="str">
        <f>TEXT(bc_ttnl_theo_kh_data!F33/(24*60*60),"[h]:mm")</f>
        <v>0:00</v>
      </c>
      <c r="E32" s="13" t="str">
        <f>TEXT(bc_ttnl_theo_kh_data!G33/(24*60*60),"[h]:mm")</f>
        <v>0:00</v>
      </c>
      <c r="F32" s="13" t="str">
        <f>TEXT(bc_ttnl_theo_kh_data!H33/(24*60*60),"[h]:mm")</f>
        <v>0:00</v>
      </c>
      <c r="G32" s="17" t="n">
        <f>bc_ttnl_theo_kh_data!I33</f>
        <v>0.0</v>
      </c>
      <c r="H32" s="13" t="str">
        <f>TEXT(bc_ttnl_theo_kh_data!J33/(24*60*60),"[h]:mm")</f>
        <v>0:00</v>
      </c>
      <c r="I32" s="13" t="str">
        <f>TEXT(bc_ttnl_theo_kh_data!K33/(24*60*60),"[h]:mm")</f>
        <v>1:44</v>
      </c>
      <c r="J32" s="13" t="str">
        <f>TEXT(bc_ttnl_theo_kh_data!L33/(24*60*60),"[h]:mm")</f>
        <v>1:44</v>
      </c>
      <c r="K32" s="17" t="n">
        <f>bc_ttnl_theo_kh_data!M33</f>
        <v>0.0</v>
      </c>
      <c r="L32" s="17" t="n">
        <f>bc_ttnl_theo_kh_data!N33</f>
        <v>9580.0</v>
      </c>
      <c r="M32" s="17" t="n">
        <f>bc_ttnl_theo_kh_data!O33</f>
        <v>9580.0</v>
      </c>
      <c r="N32" s="17" t="n">
        <f>bc_ttnl_theo_kh_data!P33</f>
        <v>0.0</v>
      </c>
      <c r="O32" s="17" t="n">
        <f>bc_ttnl_theo_kh_data!Q33</f>
        <v>9580.0</v>
      </c>
      <c r="P32" s="17"/>
      <c r="Q32" s="13"/>
      <c r="R32" s="13"/>
      <c r="S32" s="13"/>
      <c r="T32" s="17" t="n">
        <f>bc_ttnl_theo_kh_data!R33</f>
        <v>5527.0</v>
      </c>
      <c r="U32" s="17" t="n">
        <f>bc_ttnl_theo_kh_data!S33</f>
        <v>3060.0</v>
      </c>
      <c r="V32" s="13"/>
      <c r="W32" s="13"/>
      <c r="X32" s="13"/>
      <c r="Y32" s="13"/>
      <c r="Z32" s="13"/>
      <c r="AA32" s="13"/>
      <c r="AB32" s="29"/>
    </row>
    <row r="33" spans="2:28" x14ac:dyDescent="0.25">
      <c r="B33" s="31"/>
      <c r="C33" s="15" t="str">
        <f>bc_ttnl_theo_kh_data!E34</f>
        <v>Tác chiến, A2..</v>
      </c>
      <c r="D33" s="15" t="str">
        <f>TEXT(bc_ttnl_theo_kh_data!F34/(24*60*60),"[h]:mm")</f>
        <v>0:00</v>
      </c>
      <c r="E33" s="15" t="str">
        <f>TEXT(bc_ttnl_theo_kh_data!G34/(24*60*60),"[h]:mm")</f>
        <v>0:00</v>
      </c>
      <c r="F33" s="15" t="str">
        <f>TEXT(bc_ttnl_theo_kh_data!H34/(24*60*60),"[h]:mm")</f>
        <v>0:00</v>
      </c>
      <c r="G33" s="18" t="n">
        <f>bc_ttnl_theo_kh_data!I34</f>
        <v>0.0</v>
      </c>
      <c r="H33" s="15" t="str">
        <f>TEXT(bc_ttnl_theo_kh_data!J34/(24*60*60),"[h]:mm")</f>
        <v>0:00</v>
      </c>
      <c r="I33" s="15" t="str">
        <f>TEXT(bc_ttnl_theo_kh_data!K34/(24*60*60),"[h]:mm")</f>
        <v>1:44</v>
      </c>
      <c r="J33" s="15" t="str">
        <f>TEXT(bc_ttnl_theo_kh_data!L34/(24*60*60),"[h]:mm")</f>
        <v>1:44</v>
      </c>
      <c r="K33" s="18" t="n">
        <f>bc_ttnl_theo_kh_data!M34</f>
        <v>0.0</v>
      </c>
      <c r="L33" s="18" t="n">
        <f>bc_ttnl_theo_kh_data!N34</f>
        <v>9580.0</v>
      </c>
      <c r="M33" s="18" t="n">
        <f>bc_ttnl_theo_kh_data!O34</f>
        <v>9580.0</v>
      </c>
      <c r="N33" s="18" t="n">
        <f>bc_ttnl_theo_kh_data!P34</f>
        <v>0.0</v>
      </c>
      <c r="O33" s="18" t="n">
        <f>bc_ttnl_theo_kh_data!Q34</f>
        <v>9580.0</v>
      </c>
      <c r="P33" s="18"/>
      <c r="Q33" s="15"/>
      <c r="R33" s="15"/>
      <c r="S33" s="15"/>
      <c r="T33" s="18" t="n">
        <f>bc_ttnl_theo_kh_data!R34</f>
        <v>5527.0</v>
      </c>
      <c r="U33" s="18" t="n">
        <f>bc_ttnl_theo_kh_data!S34</f>
        <v>3060.0</v>
      </c>
      <c r="V33" s="15"/>
      <c r="W33" s="15"/>
      <c r="X33" s="15"/>
      <c r="Y33" s="15"/>
      <c r="Z33" s="15"/>
      <c r="AA33" s="15"/>
      <c r="AB33" s="30"/>
    </row>
    <row r="34" spans="2:28" x14ac:dyDescent="0.25">
      <c r="B34" s="31"/>
      <c r="C34" s="15" t="str">
        <f>bc_ttnl_theo_kh_data!E35</f>
        <v>Nổ máy sscđ</v>
      </c>
      <c r="D34" s="15" t="str">
        <f>TEXT(bc_ttnl_theo_kh_data!F35/(24*60*60),"[h]:mm")</f>
        <v>0:00</v>
      </c>
      <c r="E34" s="15" t="str">
        <f>TEXT(bc_ttnl_theo_kh_data!G35/(24*60*60),"[h]:mm")</f>
        <v>0:00</v>
      </c>
      <c r="F34" s="15" t="str">
        <f>TEXT(bc_ttnl_theo_kh_data!H35/(24*60*60),"[h]:mm")</f>
        <v>0:00</v>
      </c>
      <c r="G34" s="18" t="n">
        <f>bc_ttnl_theo_kh_data!I35</f>
        <v>0.0</v>
      </c>
      <c r="H34" s="15" t="str">
        <f>TEXT(bc_ttnl_theo_kh_data!J35/(24*60*60),"[h]:mm")</f>
        <v>0:00</v>
      </c>
      <c r="I34" s="15" t="str">
        <f>TEXT(bc_ttnl_theo_kh_data!K35/(24*60*60),"[h]:mm")</f>
        <v>0:00</v>
      </c>
      <c r="J34" s="15" t="str">
        <f>TEXT(bc_ttnl_theo_kh_data!L35/(24*60*60),"[h]:mm")</f>
        <v>0:00</v>
      </c>
      <c r="K34" s="18" t="n">
        <f>bc_ttnl_theo_kh_data!M35</f>
        <v>0.0</v>
      </c>
      <c r="L34" s="18" t="n">
        <f>bc_ttnl_theo_kh_data!N35</f>
        <v>0.0</v>
      </c>
      <c r="M34" s="18" t="n">
        <f>bc_ttnl_theo_kh_data!O35</f>
        <v>0.0</v>
      </c>
      <c r="N34" s="18" t="n">
        <f>bc_ttnl_theo_kh_data!P35</f>
        <v>0.0</v>
      </c>
      <c r="O34" s="18" t="n">
        <f>bc_ttnl_theo_kh_data!Q35</f>
        <v>0.0</v>
      </c>
      <c r="P34" s="18"/>
      <c r="Q34" s="15"/>
      <c r="R34" s="15"/>
      <c r="S34" s="15"/>
      <c r="T34" s="18" t="n">
        <f>bc_ttnl_theo_kh_data!R35</f>
        <v>5527.0</v>
      </c>
      <c r="U34" s="18" t="n">
        <f>bc_ttnl_theo_kh_data!S35</f>
        <v>3060.0</v>
      </c>
      <c r="V34" s="15"/>
      <c r="W34" s="15"/>
      <c r="X34" s="15"/>
      <c r="Y34" s="15"/>
      <c r="Z34" s="15"/>
      <c r="AA34" s="15"/>
      <c r="AB34" s="30"/>
    </row>
    <row r="35" spans="2:28" s="64" customFormat="1" x14ac:dyDescent="0.25">
      <c r="B35" s="31"/>
      <c r="C35" s="15" t="str">
        <f>bc_ttnl_theo_kh_data!E36</f>
        <v>Tác chiến cho bay</v>
      </c>
      <c r="D35" s="15" t="str">
        <f>TEXT(bc_ttnl_theo_kh_data!F36/(24*60*60),"[h]:mm")</f>
        <v>0:00</v>
      </c>
      <c r="E35" s="15" t="str">
        <f>TEXT(bc_ttnl_theo_kh_data!G36/(24*60*60),"[h]:mm")</f>
        <v>0:00</v>
      </c>
      <c r="F35" s="15" t="str">
        <f>TEXT(bc_ttnl_theo_kh_data!H36/(24*60*60),"[h]:mm")</f>
        <v>0:00</v>
      </c>
      <c r="G35" s="18" t="n">
        <f>bc_ttnl_theo_kh_data!I36</f>
        <v>0.0</v>
      </c>
      <c r="H35" s="15" t="str">
        <f>TEXT(bc_ttnl_theo_kh_data!J36/(24*60*60),"[h]:mm")</f>
        <v>0:00</v>
      </c>
      <c r="I35" s="15" t="str">
        <f>TEXT(bc_ttnl_theo_kh_data!K36/(24*60*60),"[h]:mm")</f>
        <v>1:44</v>
      </c>
      <c r="J35" s="15" t="str">
        <f>TEXT(bc_ttnl_theo_kh_data!L36/(24*60*60),"[h]:mm")</f>
        <v>1:44</v>
      </c>
      <c r="K35" s="18" t="n">
        <f>bc_ttnl_theo_kh_data!M36</f>
        <v>0.0</v>
      </c>
      <c r="L35" s="18" t="n">
        <f>bc_ttnl_theo_kh_data!N36</f>
        <v>9580.0</v>
      </c>
      <c r="M35" s="18" t="n">
        <f>bc_ttnl_theo_kh_data!O36</f>
        <v>9580.0</v>
      </c>
      <c r="N35" s="18" t="n">
        <f>bc_ttnl_theo_kh_data!P36</f>
        <v>0.0</v>
      </c>
      <c r="O35" s="18" t="n">
        <f>bc_ttnl_theo_kh_data!Q36</f>
        <v>9580.0</v>
      </c>
      <c r="P35" s="18"/>
      <c r="Q35" s="15"/>
      <c r="R35" s="15"/>
      <c r="S35" s="15"/>
      <c r="T35" s="18" t="n">
        <f>bc_ttnl_theo_kh_data!R36</f>
        <v>5527.0</v>
      </c>
      <c r="U35" s="18" t="n">
        <f>bc_ttnl_theo_kh_data!S36</f>
        <v>3060.0</v>
      </c>
      <c r="V35" s="15"/>
      <c r="W35" s="15"/>
      <c r="X35" s="15"/>
      <c r="Y35" s="15"/>
      <c r="Z35" s="15"/>
      <c r="AA35" s="15"/>
      <c r="AB35" s="30"/>
    </row>
    <row r="36" spans="2:28" x14ac:dyDescent="0.25">
      <c r="B36" s="31"/>
      <c r="C36" s="15" t="str">
        <f>bc_ttnl_theo_kh_data!E37</f>
        <v>Tác chiến còn lại</v>
      </c>
      <c r="D36" s="15" t="str">
        <f>TEXT(bc_ttnl_theo_kh_data!F37/(24*60*60),"[h]:mm")</f>
        <v>0:00</v>
      </c>
      <c r="E36" s="15" t="str">
        <f>TEXT(bc_ttnl_theo_kh_data!G37/(24*60*60),"[h]:mm")</f>
        <v>0:00</v>
      </c>
      <c r="F36" s="15" t="str">
        <f>TEXT(bc_ttnl_theo_kh_data!H37/(24*60*60),"[h]:mm")</f>
        <v>0:00</v>
      </c>
      <c r="G36" s="18" t="n">
        <f>bc_ttnl_theo_kh_data!I37</f>
        <v>0.0</v>
      </c>
      <c r="H36" s="15" t="str">
        <f>TEXT(bc_ttnl_theo_kh_data!J37/(24*60*60),"[h]:mm")</f>
        <v>0:00</v>
      </c>
      <c r="I36" s="15" t="str">
        <f>TEXT(bc_ttnl_theo_kh_data!K37/(24*60*60),"[h]:mm")</f>
        <v>0:00</v>
      </c>
      <c r="J36" s="15" t="str">
        <f>TEXT(bc_ttnl_theo_kh_data!L37/(24*60*60),"[h]:mm")</f>
        <v>0:00</v>
      </c>
      <c r="K36" s="18" t="n">
        <f>bc_ttnl_theo_kh_data!M37</f>
        <v>0.0</v>
      </c>
      <c r="L36" s="18" t="n">
        <f>bc_ttnl_theo_kh_data!N37</f>
        <v>0.0</v>
      </c>
      <c r="M36" s="18" t="n">
        <f>bc_ttnl_theo_kh_data!O37</f>
        <v>0.0</v>
      </c>
      <c r="N36" s="18" t="n">
        <f>bc_ttnl_theo_kh_data!P37</f>
        <v>0.0</v>
      </c>
      <c r="O36" s="18" t="n">
        <f>bc_ttnl_theo_kh_data!Q37</f>
        <v>0.0</v>
      </c>
      <c r="P36" s="18"/>
      <c r="Q36" s="15"/>
      <c r="R36" s="15"/>
      <c r="S36" s="15"/>
      <c r="T36" s="18" t="n">
        <f>bc_ttnl_theo_kh_data!R37</f>
        <v>5527.0</v>
      </c>
      <c r="U36" s="18" t="n">
        <f>bc_ttnl_theo_kh_data!S37</f>
        <v>3060.0</v>
      </c>
      <c r="V36" s="15"/>
      <c r="W36" s="15"/>
      <c r="X36" s="15"/>
      <c r="Y36" s="15"/>
      <c r="Z36" s="15"/>
      <c r="AA36" s="15"/>
      <c r="AB36" s="30"/>
    </row>
    <row r="37" spans="2:28" x14ac:dyDescent="0.25">
      <c r="B37" s="31"/>
      <c r="C37" s="15" t="str">
        <f>bc_ttnl_theo_kh_data!E38</f>
        <v>Huấn luyện chiến đấu</v>
      </c>
      <c r="D37" s="15" t="str">
        <f>TEXT(bc_ttnl_theo_kh_data!F38/(24*60*60),"[h]:mm")</f>
        <v>0:00</v>
      </c>
      <c r="E37" s="15" t="str">
        <f>TEXT(bc_ttnl_theo_kh_data!G38/(24*60*60),"[h]:mm")</f>
        <v>0:00</v>
      </c>
      <c r="F37" s="15" t="str">
        <f>TEXT(bc_ttnl_theo_kh_data!H38/(24*60*60),"[h]:mm")</f>
        <v>0:00</v>
      </c>
      <c r="G37" s="18" t="n">
        <f>bc_ttnl_theo_kh_data!I38</f>
        <v>0.0</v>
      </c>
      <c r="H37" s="15" t="str">
        <f>TEXT(bc_ttnl_theo_kh_data!J38/(24*60*60),"[h]:mm")</f>
        <v>0:00</v>
      </c>
      <c r="I37" s="15" t="str">
        <f>TEXT(bc_ttnl_theo_kh_data!K38/(24*60*60),"[h]:mm")</f>
        <v>0:00</v>
      </c>
      <c r="J37" s="15" t="str">
        <f>TEXT(bc_ttnl_theo_kh_data!L38/(24*60*60),"[h]:mm")</f>
        <v>0:00</v>
      </c>
      <c r="K37" s="18" t="n">
        <f>bc_ttnl_theo_kh_data!M38</f>
        <v>0.0</v>
      </c>
      <c r="L37" s="18" t="n">
        <f>bc_ttnl_theo_kh_data!N38</f>
        <v>0.0</v>
      </c>
      <c r="M37" s="18" t="n">
        <f>bc_ttnl_theo_kh_data!O38</f>
        <v>0.0</v>
      </c>
      <c r="N37" s="18" t="n">
        <f>bc_ttnl_theo_kh_data!P38</f>
        <v>0.0</v>
      </c>
      <c r="O37" s="18" t="n">
        <f>bc_ttnl_theo_kh_data!Q38</f>
        <v>0.0</v>
      </c>
      <c r="P37" s="18"/>
      <c r="Q37" s="15"/>
      <c r="R37" s="15"/>
      <c r="S37" s="15"/>
      <c r="T37" s="18" t="n">
        <f>bc_ttnl_theo_kh_data!R38</f>
        <v>5527.0</v>
      </c>
      <c r="U37" s="18" t="n">
        <f>bc_ttnl_theo_kh_data!S38</f>
        <v>3060.0</v>
      </c>
      <c r="V37" s="15"/>
      <c r="W37" s="15"/>
      <c r="X37" s="15"/>
      <c r="Y37" s="15"/>
      <c r="Z37" s="15"/>
      <c r="AA37" s="15"/>
      <c r="AB37" s="30"/>
    </row>
    <row r="38" spans="2:28" x14ac:dyDescent="0.25">
      <c r="B38" s="31"/>
      <c r="C38" s="15" t="str">
        <f>bc_ttnl_theo_kh_data!E39</f>
        <v>HL bay</v>
      </c>
      <c r="D38" s="15" t="str">
        <f>TEXT(bc_ttnl_theo_kh_data!F39/(24*60*60),"[h]:mm")</f>
        <v>0:00</v>
      </c>
      <c r="E38" s="15" t="str">
        <f>TEXT(bc_ttnl_theo_kh_data!G39/(24*60*60),"[h]:mm")</f>
        <v>0:00</v>
      </c>
      <c r="F38" s="15" t="str">
        <f>TEXT(bc_ttnl_theo_kh_data!H39/(24*60*60),"[h]:mm")</f>
        <v>0:00</v>
      </c>
      <c r="G38" s="18" t="n">
        <f>bc_ttnl_theo_kh_data!I39</f>
        <v>0.0</v>
      </c>
      <c r="H38" s="15" t="str">
        <f>TEXT(bc_ttnl_theo_kh_data!J39/(24*60*60),"[h]:mm")</f>
        <v>0:00</v>
      </c>
      <c r="I38" s="15" t="str">
        <f>TEXT(bc_ttnl_theo_kh_data!K39/(24*60*60),"[h]:mm")</f>
        <v>0:00</v>
      </c>
      <c r="J38" s="15" t="str">
        <f>TEXT(bc_ttnl_theo_kh_data!L39/(24*60*60),"[h]:mm")</f>
        <v>0:00</v>
      </c>
      <c r="K38" s="18" t="n">
        <f>bc_ttnl_theo_kh_data!M39</f>
        <v>0.0</v>
      </c>
      <c r="L38" s="18" t="n">
        <f>bc_ttnl_theo_kh_data!N39</f>
        <v>0.0</v>
      </c>
      <c r="M38" s="18" t="n">
        <f>bc_ttnl_theo_kh_data!O39</f>
        <v>0.0</v>
      </c>
      <c r="N38" s="18" t="n">
        <f>bc_ttnl_theo_kh_data!P39</f>
        <v>0.0</v>
      </c>
      <c r="O38" s="18" t="n">
        <f>bc_ttnl_theo_kh_data!Q39</f>
        <v>0.0</v>
      </c>
      <c r="P38" s="18"/>
      <c r="Q38" s="15"/>
      <c r="R38" s="15"/>
      <c r="S38" s="15"/>
      <c r="T38" s="18" t="n">
        <f>bc_ttnl_theo_kh_data!R39</f>
        <v>5527.0</v>
      </c>
      <c r="U38" s="18" t="n">
        <f>bc_ttnl_theo_kh_data!S39</f>
        <v>3060.0</v>
      </c>
      <c r="V38" s="15"/>
      <c r="W38" s="15"/>
      <c r="X38" s="15"/>
      <c r="Y38" s="15"/>
      <c r="Z38" s="15"/>
      <c r="AA38" s="15"/>
      <c r="AB38" s="30"/>
    </row>
    <row r="39" spans="2:28" x14ac:dyDescent="0.25">
      <c r="B39" s="31"/>
      <c r="C39" s="15" t="str">
        <f>bc_ttnl_theo_kh_data!E40</f>
        <v>HL NV còn lại</v>
      </c>
      <c r="D39" s="15" t="str">
        <f>TEXT(bc_ttnl_theo_kh_data!F40/(24*60*60),"[h]:mm")</f>
        <v>0:00</v>
      </c>
      <c r="E39" s="15" t="str">
        <f>TEXT(bc_ttnl_theo_kh_data!G40/(24*60*60),"[h]:mm")</f>
        <v>0:00</v>
      </c>
      <c r="F39" s="15" t="str">
        <f>TEXT(bc_ttnl_theo_kh_data!H40/(24*60*60),"[h]:mm")</f>
        <v>0:00</v>
      </c>
      <c r="G39" s="18" t="n">
        <f>bc_ttnl_theo_kh_data!I40</f>
        <v>0.0</v>
      </c>
      <c r="H39" s="15" t="str">
        <f>TEXT(bc_ttnl_theo_kh_data!J40/(24*60*60),"[h]:mm")</f>
        <v>0:00</v>
      </c>
      <c r="I39" s="15" t="str">
        <f>TEXT(bc_ttnl_theo_kh_data!K40/(24*60*60),"[h]:mm")</f>
        <v>0:00</v>
      </c>
      <c r="J39" s="15" t="str">
        <f>TEXT(bc_ttnl_theo_kh_data!L40/(24*60*60),"[h]:mm")</f>
        <v>0:00</v>
      </c>
      <c r="K39" s="18" t="n">
        <f>bc_ttnl_theo_kh_data!M40</f>
        <v>0.0</v>
      </c>
      <c r="L39" s="18" t="n">
        <f>bc_ttnl_theo_kh_data!N40</f>
        <v>0.0</v>
      </c>
      <c r="M39" s="18" t="n">
        <f>bc_ttnl_theo_kh_data!O40</f>
        <v>0.0</v>
      </c>
      <c r="N39" s="18" t="n">
        <f>bc_ttnl_theo_kh_data!P40</f>
        <v>0.0</v>
      </c>
      <c r="O39" s="18" t="n">
        <f>bc_ttnl_theo_kh_data!Q40</f>
        <v>0.0</v>
      </c>
      <c r="P39" s="18"/>
      <c r="Q39" s="15"/>
      <c r="R39" s="15"/>
      <c r="S39" s="15"/>
      <c r="T39" s="18" t="n">
        <f>bc_ttnl_theo_kh_data!R40</f>
        <v>5527.0</v>
      </c>
      <c r="U39" s="18" t="n">
        <f>bc_ttnl_theo_kh_data!S40</f>
        <v>3060.0</v>
      </c>
      <c r="V39" s="15"/>
      <c r="W39" s="15"/>
      <c r="X39" s="15"/>
      <c r="Y39" s="15"/>
      <c r="Z39" s="15"/>
      <c r="AA39" s="15"/>
      <c r="AB39" s="30"/>
    </row>
    <row r="40" spans="2:28" x14ac:dyDescent="0.25">
      <c r="B40" s="31"/>
      <c r="C40" s="15" t="str">
        <f>bc_ttnl_theo_kh_data!E41</f>
        <v>HL NV PO 6</v>
      </c>
      <c r="D40" s="15" t="str">
        <f>TEXT(bc_ttnl_theo_kh_data!F41/(24*60*60),"[h]:mm")</f>
        <v>0:00</v>
      </c>
      <c r="E40" s="15" t="str">
        <f>TEXT(bc_ttnl_theo_kh_data!G41/(24*60*60),"[h]:mm")</f>
        <v>0:00</v>
      </c>
      <c r="F40" s="15" t="str">
        <f>TEXT(bc_ttnl_theo_kh_data!H41/(24*60*60),"[h]:mm")</f>
        <v>0:00</v>
      </c>
      <c r="G40" s="18" t="n">
        <f>bc_ttnl_theo_kh_data!I41</f>
        <v>0.0</v>
      </c>
      <c r="H40" s="15" t="str">
        <f>TEXT(bc_ttnl_theo_kh_data!J41/(24*60*60),"[h]:mm")</f>
        <v>0:00</v>
      </c>
      <c r="I40" s="15" t="str">
        <f>TEXT(bc_ttnl_theo_kh_data!K41/(24*60*60),"[h]:mm")</f>
        <v>0:00</v>
      </c>
      <c r="J40" s="15" t="str">
        <f>TEXT(bc_ttnl_theo_kh_data!L41/(24*60*60),"[h]:mm")</f>
        <v>0:00</v>
      </c>
      <c r="K40" s="18" t="n">
        <f>bc_ttnl_theo_kh_data!M41</f>
        <v>0.0</v>
      </c>
      <c r="L40" s="18" t="n">
        <f>bc_ttnl_theo_kh_data!N41</f>
        <v>0.0</v>
      </c>
      <c r="M40" s="18" t="n">
        <f>bc_ttnl_theo_kh_data!O41</f>
        <v>0.0</v>
      </c>
      <c r="N40" s="18" t="n">
        <f>bc_ttnl_theo_kh_data!P41</f>
        <v>0.0</v>
      </c>
      <c r="O40" s="18" t="n">
        <f>bc_ttnl_theo_kh_data!Q41</f>
        <v>0.0</v>
      </c>
      <c r="P40" s="18"/>
      <c r="Q40" s="15"/>
      <c r="R40" s="15"/>
      <c r="S40" s="15"/>
      <c r="T40" s="18" t="n">
        <f>bc_ttnl_theo_kh_data!R41</f>
        <v>5527.0</v>
      </c>
      <c r="U40" s="18" t="n">
        <f>bc_ttnl_theo_kh_data!S41</f>
        <v>3060.0</v>
      </c>
      <c r="V40" s="15"/>
      <c r="W40" s="15"/>
      <c r="X40" s="15"/>
      <c r="Y40" s="15"/>
      <c r="Z40" s="15"/>
      <c r="AA40" s="15"/>
      <c r="AB40" s="30"/>
    </row>
    <row r="41" spans="2:28" x14ac:dyDescent="0.25">
      <c r="B41" s="31"/>
      <c r="C41" s="15" t="str">
        <f>bc_ttnl_theo_kh_data!E42</f>
        <v>Bay đề cao</v>
      </c>
      <c r="D41" s="15" t="str">
        <f>TEXT(bc_ttnl_theo_kh_data!F42/(24*60*60),"[h]:mm")</f>
        <v>0:00</v>
      </c>
      <c r="E41" s="15" t="str">
        <f>TEXT(bc_ttnl_theo_kh_data!G42/(24*60*60),"[h]:mm")</f>
        <v>0:00</v>
      </c>
      <c r="F41" s="15" t="str">
        <f>TEXT(bc_ttnl_theo_kh_data!H42/(24*60*60),"[h]:mm")</f>
        <v>0:00</v>
      </c>
      <c r="G41" s="18" t="n">
        <f>bc_ttnl_theo_kh_data!I42</f>
        <v>0.0</v>
      </c>
      <c r="H41" s="15" t="str">
        <f>TEXT(bc_ttnl_theo_kh_data!J42/(24*60*60),"[h]:mm")</f>
        <v>0:00</v>
      </c>
      <c r="I41" s="15" t="str">
        <f>TEXT(bc_ttnl_theo_kh_data!K42/(24*60*60),"[h]:mm")</f>
        <v>0:00</v>
      </c>
      <c r="J41" s="15" t="str">
        <f>TEXT(bc_ttnl_theo_kh_data!L42/(24*60*60),"[h]:mm")</f>
        <v>0:00</v>
      </c>
      <c r="K41" s="18" t="n">
        <f>bc_ttnl_theo_kh_data!M42</f>
        <v>0.0</v>
      </c>
      <c r="L41" s="18" t="n">
        <f>bc_ttnl_theo_kh_data!N42</f>
        <v>0.0</v>
      </c>
      <c r="M41" s="18" t="n">
        <f>bc_ttnl_theo_kh_data!O42</f>
        <v>0.0</v>
      </c>
      <c r="N41" s="18" t="n">
        <f>bc_ttnl_theo_kh_data!P42</f>
        <v>0.0</v>
      </c>
      <c r="O41" s="18" t="n">
        <f>bc_ttnl_theo_kh_data!Q42</f>
        <v>0.0</v>
      </c>
      <c r="P41" s="18"/>
      <c r="Q41" s="15"/>
      <c r="R41" s="15"/>
      <c r="S41" s="15"/>
      <c r="T41" s="18" t="n">
        <f>bc_ttnl_theo_kh_data!R42</f>
        <v>5527.0</v>
      </c>
      <c r="U41" s="18" t="n">
        <f>bc_ttnl_theo_kh_data!S42</f>
        <v>3060.0</v>
      </c>
      <c r="V41" s="15"/>
      <c r="W41" s="15"/>
      <c r="X41" s="15"/>
      <c r="Y41" s="15"/>
      <c r="Z41" s="15"/>
      <c r="AA41" s="15"/>
      <c r="AB41" s="30"/>
    </row>
    <row r="42" spans="2:28" x14ac:dyDescent="0.25">
      <c r="B42" s="31"/>
      <c r="C42" s="15" t="str">
        <f>bc_ttnl_theo_kh_data!E43</f>
        <v>VN bay</v>
      </c>
      <c r="D42" s="15" t="str">
        <f>TEXT(bc_ttnl_theo_kh_data!F43/(24*60*60),"[h]:mm")</f>
        <v>0:00</v>
      </c>
      <c r="E42" s="15" t="str">
        <f>TEXT(bc_ttnl_theo_kh_data!G43/(24*60*60),"[h]:mm")</f>
        <v>0:00</v>
      </c>
      <c r="F42" s="15" t="str">
        <f>TEXT(bc_ttnl_theo_kh_data!H43/(24*60*60),"[h]:mm")</f>
        <v>0:00</v>
      </c>
      <c r="G42" s="18" t="n">
        <f>bc_ttnl_theo_kh_data!I43</f>
        <v>0.0</v>
      </c>
      <c r="H42" s="15" t="str">
        <f>TEXT(bc_ttnl_theo_kh_data!J43/(24*60*60),"[h]:mm")</f>
        <v>0:00</v>
      </c>
      <c r="I42" s="15" t="str">
        <f>TEXT(bc_ttnl_theo_kh_data!K43/(24*60*60),"[h]:mm")</f>
        <v>0:00</v>
      </c>
      <c r="J42" s="15" t="str">
        <f>TEXT(bc_ttnl_theo_kh_data!L43/(24*60*60),"[h]:mm")</f>
        <v>0:00</v>
      </c>
      <c r="K42" s="18" t="n">
        <f>bc_ttnl_theo_kh_data!M43</f>
        <v>0.0</v>
      </c>
      <c r="L42" s="18" t="n">
        <f>bc_ttnl_theo_kh_data!N43</f>
        <v>0.0</v>
      </c>
      <c r="M42" s="18" t="n">
        <f>bc_ttnl_theo_kh_data!O43</f>
        <v>0.0</v>
      </c>
      <c r="N42" s="18" t="n">
        <f>bc_ttnl_theo_kh_data!P43</f>
        <v>0.0</v>
      </c>
      <c r="O42" s="18" t="n">
        <f>bc_ttnl_theo_kh_data!Q43</f>
        <v>0.0</v>
      </c>
      <c r="P42" s="18"/>
      <c r="Q42" s="15"/>
      <c r="R42" s="15"/>
      <c r="S42" s="15"/>
      <c r="T42" s="18" t="n">
        <f>bc_ttnl_theo_kh_data!R43</f>
        <v>5527.0</v>
      </c>
      <c r="U42" s="18" t="n">
        <f>bc_ttnl_theo_kh_data!S43</f>
        <v>3060.0</v>
      </c>
      <c r="V42" s="15"/>
      <c r="W42" s="15"/>
      <c r="X42" s="15"/>
      <c r="Y42" s="15"/>
      <c r="Z42" s="15"/>
      <c r="AA42" s="15"/>
      <c r="AB42" s="30"/>
    </row>
    <row r="43" spans="2:28" x14ac:dyDescent="0.25">
      <c r="B43" s="31"/>
      <c r="C43" s="15" t="str">
        <f>bc_ttnl_theo_kh_data!E44</f>
        <v>C.gia bay</v>
      </c>
      <c r="D43" s="15" t="str">
        <f>TEXT(bc_ttnl_theo_kh_data!F44/(24*60*60),"[h]:mm")</f>
        <v>0:00</v>
      </c>
      <c r="E43" s="15" t="str">
        <f>TEXT(bc_ttnl_theo_kh_data!G44/(24*60*60),"[h]:mm")</f>
        <v>0:00</v>
      </c>
      <c r="F43" s="15" t="str">
        <f>TEXT(bc_ttnl_theo_kh_data!H44/(24*60*60),"[h]:mm")</f>
        <v>0:00</v>
      </c>
      <c r="G43" s="18" t="n">
        <f>bc_ttnl_theo_kh_data!I44</f>
        <v>0.0</v>
      </c>
      <c r="H43" s="15" t="str">
        <f>TEXT(bc_ttnl_theo_kh_data!J44/(24*60*60),"[h]:mm")</f>
        <v>0:00</v>
      </c>
      <c r="I43" s="15" t="str">
        <f>TEXT(bc_ttnl_theo_kh_data!K44/(24*60*60),"[h]:mm")</f>
        <v>0:00</v>
      </c>
      <c r="J43" s="15" t="str">
        <f>TEXT(bc_ttnl_theo_kh_data!L44/(24*60*60),"[h]:mm")</f>
        <v>0:00</v>
      </c>
      <c r="K43" s="18" t="n">
        <f>bc_ttnl_theo_kh_data!M44</f>
        <v>0.0</v>
      </c>
      <c r="L43" s="18" t="n">
        <f>bc_ttnl_theo_kh_data!N44</f>
        <v>0.0</v>
      </c>
      <c r="M43" s="18" t="n">
        <f>bc_ttnl_theo_kh_data!O44</f>
        <v>0.0</v>
      </c>
      <c r="N43" s="18" t="n">
        <f>bc_ttnl_theo_kh_data!P44</f>
        <v>0.0</v>
      </c>
      <c r="O43" s="18" t="n">
        <f>bc_ttnl_theo_kh_data!Q44</f>
        <v>0.0</v>
      </c>
      <c r="P43" s="18"/>
      <c r="Q43" s="15"/>
      <c r="R43" s="15"/>
      <c r="S43" s="15"/>
      <c r="T43" s="18" t="n">
        <f>bc_ttnl_theo_kh_data!R44</f>
        <v>5527.0</v>
      </c>
      <c r="U43" s="18" t="n">
        <f>bc_ttnl_theo_kh_data!S44</f>
        <v>3060.0</v>
      </c>
      <c r="V43" s="15"/>
      <c r="W43" s="15"/>
      <c r="X43" s="15"/>
      <c r="Y43" s="15"/>
      <c r="Z43" s="15"/>
      <c r="AA43" s="15"/>
      <c r="AB43" s="30"/>
    </row>
    <row r="44" spans="2:28" x14ac:dyDescent="0.25">
      <c r="B44" s="31"/>
      <c r="C44" s="15" t="str">
        <f>bc_ttnl_theo_kh_data!E45</f>
        <v>HL nhà trường</v>
      </c>
      <c r="D44" s="15" t="str">
        <f>TEXT(bc_ttnl_theo_kh_data!F45/(24*60*60),"[h]:mm")</f>
        <v>0:00</v>
      </c>
      <c r="E44" s="15" t="str">
        <f>TEXT(bc_ttnl_theo_kh_data!G45/(24*60*60),"[h]:mm")</f>
        <v>0:00</v>
      </c>
      <c r="F44" s="15" t="str">
        <f>TEXT(bc_ttnl_theo_kh_data!H45/(24*60*60),"[h]:mm")</f>
        <v>0:00</v>
      </c>
      <c r="G44" s="18" t="n">
        <f>bc_ttnl_theo_kh_data!I45</f>
        <v>0.0</v>
      </c>
      <c r="H44" s="15" t="str">
        <f>TEXT(bc_ttnl_theo_kh_data!J45/(24*60*60),"[h]:mm")</f>
        <v>0:00</v>
      </c>
      <c r="I44" s="15" t="str">
        <f>TEXT(bc_ttnl_theo_kh_data!K45/(24*60*60),"[h]:mm")</f>
        <v>0:00</v>
      </c>
      <c r="J44" s="15" t="str">
        <f>TEXT(bc_ttnl_theo_kh_data!L45/(24*60*60),"[h]:mm")</f>
        <v>0:00</v>
      </c>
      <c r="K44" s="18" t="n">
        <f>bc_ttnl_theo_kh_data!M45</f>
        <v>0.0</v>
      </c>
      <c r="L44" s="18" t="n">
        <f>bc_ttnl_theo_kh_data!N45</f>
        <v>0.0</v>
      </c>
      <c r="M44" s="18" t="n">
        <f>bc_ttnl_theo_kh_data!O45</f>
        <v>0.0</v>
      </c>
      <c r="N44" s="18" t="n">
        <f>bc_ttnl_theo_kh_data!P45</f>
        <v>0.0</v>
      </c>
      <c r="O44" s="18" t="n">
        <f>bc_ttnl_theo_kh_data!Q45</f>
        <v>0.0</v>
      </c>
      <c r="P44" s="18"/>
      <c r="Q44" s="15"/>
      <c r="R44" s="15"/>
      <c r="S44" s="15"/>
      <c r="T44" s="18" t="n">
        <f>bc_ttnl_theo_kh_data!R45</f>
        <v>5527.0</v>
      </c>
      <c r="U44" s="18" t="n">
        <f>bc_ttnl_theo_kh_data!S45</f>
        <v>3060.0</v>
      </c>
      <c r="V44" s="15"/>
      <c r="W44" s="15"/>
      <c r="X44" s="15"/>
      <c r="Y44" s="15"/>
      <c r="Z44" s="15"/>
      <c r="AA44" s="15"/>
      <c r="AB44" s="30"/>
    </row>
    <row r="45" spans="2:28" x14ac:dyDescent="0.25">
      <c r="B45" s="31"/>
      <c r="C45" s="15" t="str">
        <f>bc_ttnl_theo_kh_data!E46</f>
        <v>KT Hàng không</v>
      </c>
      <c r="D45" s="15" t="str">
        <f>TEXT(bc_ttnl_theo_kh_data!F46/(24*60*60),"[h]:mm")</f>
        <v>0:00</v>
      </c>
      <c r="E45" s="15" t="str">
        <f>TEXT(bc_ttnl_theo_kh_data!G46/(24*60*60),"[h]:mm")</f>
        <v>0:00</v>
      </c>
      <c r="F45" s="15" t="str">
        <f>TEXT(bc_ttnl_theo_kh_data!H46/(24*60*60),"[h]:mm")</f>
        <v>0:00</v>
      </c>
      <c r="G45" s="18" t="n">
        <f>bc_ttnl_theo_kh_data!I46</f>
        <v>0.0</v>
      </c>
      <c r="H45" s="15" t="str">
        <f>TEXT(bc_ttnl_theo_kh_data!J46/(24*60*60),"[h]:mm")</f>
        <v>0:00</v>
      </c>
      <c r="I45" s="15" t="str">
        <f>TEXT(bc_ttnl_theo_kh_data!K46/(24*60*60),"[h]:mm")</f>
        <v>0:00</v>
      </c>
      <c r="J45" s="15" t="str">
        <f>TEXT(bc_ttnl_theo_kh_data!L46/(24*60*60),"[h]:mm")</f>
        <v>0:00</v>
      </c>
      <c r="K45" s="18" t="n">
        <f>bc_ttnl_theo_kh_data!M46</f>
        <v>0.0</v>
      </c>
      <c r="L45" s="18" t="n">
        <f>bc_ttnl_theo_kh_data!N46</f>
        <v>0.0</v>
      </c>
      <c r="M45" s="18" t="n">
        <f>bc_ttnl_theo_kh_data!O46</f>
        <v>0.0</v>
      </c>
      <c r="N45" s="18" t="n">
        <f>bc_ttnl_theo_kh_data!P46</f>
        <v>0.0</v>
      </c>
      <c r="O45" s="18" t="n">
        <f>bc_ttnl_theo_kh_data!Q46</f>
        <v>0.0</v>
      </c>
      <c r="P45" s="18"/>
      <c r="Q45" s="15"/>
      <c r="R45" s="15"/>
      <c r="S45" s="15"/>
      <c r="T45" s="18" t="n">
        <f>bc_ttnl_theo_kh_data!R46</f>
        <v>5527.0</v>
      </c>
      <c r="U45" s="18" t="n">
        <f>bc_ttnl_theo_kh_data!S46</f>
        <v>3060.0</v>
      </c>
      <c r="V45" s="15"/>
      <c r="W45" s="15"/>
      <c r="X45" s="15"/>
      <c r="Y45" s="15"/>
      <c r="Z45" s="15"/>
      <c r="AA45" s="15"/>
      <c r="AB45" s="30"/>
    </row>
    <row r="46" spans="2:28" x14ac:dyDescent="0.25">
      <c r="B46" s="31"/>
      <c r="C46" s="15" t="str">
        <f>bc_ttnl_theo_kh_data!E47</f>
        <v>KT_Hàng không</v>
      </c>
      <c r="D46" s="15" t="str">
        <f>TEXT(bc_ttnl_theo_kh_data!F47/(24*60*60),"[h]:mm")</f>
        <v>0:00</v>
      </c>
      <c r="E46" s="15" t="str">
        <f>TEXT(bc_ttnl_theo_kh_data!G47/(24*60*60),"[h]:mm")</f>
        <v>0:00</v>
      </c>
      <c r="F46" s="15" t="str">
        <f>TEXT(bc_ttnl_theo_kh_data!H47/(24*60*60),"[h]:mm")</f>
        <v>0:00</v>
      </c>
      <c r="G46" s="18" t="n">
        <f>bc_ttnl_theo_kh_data!I47</f>
        <v>0.0</v>
      </c>
      <c r="H46" s="15" t="str">
        <f>TEXT(bc_ttnl_theo_kh_data!J47/(24*60*60),"[h]:mm")</f>
        <v>0:00</v>
      </c>
      <c r="I46" s="15" t="str">
        <f>TEXT(bc_ttnl_theo_kh_data!K47/(24*60*60),"[h]:mm")</f>
        <v>0:00</v>
      </c>
      <c r="J46" s="15" t="str">
        <f>TEXT(bc_ttnl_theo_kh_data!L47/(24*60*60),"[h]:mm")</f>
        <v>0:00</v>
      </c>
      <c r="K46" s="18" t="n">
        <f>bc_ttnl_theo_kh_data!M47</f>
        <v>0.0</v>
      </c>
      <c r="L46" s="18" t="n">
        <f>bc_ttnl_theo_kh_data!N47</f>
        <v>0.0</v>
      </c>
      <c r="M46" s="18" t="n">
        <f>bc_ttnl_theo_kh_data!O47</f>
        <v>0.0</v>
      </c>
      <c r="N46" s="18" t="n">
        <f>bc_ttnl_theo_kh_data!P47</f>
        <v>0.0</v>
      </c>
      <c r="O46" s="18" t="n">
        <f>bc_ttnl_theo_kh_data!Q47</f>
        <v>0.0</v>
      </c>
      <c r="P46" s="18"/>
      <c r="Q46" s="15"/>
      <c r="R46" s="15"/>
      <c r="S46" s="15"/>
      <c r="T46" s="18" t="n">
        <f>bc_ttnl_theo_kh_data!R47</f>
        <v>5527.0</v>
      </c>
      <c r="U46" s="18" t="n">
        <f>bc_ttnl_theo_kh_data!S47</f>
        <v>3060.0</v>
      </c>
      <c r="V46" s="15"/>
      <c r="W46" s="15"/>
      <c r="X46" s="15"/>
      <c r="Y46" s="15"/>
      <c r="Z46" s="15"/>
      <c r="AA46" s="15"/>
      <c r="AB46" s="30"/>
    </row>
    <row r="47" spans="2:28" x14ac:dyDescent="0.25">
      <c r="B47" s="31"/>
      <c r="C47" s="15" t="str">
        <f>bc_ttnl_theo_kh_data!E48</f>
        <v>Tổn thất</v>
      </c>
      <c r="D47" s="15" t="str">
        <f>TEXT(bc_ttnl_theo_kh_data!F48/(24*60*60),"[h]:mm")</f>
        <v>0:00</v>
      </c>
      <c r="E47" s="15" t="str">
        <f>TEXT(bc_ttnl_theo_kh_data!G48/(24*60*60),"[h]:mm")</f>
        <v>0:00</v>
      </c>
      <c r="F47" s="15" t="str">
        <f>TEXT(bc_ttnl_theo_kh_data!H48/(24*60*60),"[h]:mm")</f>
        <v>0:00</v>
      </c>
      <c r="G47" s="18" t="n">
        <f>bc_ttnl_theo_kh_data!I48</f>
        <v>0.0</v>
      </c>
      <c r="H47" s="15" t="str">
        <f>TEXT(bc_ttnl_theo_kh_data!J48/(24*60*60),"[h]:mm")</f>
        <v>0:00</v>
      </c>
      <c r="I47" s="15" t="str">
        <f>TEXT(bc_ttnl_theo_kh_data!K48/(24*60*60),"[h]:mm")</f>
        <v>0:00</v>
      </c>
      <c r="J47" s="15" t="str">
        <f>TEXT(bc_ttnl_theo_kh_data!L48/(24*60*60),"[h]:mm")</f>
        <v>0:00</v>
      </c>
      <c r="K47" s="18" t="n">
        <f>bc_ttnl_theo_kh_data!M48</f>
        <v>0.0</v>
      </c>
      <c r="L47" s="18" t="n">
        <f>bc_ttnl_theo_kh_data!N48</f>
        <v>0.0</v>
      </c>
      <c r="M47" s="18" t="n">
        <f>bc_ttnl_theo_kh_data!O48</f>
        <v>0.0</v>
      </c>
      <c r="N47" s="18" t="n">
        <f>bc_ttnl_theo_kh_data!P48</f>
        <v>0.0</v>
      </c>
      <c r="O47" s="18" t="n">
        <f>bc_ttnl_theo_kh_data!Q48</f>
        <v>0.0</v>
      </c>
      <c r="P47" s="18"/>
      <c r="Q47" s="15"/>
      <c r="R47" s="15"/>
      <c r="S47" s="15"/>
      <c r="T47" s="18" t="n">
        <f>bc_ttnl_theo_kh_data!R48</f>
        <v>5527.0</v>
      </c>
      <c r="U47" s="18" t="n">
        <f>bc_ttnl_theo_kh_data!S48</f>
        <v>3060.0</v>
      </c>
      <c r="V47" s="15"/>
      <c r="W47" s="15"/>
      <c r="X47" s="15"/>
      <c r="Y47" s="15"/>
      <c r="Z47" s="15"/>
      <c r="AA47" s="15"/>
      <c r="AB47" s="30"/>
    </row>
    <row r="48" spans="2:28" s="5" customFormat="1" x14ac:dyDescent="0.25">
      <c r="B48" s="66">
        <v>2</v>
      </c>
      <c r="C48" s="13" t="str">
        <f>bc_ttnl_theo_kh_data!E49</f>
        <v>e923</v>
      </c>
      <c r="D48" s="13" t="str">
        <f>TEXT(bc_ttnl_theo_kh_data!F49/(24*60*60),"[h]:mm")</f>
        <v>123:12</v>
      </c>
      <c r="E48" s="13" t="str">
        <f>TEXT(bc_ttnl_theo_kh_data!G49/(24*60*60),"[h]:mm")</f>
        <v>124:56</v>
      </c>
      <c r="F48" s="13" t="str">
        <f>TEXT(bc_ttnl_theo_kh_data!H49/(24*60*60),"[h]:mm")</f>
        <v>248:08</v>
      </c>
      <c r="G48" s="17" t="n">
        <f>bc_ttnl_theo_kh_data!I49</f>
        <v>123121.0</v>
      </c>
      <c r="H48" s="13" t="str">
        <f>TEXT(bc_ttnl_theo_kh_data!J49/(24*60*60),"[h]:mm")</f>
        <v>0:00</v>
      </c>
      <c r="I48" s="13" t="str">
        <f>TEXT(bc_ttnl_theo_kh_data!K49/(24*60*60),"[h]:mm")</f>
        <v>0:00</v>
      </c>
      <c r="J48" s="13" t="str">
        <f>TEXT(bc_ttnl_theo_kh_data!L49/(24*60*60),"[h]:mm")</f>
        <v>0:00</v>
      </c>
      <c r="K48" s="17" t="n">
        <f>bc_ttnl_theo_kh_data!M49</f>
        <v>0.0</v>
      </c>
      <c r="L48" s="17" t="n">
        <f>bc_ttnl_theo_kh_data!N49</f>
        <v>0.0</v>
      </c>
      <c r="M48" s="17" t="n">
        <f>bc_ttnl_theo_kh_data!O49</f>
        <v>0.0</v>
      </c>
      <c r="N48" s="17" t="n">
        <f>bc_ttnl_theo_kh_data!P49</f>
        <v>0.0</v>
      </c>
      <c r="O48" s="17" t="n">
        <f>bc_ttnl_theo_kh_data!Q49</f>
        <v>0.0</v>
      </c>
      <c r="P48" s="17"/>
      <c r="Q48" s="13"/>
      <c r="R48" s="13"/>
      <c r="S48" s="13"/>
      <c r="T48" s="17" t="n">
        <f>bc_ttnl_theo_kh_data!R49</f>
        <v>5527.0</v>
      </c>
      <c r="U48" s="17" t="n">
        <f>bc_ttnl_theo_kh_data!S49</f>
        <v>3060.0</v>
      </c>
      <c r="V48" s="13"/>
      <c r="W48" s="13"/>
      <c r="X48" s="13"/>
      <c r="Y48" s="13"/>
      <c r="Z48" s="13"/>
      <c r="AA48" s="13"/>
      <c r="AB48" s="29"/>
    </row>
    <row r="49" spans="2:28" x14ac:dyDescent="0.25">
      <c r="B49" s="31"/>
      <c r="C49" s="15" t="str">
        <f>bc_ttnl_theo_kh_data!E50</f>
        <v>Tác chiến, A2..</v>
      </c>
      <c r="D49" s="15" t="str">
        <f>TEXT(bc_ttnl_theo_kh_data!F50/(24*60*60),"[h]:mm")</f>
        <v>0:00</v>
      </c>
      <c r="E49" s="15" t="str">
        <f>TEXT(bc_ttnl_theo_kh_data!G50/(24*60*60),"[h]:mm")</f>
        <v>0:00</v>
      </c>
      <c r="F49" s="15" t="str">
        <f>TEXT(bc_ttnl_theo_kh_data!H50/(24*60*60),"[h]:mm")</f>
        <v>0:00</v>
      </c>
      <c r="G49" s="18" t="n">
        <f>bc_ttnl_theo_kh_data!I50</f>
        <v>0.0</v>
      </c>
      <c r="H49" s="15" t="str">
        <f>TEXT(bc_ttnl_theo_kh_data!J50/(24*60*60),"[h]:mm")</f>
        <v>0:00</v>
      </c>
      <c r="I49" s="15" t="str">
        <f>TEXT(bc_ttnl_theo_kh_data!K50/(24*60*60),"[h]:mm")</f>
        <v>0:00</v>
      </c>
      <c r="J49" s="15" t="str">
        <f>TEXT(bc_ttnl_theo_kh_data!L50/(24*60*60),"[h]:mm")</f>
        <v>0:00</v>
      </c>
      <c r="K49" s="18" t="n">
        <f>bc_ttnl_theo_kh_data!M50</f>
        <v>0.0</v>
      </c>
      <c r="L49" s="18" t="n">
        <f>bc_ttnl_theo_kh_data!N50</f>
        <v>0.0</v>
      </c>
      <c r="M49" s="18" t="n">
        <f>bc_ttnl_theo_kh_data!O50</f>
        <v>0.0</v>
      </c>
      <c r="N49" s="18" t="n">
        <f>bc_ttnl_theo_kh_data!P50</f>
        <v>0.0</v>
      </c>
      <c r="O49" s="18" t="n">
        <f>bc_ttnl_theo_kh_data!Q50</f>
        <v>0.0</v>
      </c>
      <c r="P49" s="18"/>
      <c r="Q49" s="15"/>
      <c r="R49" s="15"/>
      <c r="S49" s="15"/>
      <c r="T49" s="18" t="n">
        <f>bc_ttnl_theo_kh_data!R50</f>
        <v>5527.0</v>
      </c>
      <c r="U49" s="18" t="n">
        <f>bc_ttnl_theo_kh_data!S50</f>
        <v>3060.0</v>
      </c>
      <c r="V49" s="15"/>
      <c r="W49" s="15"/>
      <c r="X49" s="15"/>
      <c r="Y49" s="15"/>
      <c r="Z49" s="15"/>
      <c r="AA49" s="15"/>
      <c r="AB49" s="30"/>
    </row>
    <row r="50" spans="2:28" x14ac:dyDescent="0.25">
      <c r="B50" s="31"/>
      <c r="C50" s="15" t="str">
        <f>bc_ttnl_theo_kh_data!E51</f>
        <v>Tác chiến còn lại</v>
      </c>
      <c r="D50" s="15" t="str">
        <f>TEXT(bc_ttnl_theo_kh_data!F51/(24*60*60),"[h]:mm")</f>
        <v>0:00</v>
      </c>
      <c r="E50" s="15" t="str">
        <f>TEXT(bc_ttnl_theo_kh_data!G51/(24*60*60),"[h]:mm")</f>
        <v>0:00</v>
      </c>
      <c r="F50" s="15" t="str">
        <f>TEXT(bc_ttnl_theo_kh_data!H51/(24*60*60),"[h]:mm")</f>
        <v>0:00</v>
      </c>
      <c r="G50" s="18" t="n">
        <f>bc_ttnl_theo_kh_data!I51</f>
        <v>0.0</v>
      </c>
      <c r="H50" s="15" t="str">
        <f>TEXT(bc_ttnl_theo_kh_data!J51/(24*60*60),"[h]:mm")</f>
        <v>0:00</v>
      </c>
      <c r="I50" s="15" t="str">
        <f>TEXT(bc_ttnl_theo_kh_data!K51/(24*60*60),"[h]:mm")</f>
        <v>0:00</v>
      </c>
      <c r="J50" s="15" t="str">
        <f>TEXT(bc_ttnl_theo_kh_data!L51/(24*60*60),"[h]:mm")</f>
        <v>0:00</v>
      </c>
      <c r="K50" s="18" t="n">
        <f>bc_ttnl_theo_kh_data!M51</f>
        <v>0.0</v>
      </c>
      <c r="L50" s="18" t="n">
        <f>bc_ttnl_theo_kh_data!N51</f>
        <v>0.0</v>
      </c>
      <c r="M50" s="18" t="n">
        <f>bc_ttnl_theo_kh_data!O51</f>
        <v>0.0</v>
      </c>
      <c r="N50" s="18" t="n">
        <f>bc_ttnl_theo_kh_data!P51</f>
        <v>0.0</v>
      </c>
      <c r="O50" s="18" t="n">
        <f>bc_ttnl_theo_kh_data!Q51</f>
        <v>0.0</v>
      </c>
      <c r="P50" s="18"/>
      <c r="Q50" s="15"/>
      <c r="R50" s="15"/>
      <c r="S50" s="15"/>
      <c r="T50" s="18" t="n">
        <f>bc_ttnl_theo_kh_data!R51</f>
        <v>5527.0</v>
      </c>
      <c r="U50" s="18" t="n">
        <f>bc_ttnl_theo_kh_data!S51</f>
        <v>3060.0</v>
      </c>
      <c r="V50" s="15"/>
      <c r="W50" s="15"/>
      <c r="X50" s="15"/>
      <c r="Y50" s="15"/>
      <c r="Z50" s="15"/>
      <c r="AA50" s="15"/>
      <c r="AB50" s="30"/>
    </row>
    <row r="51" spans="2:28" x14ac:dyDescent="0.25">
      <c r="B51" s="31"/>
      <c r="C51" s="15" t="str">
        <f>bc_ttnl_theo_kh_data!E52</f>
        <v>Tác chiến cho bay</v>
      </c>
      <c r="D51" s="15" t="str">
        <f>TEXT(bc_ttnl_theo_kh_data!F52/(24*60*60),"[h]:mm")</f>
        <v>0:00</v>
      </c>
      <c r="E51" s="15" t="str">
        <f>TEXT(bc_ttnl_theo_kh_data!G52/(24*60*60),"[h]:mm")</f>
        <v>0:00</v>
      </c>
      <c r="F51" s="15" t="str">
        <f>TEXT(bc_ttnl_theo_kh_data!H52/(24*60*60),"[h]:mm")</f>
        <v>0:00</v>
      </c>
      <c r="G51" s="18" t="n">
        <f>bc_ttnl_theo_kh_data!I52</f>
        <v>0.0</v>
      </c>
      <c r="H51" s="15" t="str">
        <f>TEXT(bc_ttnl_theo_kh_data!J52/(24*60*60),"[h]:mm")</f>
        <v>0:00</v>
      </c>
      <c r="I51" s="15" t="str">
        <f>TEXT(bc_ttnl_theo_kh_data!K52/(24*60*60),"[h]:mm")</f>
        <v>0:00</v>
      </c>
      <c r="J51" s="15" t="str">
        <f>TEXT(bc_ttnl_theo_kh_data!L52/(24*60*60),"[h]:mm")</f>
        <v>0:00</v>
      </c>
      <c r="K51" s="18" t="n">
        <f>bc_ttnl_theo_kh_data!M52</f>
        <v>0.0</v>
      </c>
      <c r="L51" s="18" t="n">
        <f>bc_ttnl_theo_kh_data!N52</f>
        <v>0.0</v>
      </c>
      <c r="M51" s="18" t="n">
        <f>bc_ttnl_theo_kh_data!O52</f>
        <v>0.0</v>
      </c>
      <c r="N51" s="18" t="n">
        <f>bc_ttnl_theo_kh_data!P52</f>
        <v>0.0</v>
      </c>
      <c r="O51" s="18" t="n">
        <f>bc_ttnl_theo_kh_data!Q52</f>
        <v>0.0</v>
      </c>
      <c r="P51" s="18"/>
      <c r="Q51" s="15"/>
      <c r="R51" s="15"/>
      <c r="S51" s="15"/>
      <c r="T51" s="18" t="n">
        <f>bc_ttnl_theo_kh_data!R52</f>
        <v>5527.0</v>
      </c>
      <c r="U51" s="18" t="n">
        <f>bc_ttnl_theo_kh_data!S52</f>
        <v>3060.0</v>
      </c>
      <c r="V51" s="15"/>
      <c r="W51" s="15"/>
      <c r="X51" s="15"/>
      <c r="Y51" s="15"/>
      <c r="Z51" s="15"/>
      <c r="AA51" s="15"/>
      <c r="AB51" s="30"/>
    </row>
    <row r="52" spans="2:28" x14ac:dyDescent="0.25">
      <c r="B52" s="31"/>
      <c r="C52" s="15" t="str">
        <f>bc_ttnl_theo_kh_data!E53</f>
        <v>Nổ máy sscđ</v>
      </c>
      <c r="D52" s="15" t="str">
        <f>TEXT(bc_ttnl_theo_kh_data!F53/(24*60*60),"[h]:mm")</f>
        <v>0:00</v>
      </c>
      <c r="E52" s="15" t="str">
        <f>TEXT(bc_ttnl_theo_kh_data!G53/(24*60*60),"[h]:mm")</f>
        <v>0:00</v>
      </c>
      <c r="F52" s="15" t="str">
        <f>TEXT(bc_ttnl_theo_kh_data!H53/(24*60*60),"[h]:mm")</f>
        <v>0:00</v>
      </c>
      <c r="G52" s="18" t="n">
        <f>bc_ttnl_theo_kh_data!I53</f>
        <v>0.0</v>
      </c>
      <c r="H52" s="15" t="str">
        <f>TEXT(bc_ttnl_theo_kh_data!J53/(24*60*60),"[h]:mm")</f>
        <v>0:00</v>
      </c>
      <c r="I52" s="15" t="str">
        <f>TEXT(bc_ttnl_theo_kh_data!K53/(24*60*60),"[h]:mm")</f>
        <v>0:00</v>
      </c>
      <c r="J52" s="15" t="str">
        <f>TEXT(bc_ttnl_theo_kh_data!L53/(24*60*60),"[h]:mm")</f>
        <v>0:00</v>
      </c>
      <c r="K52" s="18" t="n">
        <f>bc_ttnl_theo_kh_data!M53</f>
        <v>0.0</v>
      </c>
      <c r="L52" s="18" t="n">
        <f>bc_ttnl_theo_kh_data!N53</f>
        <v>0.0</v>
      </c>
      <c r="M52" s="18" t="n">
        <f>bc_ttnl_theo_kh_data!O53</f>
        <v>0.0</v>
      </c>
      <c r="N52" s="18" t="n">
        <f>bc_ttnl_theo_kh_data!P53</f>
        <v>0.0</v>
      </c>
      <c r="O52" s="18" t="n">
        <f>bc_ttnl_theo_kh_data!Q53</f>
        <v>0.0</v>
      </c>
      <c r="P52" s="18"/>
      <c r="Q52" s="15"/>
      <c r="R52" s="15"/>
      <c r="S52" s="15"/>
      <c r="T52" s="18" t="n">
        <f>bc_ttnl_theo_kh_data!R53</f>
        <v>5527.0</v>
      </c>
      <c r="U52" s="18" t="n">
        <f>bc_ttnl_theo_kh_data!S53</f>
        <v>3060.0</v>
      </c>
      <c r="V52" s="15"/>
      <c r="W52" s="15"/>
      <c r="X52" s="15"/>
      <c r="Y52" s="15"/>
      <c r="Z52" s="15"/>
      <c r="AA52" s="15"/>
      <c r="AB52" s="30"/>
    </row>
    <row r="53" spans="2:28" x14ac:dyDescent="0.25">
      <c r="B53" s="31"/>
      <c r="C53" s="15" t="str">
        <f>bc_ttnl_theo_kh_data!E54</f>
        <v>Huấn luyện chiến đấu</v>
      </c>
      <c r="D53" s="15" t="str">
        <f>TEXT(bc_ttnl_theo_kh_data!F54/(24*60*60),"[h]:mm")</f>
        <v>123:12</v>
      </c>
      <c r="E53" s="15" t="str">
        <f>TEXT(bc_ttnl_theo_kh_data!G54/(24*60*60),"[h]:mm")</f>
        <v>124:56</v>
      </c>
      <c r="F53" s="15" t="str">
        <f>TEXT(bc_ttnl_theo_kh_data!H54/(24*60*60),"[h]:mm")</f>
        <v>248:08</v>
      </c>
      <c r="G53" s="18" t="n">
        <f>bc_ttnl_theo_kh_data!I54</f>
        <v>123121.0</v>
      </c>
      <c r="H53" s="15" t="str">
        <f>TEXT(bc_ttnl_theo_kh_data!J54/(24*60*60),"[h]:mm")</f>
        <v>0:00</v>
      </c>
      <c r="I53" s="15" t="str">
        <f>TEXT(bc_ttnl_theo_kh_data!K54/(24*60*60),"[h]:mm")</f>
        <v>0:00</v>
      </c>
      <c r="J53" s="15" t="str">
        <f>TEXT(bc_ttnl_theo_kh_data!L54/(24*60*60),"[h]:mm")</f>
        <v>0:00</v>
      </c>
      <c r="K53" s="18" t="n">
        <f>bc_ttnl_theo_kh_data!M54</f>
        <v>0.0</v>
      </c>
      <c r="L53" s="18" t="n">
        <f>bc_ttnl_theo_kh_data!N54</f>
        <v>0.0</v>
      </c>
      <c r="M53" s="18" t="n">
        <f>bc_ttnl_theo_kh_data!O54</f>
        <v>0.0</v>
      </c>
      <c r="N53" s="18" t="n">
        <f>bc_ttnl_theo_kh_data!P54</f>
        <v>0.0</v>
      </c>
      <c r="O53" s="18" t="n">
        <f>bc_ttnl_theo_kh_data!Q54</f>
        <v>0.0</v>
      </c>
      <c r="P53" s="18"/>
      <c r="Q53" s="15"/>
      <c r="R53" s="15"/>
      <c r="S53" s="15"/>
      <c r="T53" s="18" t="n">
        <f>bc_ttnl_theo_kh_data!R54</f>
        <v>5527.0</v>
      </c>
      <c r="U53" s="18" t="n">
        <f>bc_ttnl_theo_kh_data!S54</f>
        <v>3060.0</v>
      </c>
      <c r="V53" s="15"/>
      <c r="W53" s="15"/>
      <c r="X53" s="15"/>
      <c r="Y53" s="15"/>
      <c r="Z53" s="15"/>
      <c r="AA53" s="15"/>
      <c r="AB53" s="30"/>
    </row>
    <row r="54" spans="2:28" x14ac:dyDescent="0.25">
      <c r="B54" s="31"/>
      <c r="C54" s="15" t="str">
        <f>bc_ttnl_theo_kh_data!E55</f>
        <v>HL NV PO 6</v>
      </c>
      <c r="D54" s="15" t="str">
        <f>TEXT(bc_ttnl_theo_kh_data!F55/(24*60*60),"[h]:mm")</f>
        <v>0:00</v>
      </c>
      <c r="E54" s="15" t="str">
        <f>TEXT(bc_ttnl_theo_kh_data!G55/(24*60*60),"[h]:mm")</f>
        <v>0:00</v>
      </c>
      <c r="F54" s="15" t="str">
        <f>TEXT(bc_ttnl_theo_kh_data!H55/(24*60*60),"[h]:mm")</f>
        <v>0:00</v>
      </c>
      <c r="G54" s="18" t="n">
        <f>bc_ttnl_theo_kh_data!I55</f>
        <v>0.0</v>
      </c>
      <c r="H54" s="15" t="str">
        <f>TEXT(bc_ttnl_theo_kh_data!J55/(24*60*60),"[h]:mm")</f>
        <v>0:00</v>
      </c>
      <c r="I54" s="15" t="str">
        <f>TEXT(bc_ttnl_theo_kh_data!K55/(24*60*60),"[h]:mm")</f>
        <v>0:00</v>
      </c>
      <c r="J54" s="15" t="str">
        <f>TEXT(bc_ttnl_theo_kh_data!L55/(24*60*60),"[h]:mm")</f>
        <v>0:00</v>
      </c>
      <c r="K54" s="18" t="n">
        <f>bc_ttnl_theo_kh_data!M55</f>
        <v>0.0</v>
      </c>
      <c r="L54" s="18" t="n">
        <f>bc_ttnl_theo_kh_data!N55</f>
        <v>0.0</v>
      </c>
      <c r="M54" s="18" t="n">
        <f>bc_ttnl_theo_kh_data!O55</f>
        <v>0.0</v>
      </c>
      <c r="N54" s="18" t="n">
        <f>bc_ttnl_theo_kh_data!P55</f>
        <v>0.0</v>
      </c>
      <c r="O54" s="18" t="n">
        <f>bc_ttnl_theo_kh_data!Q55</f>
        <v>0.0</v>
      </c>
      <c r="P54" s="18"/>
      <c r="Q54" s="15"/>
      <c r="R54" s="15"/>
      <c r="S54" s="15"/>
      <c r="T54" s="18" t="n">
        <f>bc_ttnl_theo_kh_data!R55</f>
        <v>5527.0</v>
      </c>
      <c r="U54" s="18" t="n">
        <f>bc_ttnl_theo_kh_data!S55</f>
        <v>3060.0</v>
      </c>
      <c r="V54" s="15"/>
      <c r="W54" s="15"/>
      <c r="X54" s="15"/>
      <c r="Y54" s="15"/>
      <c r="Z54" s="15"/>
      <c r="AA54" s="15"/>
      <c r="AB54" s="30"/>
    </row>
    <row r="55" spans="2:28" x14ac:dyDescent="0.25">
      <c r="B55" s="31"/>
      <c r="C55" s="15" t="str">
        <f>bc_ttnl_theo_kh_data!E56</f>
        <v>HL bay</v>
      </c>
      <c r="D55" s="15" t="str">
        <f>TEXT(bc_ttnl_theo_kh_data!F56/(24*60*60),"[h]:mm")</f>
        <v>0:00</v>
      </c>
      <c r="E55" s="15" t="str">
        <f>TEXT(bc_ttnl_theo_kh_data!G56/(24*60*60),"[h]:mm")</f>
        <v>0:00</v>
      </c>
      <c r="F55" s="15" t="str">
        <f>TEXT(bc_ttnl_theo_kh_data!H56/(24*60*60),"[h]:mm")</f>
        <v>0:00</v>
      </c>
      <c r="G55" s="18" t="n">
        <f>bc_ttnl_theo_kh_data!I56</f>
        <v>0.0</v>
      </c>
      <c r="H55" s="15" t="str">
        <f>TEXT(bc_ttnl_theo_kh_data!J56/(24*60*60),"[h]:mm")</f>
        <v>0:00</v>
      </c>
      <c r="I55" s="15" t="str">
        <f>TEXT(bc_ttnl_theo_kh_data!K56/(24*60*60),"[h]:mm")</f>
        <v>0:00</v>
      </c>
      <c r="J55" s="15" t="str">
        <f>TEXT(bc_ttnl_theo_kh_data!L56/(24*60*60),"[h]:mm")</f>
        <v>0:00</v>
      </c>
      <c r="K55" s="18" t="n">
        <f>bc_ttnl_theo_kh_data!M56</f>
        <v>0.0</v>
      </c>
      <c r="L55" s="18" t="n">
        <f>bc_ttnl_theo_kh_data!N56</f>
        <v>0.0</v>
      </c>
      <c r="M55" s="18" t="n">
        <f>bc_ttnl_theo_kh_data!O56</f>
        <v>0.0</v>
      </c>
      <c r="N55" s="18" t="n">
        <f>bc_ttnl_theo_kh_data!P56</f>
        <v>0.0</v>
      </c>
      <c r="O55" s="18" t="n">
        <f>bc_ttnl_theo_kh_data!Q56</f>
        <v>0.0</v>
      </c>
      <c r="P55" s="18"/>
      <c r="Q55" s="15"/>
      <c r="R55" s="15"/>
      <c r="S55" s="15"/>
      <c r="T55" s="18" t="n">
        <f>bc_ttnl_theo_kh_data!R56</f>
        <v>5527.0</v>
      </c>
      <c r="U55" s="18" t="n">
        <f>bc_ttnl_theo_kh_data!S56</f>
        <v>3060.0</v>
      </c>
      <c r="V55" s="15"/>
      <c r="W55" s="15"/>
      <c r="X55" s="15"/>
      <c r="Y55" s="15"/>
      <c r="Z55" s="15"/>
      <c r="AA55" s="15"/>
      <c r="AB55" s="30"/>
    </row>
    <row r="56" spans="2:28" x14ac:dyDescent="0.25">
      <c r="B56" s="31"/>
      <c r="C56" s="15" t="str">
        <f>bc_ttnl_theo_kh_data!E57</f>
        <v>HL NV còn lại</v>
      </c>
      <c r="D56" s="15" t="str">
        <f>TEXT(bc_ttnl_theo_kh_data!F57/(24*60*60),"[h]:mm")</f>
        <v>123:12</v>
      </c>
      <c r="E56" s="15" t="str">
        <f>TEXT(bc_ttnl_theo_kh_data!G57/(24*60*60),"[h]:mm")</f>
        <v>124:56</v>
      </c>
      <c r="F56" s="15" t="str">
        <f>TEXT(bc_ttnl_theo_kh_data!H57/(24*60*60),"[h]:mm")</f>
        <v>248:08</v>
      </c>
      <c r="G56" s="18" t="n">
        <f>bc_ttnl_theo_kh_data!I57</f>
        <v>123121.0</v>
      </c>
      <c r="H56" s="15" t="str">
        <f>TEXT(bc_ttnl_theo_kh_data!J57/(24*60*60),"[h]:mm")</f>
        <v>0:00</v>
      </c>
      <c r="I56" s="15" t="str">
        <f>TEXT(bc_ttnl_theo_kh_data!K57/(24*60*60),"[h]:mm")</f>
        <v>0:00</v>
      </c>
      <c r="J56" s="15" t="str">
        <f>TEXT(bc_ttnl_theo_kh_data!L57/(24*60*60),"[h]:mm")</f>
        <v>0:00</v>
      </c>
      <c r="K56" s="18" t="n">
        <f>bc_ttnl_theo_kh_data!M57</f>
        <v>0.0</v>
      </c>
      <c r="L56" s="18" t="n">
        <f>bc_ttnl_theo_kh_data!N57</f>
        <v>0.0</v>
      </c>
      <c r="M56" s="18" t="n">
        <f>bc_ttnl_theo_kh_data!O57</f>
        <v>0.0</v>
      </c>
      <c r="N56" s="18" t="n">
        <f>bc_ttnl_theo_kh_data!P57</f>
        <v>0.0</v>
      </c>
      <c r="O56" s="18" t="n">
        <f>bc_ttnl_theo_kh_data!Q57</f>
        <v>0.0</v>
      </c>
      <c r="P56" s="18"/>
      <c r="Q56" s="15"/>
      <c r="R56" s="15"/>
      <c r="S56" s="15"/>
      <c r="T56" s="18" t="n">
        <f>bc_ttnl_theo_kh_data!R57</f>
        <v>5527.0</v>
      </c>
      <c r="U56" s="18" t="n">
        <f>bc_ttnl_theo_kh_data!S57</f>
        <v>3060.0</v>
      </c>
      <c r="V56" s="15"/>
      <c r="W56" s="15"/>
      <c r="X56" s="15"/>
      <c r="Y56" s="15"/>
      <c r="Z56" s="15"/>
      <c r="AA56" s="15"/>
      <c r="AB56" s="30"/>
    </row>
    <row r="57" spans="2:28" x14ac:dyDescent="0.25">
      <c r="B57" s="31"/>
      <c r="C57" s="15" t="str">
        <f>bc_ttnl_theo_kh_data!E58</f>
        <v>Bay đề cao</v>
      </c>
      <c r="D57" s="15" t="str">
        <f>TEXT(bc_ttnl_theo_kh_data!F58/(24*60*60),"[h]:mm")</f>
        <v>0:00</v>
      </c>
      <c r="E57" s="15" t="str">
        <f>TEXT(bc_ttnl_theo_kh_data!G58/(24*60*60),"[h]:mm")</f>
        <v>0:00</v>
      </c>
      <c r="F57" s="15" t="str">
        <f>TEXT(bc_ttnl_theo_kh_data!H58/(24*60*60),"[h]:mm")</f>
        <v>0:00</v>
      </c>
      <c r="G57" s="18" t="n">
        <f>bc_ttnl_theo_kh_data!I58</f>
        <v>0.0</v>
      </c>
      <c r="H57" s="15" t="str">
        <f>TEXT(bc_ttnl_theo_kh_data!J58/(24*60*60),"[h]:mm")</f>
        <v>0:00</v>
      </c>
      <c r="I57" s="15" t="str">
        <f>TEXT(bc_ttnl_theo_kh_data!K58/(24*60*60),"[h]:mm")</f>
        <v>0:00</v>
      </c>
      <c r="J57" s="15" t="str">
        <f>TEXT(bc_ttnl_theo_kh_data!L58/(24*60*60),"[h]:mm")</f>
        <v>0:00</v>
      </c>
      <c r="K57" s="18" t="n">
        <f>bc_ttnl_theo_kh_data!M58</f>
        <v>0.0</v>
      </c>
      <c r="L57" s="18" t="n">
        <f>bc_ttnl_theo_kh_data!N58</f>
        <v>0.0</v>
      </c>
      <c r="M57" s="18" t="n">
        <f>bc_ttnl_theo_kh_data!O58</f>
        <v>0.0</v>
      </c>
      <c r="N57" s="18" t="n">
        <f>bc_ttnl_theo_kh_data!P58</f>
        <v>0.0</v>
      </c>
      <c r="O57" s="18" t="n">
        <f>bc_ttnl_theo_kh_data!Q58</f>
        <v>0.0</v>
      </c>
      <c r="P57" s="18"/>
      <c r="Q57" s="15"/>
      <c r="R57" s="15"/>
      <c r="S57" s="15"/>
      <c r="T57" s="18" t="n">
        <f>bc_ttnl_theo_kh_data!R58</f>
        <v>5527.0</v>
      </c>
      <c r="U57" s="18" t="n">
        <f>bc_ttnl_theo_kh_data!S58</f>
        <v>3060.0</v>
      </c>
      <c r="V57" s="15"/>
      <c r="W57" s="15"/>
      <c r="X57" s="15"/>
      <c r="Y57" s="15"/>
      <c r="Z57" s="15"/>
      <c r="AA57" s="15"/>
      <c r="AB57" s="30"/>
    </row>
    <row r="58" spans="2:28" x14ac:dyDescent="0.25">
      <c r="B58" s="31"/>
      <c r="C58" s="15" t="str">
        <f>bc_ttnl_theo_kh_data!E59</f>
        <v>C.gia bay</v>
      </c>
      <c r="D58" s="15" t="str">
        <f>TEXT(bc_ttnl_theo_kh_data!F59/(24*60*60),"[h]:mm")</f>
        <v>0:00</v>
      </c>
      <c r="E58" s="15" t="str">
        <f>TEXT(bc_ttnl_theo_kh_data!G59/(24*60*60),"[h]:mm")</f>
        <v>0:00</v>
      </c>
      <c r="F58" s="15" t="str">
        <f>TEXT(bc_ttnl_theo_kh_data!H59/(24*60*60),"[h]:mm")</f>
        <v>0:00</v>
      </c>
      <c r="G58" s="18" t="n">
        <f>bc_ttnl_theo_kh_data!I59</f>
        <v>0.0</v>
      </c>
      <c r="H58" s="15" t="str">
        <f>TEXT(bc_ttnl_theo_kh_data!J59/(24*60*60),"[h]:mm")</f>
        <v>0:00</v>
      </c>
      <c r="I58" s="15" t="str">
        <f>TEXT(bc_ttnl_theo_kh_data!K59/(24*60*60),"[h]:mm")</f>
        <v>0:00</v>
      </c>
      <c r="J58" s="15" t="str">
        <f>TEXT(bc_ttnl_theo_kh_data!L59/(24*60*60),"[h]:mm")</f>
        <v>0:00</v>
      </c>
      <c r="K58" s="18" t="n">
        <f>bc_ttnl_theo_kh_data!M59</f>
        <v>0.0</v>
      </c>
      <c r="L58" s="18" t="n">
        <f>bc_ttnl_theo_kh_data!N59</f>
        <v>0.0</v>
      </c>
      <c r="M58" s="18" t="n">
        <f>bc_ttnl_theo_kh_data!O59</f>
        <v>0.0</v>
      </c>
      <c r="N58" s="18" t="n">
        <f>bc_ttnl_theo_kh_data!P59</f>
        <v>0.0</v>
      </c>
      <c r="O58" s="18" t="n">
        <f>bc_ttnl_theo_kh_data!Q59</f>
        <v>0.0</v>
      </c>
      <c r="P58" s="18"/>
      <c r="Q58" s="15"/>
      <c r="R58" s="15"/>
      <c r="S58" s="15"/>
      <c r="T58" s="18" t="n">
        <f>bc_ttnl_theo_kh_data!R59</f>
        <v>5527.0</v>
      </c>
      <c r="U58" s="18" t="n">
        <f>bc_ttnl_theo_kh_data!S59</f>
        <v>3060.0</v>
      </c>
      <c r="V58" s="15"/>
      <c r="W58" s="15"/>
      <c r="X58" s="15"/>
      <c r="Y58" s="15"/>
      <c r="Z58" s="15"/>
      <c r="AA58" s="15"/>
      <c r="AB58" s="30"/>
    </row>
    <row r="59" spans="2:28" x14ac:dyDescent="0.25">
      <c r="B59" s="31"/>
      <c r="C59" s="15" t="str">
        <f>bc_ttnl_theo_kh_data!E60</f>
        <v>VN bay</v>
      </c>
      <c r="D59" s="15" t="str">
        <f>TEXT(bc_ttnl_theo_kh_data!F60/(24*60*60),"[h]:mm")</f>
        <v>0:00</v>
      </c>
      <c r="E59" s="15" t="str">
        <f>TEXT(bc_ttnl_theo_kh_data!G60/(24*60*60),"[h]:mm")</f>
        <v>0:00</v>
      </c>
      <c r="F59" s="15" t="str">
        <f>TEXT(bc_ttnl_theo_kh_data!H60/(24*60*60),"[h]:mm")</f>
        <v>0:00</v>
      </c>
      <c r="G59" s="18" t="n">
        <f>bc_ttnl_theo_kh_data!I60</f>
        <v>0.0</v>
      </c>
      <c r="H59" s="15" t="str">
        <f>TEXT(bc_ttnl_theo_kh_data!J60/(24*60*60),"[h]:mm")</f>
        <v>0:00</v>
      </c>
      <c r="I59" s="15" t="str">
        <f>TEXT(bc_ttnl_theo_kh_data!K60/(24*60*60),"[h]:mm")</f>
        <v>0:00</v>
      </c>
      <c r="J59" s="15" t="str">
        <f>TEXT(bc_ttnl_theo_kh_data!L60/(24*60*60),"[h]:mm")</f>
        <v>0:00</v>
      </c>
      <c r="K59" s="18" t="n">
        <f>bc_ttnl_theo_kh_data!M60</f>
        <v>0.0</v>
      </c>
      <c r="L59" s="18" t="n">
        <f>bc_ttnl_theo_kh_data!N60</f>
        <v>0.0</v>
      </c>
      <c r="M59" s="18" t="n">
        <f>bc_ttnl_theo_kh_data!O60</f>
        <v>0.0</v>
      </c>
      <c r="N59" s="18" t="n">
        <f>bc_ttnl_theo_kh_data!P60</f>
        <v>0.0</v>
      </c>
      <c r="O59" s="18" t="n">
        <f>bc_ttnl_theo_kh_data!Q60</f>
        <v>0.0</v>
      </c>
      <c r="P59" s="18"/>
      <c r="Q59" s="15"/>
      <c r="R59" s="15"/>
      <c r="S59" s="15"/>
      <c r="T59" s="18" t="n">
        <f>bc_ttnl_theo_kh_data!R60</f>
        <v>5527.0</v>
      </c>
      <c r="U59" s="18" t="n">
        <f>bc_ttnl_theo_kh_data!S60</f>
        <v>3060.0</v>
      </c>
      <c r="V59" s="15"/>
      <c r="W59" s="15"/>
      <c r="X59" s="15"/>
      <c r="Y59" s="15"/>
      <c r="Z59" s="15"/>
      <c r="AA59" s="15"/>
      <c r="AB59" s="30"/>
    </row>
    <row r="60" spans="2:28" x14ac:dyDescent="0.25">
      <c r="B60" s="31"/>
      <c r="C60" s="15" t="str">
        <f>bc_ttnl_theo_kh_data!E61</f>
        <v>HL nhà trường</v>
      </c>
      <c r="D60" s="15" t="str">
        <f>TEXT(bc_ttnl_theo_kh_data!F61/(24*60*60),"[h]:mm")</f>
        <v>0:00</v>
      </c>
      <c r="E60" s="15" t="str">
        <f>TEXT(bc_ttnl_theo_kh_data!G61/(24*60*60),"[h]:mm")</f>
        <v>0:00</v>
      </c>
      <c r="F60" s="15" t="str">
        <f>TEXT(bc_ttnl_theo_kh_data!H61/(24*60*60),"[h]:mm")</f>
        <v>0:00</v>
      </c>
      <c r="G60" s="18" t="n">
        <f>bc_ttnl_theo_kh_data!I61</f>
        <v>0.0</v>
      </c>
      <c r="H60" s="15" t="str">
        <f>TEXT(bc_ttnl_theo_kh_data!J61/(24*60*60),"[h]:mm")</f>
        <v>0:00</v>
      </c>
      <c r="I60" s="15" t="str">
        <f>TEXT(bc_ttnl_theo_kh_data!K61/(24*60*60),"[h]:mm")</f>
        <v>0:00</v>
      </c>
      <c r="J60" s="15" t="str">
        <f>TEXT(bc_ttnl_theo_kh_data!L61/(24*60*60),"[h]:mm")</f>
        <v>0:00</v>
      </c>
      <c r="K60" s="18" t="n">
        <f>bc_ttnl_theo_kh_data!M61</f>
        <v>0.0</v>
      </c>
      <c r="L60" s="18" t="n">
        <f>bc_ttnl_theo_kh_data!N61</f>
        <v>0.0</v>
      </c>
      <c r="M60" s="18" t="n">
        <f>bc_ttnl_theo_kh_data!O61</f>
        <v>0.0</v>
      </c>
      <c r="N60" s="18" t="n">
        <f>bc_ttnl_theo_kh_data!P61</f>
        <v>0.0</v>
      </c>
      <c r="O60" s="18" t="n">
        <f>bc_ttnl_theo_kh_data!Q61</f>
        <v>0.0</v>
      </c>
      <c r="P60" s="18"/>
      <c r="Q60" s="15"/>
      <c r="R60" s="15"/>
      <c r="S60" s="15"/>
      <c r="T60" s="18" t="n">
        <f>bc_ttnl_theo_kh_data!R61</f>
        <v>5527.0</v>
      </c>
      <c r="U60" s="18" t="n">
        <f>bc_ttnl_theo_kh_data!S61</f>
        <v>3060.0</v>
      </c>
      <c r="V60" s="15"/>
      <c r="W60" s="15"/>
      <c r="X60" s="15"/>
      <c r="Y60" s="15"/>
      <c r="Z60" s="15"/>
      <c r="AA60" s="15"/>
      <c r="AB60" s="30"/>
    </row>
    <row r="61" spans="2:28" s="64" customFormat="1" x14ac:dyDescent="0.25">
      <c r="B61" s="31"/>
      <c r="C61" s="15" t="str">
        <f>bc_ttnl_theo_kh_data!E62</f>
        <v>KT Hàng không</v>
      </c>
      <c r="D61" s="15" t="str">
        <f>TEXT(bc_ttnl_theo_kh_data!F62/(24*60*60),"[h]:mm")</f>
        <v>0:00</v>
      </c>
      <c r="E61" s="15" t="str">
        <f>TEXT(bc_ttnl_theo_kh_data!G62/(24*60*60),"[h]:mm")</f>
        <v>0:00</v>
      </c>
      <c r="F61" s="15" t="str">
        <f>TEXT(bc_ttnl_theo_kh_data!H62/(24*60*60),"[h]:mm")</f>
        <v>0:00</v>
      </c>
      <c r="G61" s="18" t="n">
        <f>bc_ttnl_theo_kh_data!I62</f>
        <v>0.0</v>
      </c>
      <c r="H61" s="15" t="str">
        <f>TEXT(bc_ttnl_theo_kh_data!J62/(24*60*60),"[h]:mm")</f>
        <v>0:00</v>
      </c>
      <c r="I61" s="15" t="str">
        <f>TEXT(bc_ttnl_theo_kh_data!K62/(24*60*60),"[h]:mm")</f>
        <v>0:00</v>
      </c>
      <c r="J61" s="15" t="str">
        <f>TEXT(bc_ttnl_theo_kh_data!L62/(24*60*60),"[h]:mm")</f>
        <v>0:00</v>
      </c>
      <c r="K61" s="18" t="n">
        <f>bc_ttnl_theo_kh_data!M62</f>
        <v>0.0</v>
      </c>
      <c r="L61" s="18" t="n">
        <f>bc_ttnl_theo_kh_data!N62</f>
        <v>0.0</v>
      </c>
      <c r="M61" s="18" t="n">
        <f>bc_ttnl_theo_kh_data!O62</f>
        <v>0.0</v>
      </c>
      <c r="N61" s="18" t="n">
        <f>bc_ttnl_theo_kh_data!P62</f>
        <v>0.0</v>
      </c>
      <c r="O61" s="18" t="n">
        <f>bc_ttnl_theo_kh_data!Q62</f>
        <v>0.0</v>
      </c>
      <c r="P61" s="18"/>
      <c r="Q61" s="15"/>
      <c r="R61" s="15"/>
      <c r="S61" s="15"/>
      <c r="T61" s="18" t="n">
        <f>bc_ttnl_theo_kh_data!R62</f>
        <v>5527.0</v>
      </c>
      <c r="U61" s="18" t="n">
        <f>bc_ttnl_theo_kh_data!S62</f>
        <v>3060.0</v>
      </c>
      <c r="V61" s="15"/>
      <c r="W61" s="15"/>
      <c r="X61" s="15"/>
      <c r="Y61" s="15"/>
      <c r="Z61" s="15"/>
      <c r="AA61" s="15"/>
      <c r="AB61" s="30"/>
    </row>
    <row r="62" spans="2:28" x14ac:dyDescent="0.25">
      <c r="B62" s="31"/>
      <c r="C62" s="15" t="str">
        <f>bc_ttnl_theo_kh_data!E63</f>
        <v>KT_Hàng không</v>
      </c>
      <c r="D62" s="15" t="str">
        <f>TEXT(bc_ttnl_theo_kh_data!F63/(24*60*60),"[h]:mm")</f>
        <v>0:00</v>
      </c>
      <c r="E62" s="15" t="str">
        <f>TEXT(bc_ttnl_theo_kh_data!G63/(24*60*60),"[h]:mm")</f>
        <v>0:00</v>
      </c>
      <c r="F62" s="15" t="str">
        <f>TEXT(bc_ttnl_theo_kh_data!H63/(24*60*60),"[h]:mm")</f>
        <v>0:00</v>
      </c>
      <c r="G62" s="18" t="n">
        <f>bc_ttnl_theo_kh_data!I63</f>
        <v>0.0</v>
      </c>
      <c r="H62" s="15" t="str">
        <f>TEXT(bc_ttnl_theo_kh_data!J63/(24*60*60),"[h]:mm")</f>
        <v>0:00</v>
      </c>
      <c r="I62" s="15" t="str">
        <f>TEXT(bc_ttnl_theo_kh_data!K63/(24*60*60),"[h]:mm")</f>
        <v>0:00</v>
      </c>
      <c r="J62" s="15" t="str">
        <f>TEXT(bc_ttnl_theo_kh_data!L63/(24*60*60),"[h]:mm")</f>
        <v>0:00</v>
      </c>
      <c r="K62" s="18" t="n">
        <f>bc_ttnl_theo_kh_data!M63</f>
        <v>0.0</v>
      </c>
      <c r="L62" s="18" t="n">
        <f>bc_ttnl_theo_kh_data!N63</f>
        <v>0.0</v>
      </c>
      <c r="M62" s="18" t="n">
        <f>bc_ttnl_theo_kh_data!O63</f>
        <v>0.0</v>
      </c>
      <c r="N62" s="18" t="n">
        <f>bc_ttnl_theo_kh_data!P63</f>
        <v>0.0</v>
      </c>
      <c r="O62" s="18" t="n">
        <f>bc_ttnl_theo_kh_data!Q63</f>
        <v>0.0</v>
      </c>
      <c r="P62" s="18"/>
      <c r="Q62" s="15"/>
      <c r="R62" s="15"/>
      <c r="S62" s="15"/>
      <c r="T62" s="18" t="n">
        <f>bc_ttnl_theo_kh_data!R63</f>
        <v>5527.0</v>
      </c>
      <c r="U62" s="18" t="n">
        <f>bc_ttnl_theo_kh_data!S63</f>
        <v>3060.0</v>
      </c>
      <c r="V62" s="15"/>
      <c r="W62" s="15"/>
      <c r="X62" s="15"/>
      <c r="Y62" s="15"/>
      <c r="Z62" s="15"/>
      <c r="AA62" s="15"/>
      <c r="AB62" s="30"/>
    </row>
    <row r="63" spans="2:28" x14ac:dyDescent="0.25">
      <c r="B63" s="31"/>
      <c r="C63" s="15" t="str">
        <f>bc_ttnl_theo_kh_data!E64</f>
        <v>Tổn thất</v>
      </c>
      <c r="D63" s="15" t="str">
        <f>TEXT(bc_ttnl_theo_kh_data!F64/(24*60*60),"[h]:mm")</f>
        <v>0:00</v>
      </c>
      <c r="E63" s="15" t="str">
        <f>TEXT(bc_ttnl_theo_kh_data!G64/(24*60*60),"[h]:mm")</f>
        <v>0:00</v>
      </c>
      <c r="F63" s="15" t="str">
        <f>TEXT(bc_ttnl_theo_kh_data!H64/(24*60*60),"[h]:mm")</f>
        <v>0:00</v>
      </c>
      <c r="G63" s="18" t="n">
        <f>bc_ttnl_theo_kh_data!I64</f>
        <v>0.0</v>
      </c>
      <c r="H63" s="15" t="str">
        <f>TEXT(bc_ttnl_theo_kh_data!J64/(24*60*60),"[h]:mm")</f>
        <v>0:00</v>
      </c>
      <c r="I63" s="15" t="str">
        <f>TEXT(bc_ttnl_theo_kh_data!K64/(24*60*60),"[h]:mm")</f>
        <v>0:00</v>
      </c>
      <c r="J63" s="15" t="str">
        <f>TEXT(bc_ttnl_theo_kh_data!L64/(24*60*60),"[h]:mm")</f>
        <v>0:00</v>
      </c>
      <c r="K63" s="18" t="n">
        <f>bc_ttnl_theo_kh_data!M64</f>
        <v>0.0</v>
      </c>
      <c r="L63" s="18" t="n">
        <f>bc_ttnl_theo_kh_data!N64</f>
        <v>0.0</v>
      </c>
      <c r="M63" s="18" t="n">
        <f>bc_ttnl_theo_kh_data!O64</f>
        <v>0.0</v>
      </c>
      <c r="N63" s="18" t="n">
        <f>bc_ttnl_theo_kh_data!P64</f>
        <v>0.0</v>
      </c>
      <c r="O63" s="18" t="n">
        <f>bc_ttnl_theo_kh_data!Q64</f>
        <v>0.0</v>
      </c>
      <c r="P63" s="18"/>
      <c r="Q63" s="15"/>
      <c r="R63" s="15"/>
      <c r="S63" s="15"/>
      <c r="T63" s="18" t="n">
        <f>bc_ttnl_theo_kh_data!R64</f>
        <v>5527.0</v>
      </c>
      <c r="U63" s="18" t="n">
        <f>bc_ttnl_theo_kh_data!S64</f>
        <v>3060.0</v>
      </c>
      <c r="V63" s="15"/>
      <c r="W63" s="15"/>
      <c r="X63" s="15"/>
      <c r="Y63" s="15"/>
      <c r="Z63" s="15"/>
      <c r="AA63" s="15"/>
      <c r="AB63" s="30"/>
    </row>
    <row r="64" spans="2:28" s="5" customFormat="1" x14ac:dyDescent="0.25">
      <c r="B64" s="66">
        <v>3</v>
      </c>
      <c r="C64" s="13" t="str">
        <f>bc_ttnl_theo_kh_data!E65</f>
        <v>e921</v>
      </c>
      <c r="D64" s="13" t="str">
        <f>TEXT(bc_ttnl_theo_kh_data!F65/(24*60*60),"[h]:mm")</f>
        <v>132:56</v>
      </c>
      <c r="E64" s="13" t="str">
        <f>TEXT(bc_ttnl_theo_kh_data!G65/(24*60*60),"[h]:mm")</f>
        <v>254:12</v>
      </c>
      <c r="F64" s="13" t="str">
        <f>TEXT(bc_ttnl_theo_kh_data!H65/(24*60*60),"[h]:mm")</f>
        <v>387:08</v>
      </c>
      <c r="G64" s="17" t="n">
        <f>bc_ttnl_theo_kh_data!I65</f>
        <v>123456.0</v>
      </c>
      <c r="H64" s="13" t="str">
        <f>TEXT(bc_ttnl_theo_kh_data!J65/(24*60*60),"[h]:mm")</f>
        <v>0:00</v>
      </c>
      <c r="I64" s="13" t="str">
        <f>TEXT(bc_ttnl_theo_kh_data!K65/(24*60*60),"[h]:mm")</f>
        <v>1:33</v>
      </c>
      <c r="J64" s="13" t="str">
        <f>TEXT(bc_ttnl_theo_kh_data!L65/(24*60*60),"[h]:mm")</f>
        <v>1:33</v>
      </c>
      <c r="K64" s="17" t="n">
        <f>bc_ttnl_theo_kh_data!M65</f>
        <v>0.0</v>
      </c>
      <c r="L64" s="17" t="n">
        <f>bc_ttnl_theo_kh_data!N65</f>
        <v>7802.0</v>
      </c>
      <c r="M64" s="17" t="n">
        <f>bc_ttnl_theo_kh_data!O65</f>
        <v>7802.0</v>
      </c>
      <c r="N64" s="17" t="n">
        <f>bc_ttnl_theo_kh_data!P65</f>
        <v>0.0</v>
      </c>
      <c r="O64" s="17" t="n">
        <f>bc_ttnl_theo_kh_data!Q65</f>
        <v>7802.0</v>
      </c>
      <c r="P64" s="17"/>
      <c r="Q64" s="13"/>
      <c r="R64" s="13"/>
      <c r="S64" s="13"/>
      <c r="T64" s="17" t="n">
        <f>bc_ttnl_theo_kh_data!R65</f>
        <v>5034.0</v>
      </c>
      <c r="U64" s="17" t="n">
        <f>bc_ttnl_theo_kh_data!S65</f>
        <v>2368.0</v>
      </c>
      <c r="V64" s="13"/>
      <c r="W64" s="13"/>
      <c r="X64" s="13"/>
      <c r="Y64" s="13"/>
      <c r="Z64" s="13"/>
      <c r="AA64" s="13"/>
      <c r="AB64" s="29"/>
    </row>
    <row r="65" spans="2:28" x14ac:dyDescent="0.25">
      <c r="B65" s="31"/>
      <c r="C65" s="15" t="str">
        <f>bc_ttnl_theo_kh_data!E66</f>
        <v>Tác chiến, A2..</v>
      </c>
      <c r="D65" s="15" t="str">
        <f>TEXT(bc_ttnl_theo_kh_data!F66/(24*60*60),"[h]:mm")</f>
        <v>132:56</v>
      </c>
      <c r="E65" s="15" t="str">
        <f>TEXT(bc_ttnl_theo_kh_data!G66/(24*60*60),"[h]:mm")</f>
        <v>254:12</v>
      </c>
      <c r="F65" s="15" t="str">
        <f>TEXT(bc_ttnl_theo_kh_data!H66/(24*60*60),"[h]:mm")</f>
        <v>387:08</v>
      </c>
      <c r="G65" s="18" t="n">
        <f>bc_ttnl_theo_kh_data!I66</f>
        <v>123456.0</v>
      </c>
      <c r="H65" s="15" t="str">
        <f>TEXT(bc_ttnl_theo_kh_data!J66/(24*60*60),"[h]:mm")</f>
        <v>0:00</v>
      </c>
      <c r="I65" s="15" t="str">
        <f>TEXT(bc_ttnl_theo_kh_data!K66/(24*60*60),"[h]:mm")</f>
        <v>1:33</v>
      </c>
      <c r="J65" s="15" t="str">
        <f>TEXT(bc_ttnl_theo_kh_data!L66/(24*60*60),"[h]:mm")</f>
        <v>1:33</v>
      </c>
      <c r="K65" s="18" t="n">
        <f>bc_ttnl_theo_kh_data!M66</f>
        <v>0.0</v>
      </c>
      <c r="L65" s="18" t="n">
        <f>bc_ttnl_theo_kh_data!N66</f>
        <v>7802.0</v>
      </c>
      <c r="M65" s="18" t="n">
        <f>bc_ttnl_theo_kh_data!O66</f>
        <v>7802.0</v>
      </c>
      <c r="N65" s="18" t="n">
        <f>bc_ttnl_theo_kh_data!P66</f>
        <v>0.0</v>
      </c>
      <c r="O65" s="18" t="n">
        <f>bc_ttnl_theo_kh_data!Q66</f>
        <v>7802.0</v>
      </c>
      <c r="P65" s="18"/>
      <c r="Q65" s="15"/>
      <c r="R65" s="15"/>
      <c r="S65" s="15"/>
      <c r="T65" s="18" t="n">
        <f>bc_ttnl_theo_kh_data!R66</f>
        <v>5034.0</v>
      </c>
      <c r="U65" s="18" t="n">
        <f>bc_ttnl_theo_kh_data!S66</f>
        <v>2368.0</v>
      </c>
      <c r="V65" s="15"/>
      <c r="W65" s="15"/>
      <c r="X65" s="15"/>
      <c r="Y65" s="15"/>
      <c r="Z65" s="15"/>
      <c r="AA65" s="15"/>
      <c r="AB65" s="30"/>
    </row>
    <row r="66" spans="2:28" x14ac:dyDescent="0.25">
      <c r="B66" s="31"/>
      <c r="C66" s="15" t="str">
        <f>bc_ttnl_theo_kh_data!E67</f>
        <v>Tác chiến còn lại</v>
      </c>
      <c r="D66" s="15" t="str">
        <f>TEXT(bc_ttnl_theo_kh_data!F67/(24*60*60),"[h]:mm")</f>
        <v>132:56</v>
      </c>
      <c r="E66" s="15" t="str">
        <f>TEXT(bc_ttnl_theo_kh_data!G67/(24*60*60),"[h]:mm")</f>
        <v>254:12</v>
      </c>
      <c r="F66" s="15" t="str">
        <f>TEXT(bc_ttnl_theo_kh_data!H67/(24*60*60),"[h]:mm")</f>
        <v>387:08</v>
      </c>
      <c r="G66" s="18" t="n">
        <f>bc_ttnl_theo_kh_data!I67</f>
        <v>123456.0</v>
      </c>
      <c r="H66" s="15" t="str">
        <f>TEXT(bc_ttnl_theo_kh_data!J67/(24*60*60),"[h]:mm")</f>
        <v>0:00</v>
      </c>
      <c r="I66" s="15" t="str">
        <f>TEXT(bc_ttnl_theo_kh_data!K67/(24*60*60),"[h]:mm")</f>
        <v>0:00</v>
      </c>
      <c r="J66" s="15" t="str">
        <f>TEXT(bc_ttnl_theo_kh_data!L67/(24*60*60),"[h]:mm")</f>
        <v>0:00</v>
      </c>
      <c r="K66" s="18" t="n">
        <f>bc_ttnl_theo_kh_data!M67</f>
        <v>0.0</v>
      </c>
      <c r="L66" s="18" t="n">
        <f>bc_ttnl_theo_kh_data!N67</f>
        <v>0.0</v>
      </c>
      <c r="M66" s="18" t="n">
        <f>bc_ttnl_theo_kh_data!O67</f>
        <v>0.0</v>
      </c>
      <c r="N66" s="18" t="n">
        <f>bc_ttnl_theo_kh_data!P67</f>
        <v>0.0</v>
      </c>
      <c r="O66" s="18" t="n">
        <f>bc_ttnl_theo_kh_data!Q67</f>
        <v>0.0</v>
      </c>
      <c r="P66" s="18"/>
      <c r="Q66" s="15"/>
      <c r="R66" s="15"/>
      <c r="S66" s="15"/>
      <c r="T66" s="18" t="n">
        <f>bc_ttnl_theo_kh_data!R67</f>
        <v>5034.0</v>
      </c>
      <c r="U66" s="18" t="n">
        <f>bc_ttnl_theo_kh_data!S67</f>
        <v>2368.0</v>
      </c>
      <c r="V66" s="15"/>
      <c r="W66" s="15"/>
      <c r="X66" s="15"/>
      <c r="Y66" s="15"/>
      <c r="Z66" s="15"/>
      <c r="AA66" s="15"/>
      <c r="AB66" s="30"/>
    </row>
    <row r="67" spans="2:28" x14ac:dyDescent="0.25">
      <c r="B67" s="31"/>
      <c r="C67" s="15" t="str">
        <f>bc_ttnl_theo_kh_data!E68</f>
        <v>Tác chiến cho bay</v>
      </c>
      <c r="D67" s="15" t="str">
        <f>TEXT(bc_ttnl_theo_kh_data!F68/(24*60*60),"[h]:mm")</f>
        <v>0:00</v>
      </c>
      <c r="E67" s="15" t="str">
        <f>TEXT(bc_ttnl_theo_kh_data!G68/(24*60*60),"[h]:mm")</f>
        <v>0:00</v>
      </c>
      <c r="F67" s="15" t="str">
        <f>TEXT(bc_ttnl_theo_kh_data!H68/(24*60*60),"[h]:mm")</f>
        <v>0:00</v>
      </c>
      <c r="G67" s="18" t="n">
        <f>bc_ttnl_theo_kh_data!I68</f>
        <v>0.0</v>
      </c>
      <c r="H67" s="15" t="str">
        <f>TEXT(bc_ttnl_theo_kh_data!J68/(24*60*60),"[h]:mm")</f>
        <v>0:00</v>
      </c>
      <c r="I67" s="15" t="str">
        <f>TEXT(bc_ttnl_theo_kh_data!K68/(24*60*60),"[h]:mm")</f>
        <v>0:00</v>
      </c>
      <c r="J67" s="15" t="str">
        <f>TEXT(bc_ttnl_theo_kh_data!L68/(24*60*60),"[h]:mm")</f>
        <v>0:00</v>
      </c>
      <c r="K67" s="18" t="n">
        <f>bc_ttnl_theo_kh_data!M68</f>
        <v>0.0</v>
      </c>
      <c r="L67" s="18" t="n">
        <f>bc_ttnl_theo_kh_data!N68</f>
        <v>0.0</v>
      </c>
      <c r="M67" s="18" t="n">
        <f>bc_ttnl_theo_kh_data!O68</f>
        <v>0.0</v>
      </c>
      <c r="N67" s="18" t="n">
        <f>bc_ttnl_theo_kh_data!P68</f>
        <v>0.0</v>
      </c>
      <c r="O67" s="18" t="n">
        <f>bc_ttnl_theo_kh_data!Q68</f>
        <v>0.0</v>
      </c>
      <c r="P67" s="18"/>
      <c r="Q67" s="15"/>
      <c r="R67" s="15"/>
      <c r="S67" s="15"/>
      <c r="T67" s="18" t="n">
        <f>bc_ttnl_theo_kh_data!R68</f>
        <v>5034.0</v>
      </c>
      <c r="U67" s="18" t="n">
        <f>bc_ttnl_theo_kh_data!S68</f>
        <v>2368.0</v>
      </c>
      <c r="V67" s="15"/>
      <c r="W67" s="15"/>
      <c r="X67" s="15"/>
      <c r="Y67" s="15"/>
      <c r="Z67" s="15"/>
      <c r="AA67" s="15"/>
      <c r="AB67" s="30"/>
    </row>
    <row r="68" spans="2:28" x14ac:dyDescent="0.25">
      <c r="B68" s="31"/>
      <c r="C68" s="15" t="str">
        <f>bc_ttnl_theo_kh_data!E69</f>
        <v>Nổ máy sscđ</v>
      </c>
      <c r="D68" s="15" t="str">
        <f>TEXT(bc_ttnl_theo_kh_data!F69/(24*60*60),"[h]:mm")</f>
        <v>0:00</v>
      </c>
      <c r="E68" s="15" t="str">
        <f>TEXT(bc_ttnl_theo_kh_data!G69/(24*60*60),"[h]:mm")</f>
        <v>0:00</v>
      </c>
      <c r="F68" s="15" t="str">
        <f>TEXT(bc_ttnl_theo_kh_data!H69/(24*60*60),"[h]:mm")</f>
        <v>0:00</v>
      </c>
      <c r="G68" s="18" t="n">
        <f>bc_ttnl_theo_kh_data!I69</f>
        <v>0.0</v>
      </c>
      <c r="H68" s="15" t="str">
        <f>TEXT(bc_ttnl_theo_kh_data!J69/(24*60*60),"[h]:mm")</f>
        <v>0:00</v>
      </c>
      <c r="I68" s="15" t="str">
        <f>TEXT(bc_ttnl_theo_kh_data!K69/(24*60*60),"[h]:mm")</f>
        <v>1:33</v>
      </c>
      <c r="J68" s="15" t="str">
        <f>TEXT(bc_ttnl_theo_kh_data!L69/(24*60*60),"[h]:mm")</f>
        <v>1:33</v>
      </c>
      <c r="K68" s="18" t="n">
        <f>bc_ttnl_theo_kh_data!M69</f>
        <v>0.0</v>
      </c>
      <c r="L68" s="18" t="n">
        <f>bc_ttnl_theo_kh_data!N69</f>
        <v>7802.0</v>
      </c>
      <c r="M68" s="18" t="n">
        <f>bc_ttnl_theo_kh_data!O69</f>
        <v>7802.0</v>
      </c>
      <c r="N68" s="18" t="n">
        <f>bc_ttnl_theo_kh_data!P69</f>
        <v>0.0</v>
      </c>
      <c r="O68" s="18" t="n">
        <f>bc_ttnl_theo_kh_data!Q69</f>
        <v>7802.0</v>
      </c>
      <c r="P68" s="18"/>
      <c r="Q68" s="15"/>
      <c r="R68" s="15"/>
      <c r="S68" s="15"/>
      <c r="T68" s="18" t="n">
        <f>bc_ttnl_theo_kh_data!R69</f>
        <v>5034.0</v>
      </c>
      <c r="U68" s="18" t="n">
        <f>bc_ttnl_theo_kh_data!S69</f>
        <v>2368.0</v>
      </c>
      <c r="V68" s="15"/>
      <c r="W68" s="15"/>
      <c r="X68" s="15"/>
      <c r="Y68" s="15"/>
      <c r="Z68" s="15"/>
      <c r="AA68" s="15"/>
      <c r="AB68" s="30"/>
    </row>
    <row r="69" spans="2:28" x14ac:dyDescent="0.25">
      <c r="B69" s="31"/>
      <c r="C69" s="15" t="str">
        <f>bc_ttnl_theo_kh_data!E70</f>
        <v>Huấn luyện chiến đấu</v>
      </c>
      <c r="D69" s="15" t="str">
        <f>TEXT(bc_ttnl_theo_kh_data!F70/(24*60*60),"[h]:mm")</f>
        <v>0:00</v>
      </c>
      <c r="E69" s="15" t="str">
        <f>TEXT(bc_ttnl_theo_kh_data!G70/(24*60*60),"[h]:mm")</f>
        <v>0:00</v>
      </c>
      <c r="F69" s="15" t="str">
        <f>TEXT(bc_ttnl_theo_kh_data!H70/(24*60*60),"[h]:mm")</f>
        <v>0:00</v>
      </c>
      <c r="G69" s="18" t="n">
        <f>bc_ttnl_theo_kh_data!I70</f>
        <v>0.0</v>
      </c>
      <c r="H69" s="15" t="str">
        <f>TEXT(bc_ttnl_theo_kh_data!J70/(24*60*60),"[h]:mm")</f>
        <v>0:00</v>
      </c>
      <c r="I69" s="15" t="str">
        <f>TEXT(bc_ttnl_theo_kh_data!K70/(24*60*60),"[h]:mm")</f>
        <v>0:00</v>
      </c>
      <c r="J69" s="15" t="str">
        <f>TEXT(bc_ttnl_theo_kh_data!L70/(24*60*60),"[h]:mm")</f>
        <v>0:00</v>
      </c>
      <c r="K69" s="18" t="n">
        <f>bc_ttnl_theo_kh_data!M70</f>
        <v>0.0</v>
      </c>
      <c r="L69" s="18" t="n">
        <f>bc_ttnl_theo_kh_data!N70</f>
        <v>0.0</v>
      </c>
      <c r="M69" s="18" t="n">
        <f>bc_ttnl_theo_kh_data!O70</f>
        <v>0.0</v>
      </c>
      <c r="N69" s="18" t="n">
        <f>bc_ttnl_theo_kh_data!P70</f>
        <v>0.0</v>
      </c>
      <c r="O69" s="18" t="n">
        <f>bc_ttnl_theo_kh_data!Q70</f>
        <v>0.0</v>
      </c>
      <c r="P69" s="18"/>
      <c r="Q69" s="15"/>
      <c r="R69" s="15"/>
      <c r="S69" s="15"/>
      <c r="T69" s="18" t="n">
        <f>bc_ttnl_theo_kh_data!R70</f>
        <v>5034.0</v>
      </c>
      <c r="U69" s="18" t="n">
        <f>bc_ttnl_theo_kh_data!S70</f>
        <v>2368.0</v>
      </c>
      <c r="V69" s="15"/>
      <c r="W69" s="15"/>
      <c r="X69" s="15"/>
      <c r="Y69" s="15"/>
      <c r="Z69" s="15"/>
      <c r="AA69" s="15"/>
      <c r="AB69" s="30"/>
    </row>
    <row r="70" spans="2:28" x14ac:dyDescent="0.25">
      <c r="B70" s="31"/>
      <c r="C70" s="15" t="str">
        <f>bc_ttnl_theo_kh_data!E71</f>
        <v>HL bay</v>
      </c>
      <c r="D70" s="15" t="str">
        <f>TEXT(bc_ttnl_theo_kh_data!F71/(24*60*60),"[h]:mm")</f>
        <v>0:00</v>
      </c>
      <c r="E70" s="15" t="str">
        <f>TEXT(bc_ttnl_theo_kh_data!G71/(24*60*60),"[h]:mm")</f>
        <v>0:00</v>
      </c>
      <c r="F70" s="15" t="str">
        <f>TEXT(bc_ttnl_theo_kh_data!H71/(24*60*60),"[h]:mm")</f>
        <v>0:00</v>
      </c>
      <c r="G70" s="18" t="n">
        <f>bc_ttnl_theo_kh_data!I71</f>
        <v>0.0</v>
      </c>
      <c r="H70" s="15" t="str">
        <f>TEXT(bc_ttnl_theo_kh_data!J71/(24*60*60),"[h]:mm")</f>
        <v>0:00</v>
      </c>
      <c r="I70" s="15" t="str">
        <f>TEXT(bc_ttnl_theo_kh_data!K71/(24*60*60),"[h]:mm")</f>
        <v>0:00</v>
      </c>
      <c r="J70" s="15" t="str">
        <f>TEXT(bc_ttnl_theo_kh_data!L71/(24*60*60),"[h]:mm")</f>
        <v>0:00</v>
      </c>
      <c r="K70" s="18" t="n">
        <f>bc_ttnl_theo_kh_data!M71</f>
        <v>0.0</v>
      </c>
      <c r="L70" s="18" t="n">
        <f>bc_ttnl_theo_kh_data!N71</f>
        <v>0.0</v>
      </c>
      <c r="M70" s="18" t="n">
        <f>bc_ttnl_theo_kh_data!O71</f>
        <v>0.0</v>
      </c>
      <c r="N70" s="18" t="n">
        <f>bc_ttnl_theo_kh_data!P71</f>
        <v>0.0</v>
      </c>
      <c r="O70" s="18" t="n">
        <f>bc_ttnl_theo_kh_data!Q71</f>
        <v>0.0</v>
      </c>
      <c r="P70" s="18"/>
      <c r="Q70" s="15"/>
      <c r="R70" s="15"/>
      <c r="S70" s="15"/>
      <c r="T70" s="18" t="n">
        <f>bc_ttnl_theo_kh_data!R71</f>
        <v>5034.0</v>
      </c>
      <c r="U70" s="18" t="n">
        <f>bc_ttnl_theo_kh_data!S71</f>
        <v>2368.0</v>
      </c>
      <c r="V70" s="15"/>
      <c r="W70" s="15"/>
      <c r="X70" s="15"/>
      <c r="Y70" s="15"/>
      <c r="Z70" s="15"/>
      <c r="AA70" s="15"/>
      <c r="AB70" s="30"/>
    </row>
    <row r="71" spans="2:28" x14ac:dyDescent="0.25">
      <c r="B71" s="31"/>
      <c r="C71" s="15" t="str">
        <f>bc_ttnl_theo_kh_data!E72</f>
        <v>HL NV PO 6</v>
      </c>
      <c r="D71" s="15" t="str">
        <f>TEXT(bc_ttnl_theo_kh_data!F72/(24*60*60),"[h]:mm")</f>
        <v>0:00</v>
      </c>
      <c r="E71" s="15" t="str">
        <f>TEXT(bc_ttnl_theo_kh_data!G72/(24*60*60),"[h]:mm")</f>
        <v>0:00</v>
      </c>
      <c r="F71" s="15" t="str">
        <f>TEXT(bc_ttnl_theo_kh_data!H72/(24*60*60),"[h]:mm")</f>
        <v>0:00</v>
      </c>
      <c r="G71" s="18" t="n">
        <f>bc_ttnl_theo_kh_data!I72</f>
        <v>0.0</v>
      </c>
      <c r="H71" s="15" t="str">
        <f>TEXT(bc_ttnl_theo_kh_data!J72/(24*60*60),"[h]:mm")</f>
        <v>0:00</v>
      </c>
      <c r="I71" s="15" t="str">
        <f>TEXT(bc_ttnl_theo_kh_data!K72/(24*60*60),"[h]:mm")</f>
        <v>0:00</v>
      </c>
      <c r="J71" s="15" t="str">
        <f>TEXT(bc_ttnl_theo_kh_data!L72/(24*60*60),"[h]:mm")</f>
        <v>0:00</v>
      </c>
      <c r="K71" s="18" t="n">
        <f>bc_ttnl_theo_kh_data!M72</f>
        <v>0.0</v>
      </c>
      <c r="L71" s="18" t="n">
        <f>bc_ttnl_theo_kh_data!N72</f>
        <v>0.0</v>
      </c>
      <c r="M71" s="18" t="n">
        <f>bc_ttnl_theo_kh_data!O72</f>
        <v>0.0</v>
      </c>
      <c r="N71" s="18" t="n">
        <f>bc_ttnl_theo_kh_data!P72</f>
        <v>0.0</v>
      </c>
      <c r="O71" s="18" t="n">
        <f>bc_ttnl_theo_kh_data!Q72</f>
        <v>0.0</v>
      </c>
      <c r="P71" s="18"/>
      <c r="Q71" s="15"/>
      <c r="R71" s="15"/>
      <c r="S71" s="15"/>
      <c r="T71" s="18" t="n">
        <f>bc_ttnl_theo_kh_data!R72</f>
        <v>5034.0</v>
      </c>
      <c r="U71" s="18" t="n">
        <f>bc_ttnl_theo_kh_data!S72</f>
        <v>2368.0</v>
      </c>
      <c r="V71" s="15"/>
      <c r="W71" s="15"/>
      <c r="X71" s="15"/>
      <c r="Y71" s="15"/>
      <c r="Z71" s="15"/>
      <c r="AA71" s="15"/>
      <c r="AB71" s="30"/>
    </row>
    <row r="72" spans="2:28" x14ac:dyDescent="0.25">
      <c r="B72" s="31"/>
      <c r="C72" s="15" t="str">
        <f>bc_ttnl_theo_kh_data!E73</f>
        <v>HL NV còn lại</v>
      </c>
      <c r="D72" s="15" t="str">
        <f>TEXT(bc_ttnl_theo_kh_data!F73/(24*60*60),"[h]:mm")</f>
        <v>0:00</v>
      </c>
      <c r="E72" s="15" t="str">
        <f>TEXT(bc_ttnl_theo_kh_data!G73/(24*60*60),"[h]:mm")</f>
        <v>0:00</v>
      </c>
      <c r="F72" s="15" t="str">
        <f>TEXT(bc_ttnl_theo_kh_data!H73/(24*60*60),"[h]:mm")</f>
        <v>0:00</v>
      </c>
      <c r="G72" s="18" t="n">
        <f>bc_ttnl_theo_kh_data!I73</f>
        <v>0.0</v>
      </c>
      <c r="H72" s="15" t="str">
        <f>TEXT(bc_ttnl_theo_kh_data!J73/(24*60*60),"[h]:mm")</f>
        <v>0:00</v>
      </c>
      <c r="I72" s="15" t="str">
        <f>TEXT(bc_ttnl_theo_kh_data!K73/(24*60*60),"[h]:mm")</f>
        <v>0:00</v>
      </c>
      <c r="J72" s="15" t="str">
        <f>TEXT(bc_ttnl_theo_kh_data!L73/(24*60*60),"[h]:mm")</f>
        <v>0:00</v>
      </c>
      <c r="K72" s="18" t="n">
        <f>bc_ttnl_theo_kh_data!M73</f>
        <v>0.0</v>
      </c>
      <c r="L72" s="18" t="n">
        <f>bc_ttnl_theo_kh_data!N73</f>
        <v>0.0</v>
      </c>
      <c r="M72" s="18" t="n">
        <f>bc_ttnl_theo_kh_data!O73</f>
        <v>0.0</v>
      </c>
      <c r="N72" s="18" t="n">
        <f>bc_ttnl_theo_kh_data!P73</f>
        <v>0.0</v>
      </c>
      <c r="O72" s="18" t="n">
        <f>bc_ttnl_theo_kh_data!Q73</f>
        <v>0.0</v>
      </c>
      <c r="P72" s="18"/>
      <c r="Q72" s="15"/>
      <c r="R72" s="15"/>
      <c r="S72" s="15"/>
      <c r="T72" s="18" t="n">
        <f>bc_ttnl_theo_kh_data!R73</f>
        <v>5034.0</v>
      </c>
      <c r="U72" s="18" t="n">
        <f>bc_ttnl_theo_kh_data!S73</f>
        <v>2368.0</v>
      </c>
      <c r="V72" s="15"/>
      <c r="W72" s="15"/>
      <c r="X72" s="15"/>
      <c r="Y72" s="15"/>
      <c r="Z72" s="15"/>
      <c r="AA72" s="15"/>
      <c r="AB72" s="30"/>
    </row>
    <row r="73" spans="2:28" x14ac:dyDescent="0.25">
      <c r="B73" s="31"/>
      <c r="C73" s="15" t="str">
        <f>bc_ttnl_theo_kh_data!E74</f>
        <v>Bay đề cao</v>
      </c>
      <c r="D73" s="15" t="str">
        <f>TEXT(bc_ttnl_theo_kh_data!F74/(24*60*60),"[h]:mm")</f>
        <v>0:00</v>
      </c>
      <c r="E73" s="15" t="str">
        <f>TEXT(bc_ttnl_theo_kh_data!G74/(24*60*60),"[h]:mm")</f>
        <v>0:00</v>
      </c>
      <c r="F73" s="15" t="str">
        <f>TEXT(bc_ttnl_theo_kh_data!H74/(24*60*60),"[h]:mm")</f>
        <v>0:00</v>
      </c>
      <c r="G73" s="18" t="n">
        <f>bc_ttnl_theo_kh_data!I74</f>
        <v>0.0</v>
      </c>
      <c r="H73" s="15" t="str">
        <f>TEXT(bc_ttnl_theo_kh_data!J74/(24*60*60),"[h]:mm")</f>
        <v>0:00</v>
      </c>
      <c r="I73" s="15" t="str">
        <f>TEXT(bc_ttnl_theo_kh_data!K74/(24*60*60),"[h]:mm")</f>
        <v>0:00</v>
      </c>
      <c r="J73" s="15" t="str">
        <f>TEXT(bc_ttnl_theo_kh_data!L74/(24*60*60),"[h]:mm")</f>
        <v>0:00</v>
      </c>
      <c r="K73" s="18" t="n">
        <f>bc_ttnl_theo_kh_data!M74</f>
        <v>0.0</v>
      </c>
      <c r="L73" s="18" t="n">
        <f>bc_ttnl_theo_kh_data!N74</f>
        <v>0.0</v>
      </c>
      <c r="M73" s="18" t="n">
        <f>bc_ttnl_theo_kh_data!O74</f>
        <v>0.0</v>
      </c>
      <c r="N73" s="18" t="n">
        <f>bc_ttnl_theo_kh_data!P74</f>
        <v>0.0</v>
      </c>
      <c r="O73" s="18" t="n">
        <f>bc_ttnl_theo_kh_data!Q74</f>
        <v>0.0</v>
      </c>
      <c r="P73" s="18"/>
      <c r="Q73" s="15"/>
      <c r="R73" s="15"/>
      <c r="S73" s="15"/>
      <c r="T73" s="18" t="n">
        <f>bc_ttnl_theo_kh_data!R74</f>
        <v>5034.0</v>
      </c>
      <c r="U73" s="18" t="n">
        <f>bc_ttnl_theo_kh_data!S74</f>
        <v>2368.0</v>
      </c>
      <c r="V73" s="15"/>
      <c r="W73" s="15"/>
      <c r="X73" s="15"/>
      <c r="Y73" s="15"/>
      <c r="Z73" s="15"/>
      <c r="AA73" s="15"/>
      <c r="AB73" s="30"/>
    </row>
    <row r="74" spans="2:28" x14ac:dyDescent="0.25">
      <c r="B74" s="31"/>
      <c r="C74" s="15" t="str">
        <f>bc_ttnl_theo_kh_data!E75</f>
        <v>C.gia bay</v>
      </c>
      <c r="D74" s="15" t="str">
        <f>TEXT(bc_ttnl_theo_kh_data!F75/(24*60*60),"[h]:mm")</f>
        <v>0:00</v>
      </c>
      <c r="E74" s="15" t="str">
        <f>TEXT(bc_ttnl_theo_kh_data!G75/(24*60*60),"[h]:mm")</f>
        <v>0:00</v>
      </c>
      <c r="F74" s="15" t="str">
        <f>TEXT(bc_ttnl_theo_kh_data!H75/(24*60*60),"[h]:mm")</f>
        <v>0:00</v>
      </c>
      <c r="G74" s="18" t="n">
        <f>bc_ttnl_theo_kh_data!I75</f>
        <v>0.0</v>
      </c>
      <c r="H74" s="15" t="str">
        <f>TEXT(bc_ttnl_theo_kh_data!J75/(24*60*60),"[h]:mm")</f>
        <v>0:00</v>
      </c>
      <c r="I74" s="15" t="str">
        <f>TEXT(bc_ttnl_theo_kh_data!K75/(24*60*60),"[h]:mm")</f>
        <v>0:00</v>
      </c>
      <c r="J74" s="15" t="str">
        <f>TEXT(bc_ttnl_theo_kh_data!L75/(24*60*60),"[h]:mm")</f>
        <v>0:00</v>
      </c>
      <c r="K74" s="18" t="n">
        <f>bc_ttnl_theo_kh_data!M75</f>
        <v>0.0</v>
      </c>
      <c r="L74" s="18" t="n">
        <f>bc_ttnl_theo_kh_data!N75</f>
        <v>0.0</v>
      </c>
      <c r="M74" s="18" t="n">
        <f>bc_ttnl_theo_kh_data!O75</f>
        <v>0.0</v>
      </c>
      <c r="N74" s="18" t="n">
        <f>bc_ttnl_theo_kh_data!P75</f>
        <v>0.0</v>
      </c>
      <c r="O74" s="18" t="n">
        <f>bc_ttnl_theo_kh_data!Q75</f>
        <v>0.0</v>
      </c>
      <c r="P74" s="18"/>
      <c r="Q74" s="15"/>
      <c r="R74" s="15"/>
      <c r="S74" s="15"/>
      <c r="T74" s="18" t="n">
        <f>bc_ttnl_theo_kh_data!R75</f>
        <v>5034.0</v>
      </c>
      <c r="U74" s="18" t="n">
        <f>bc_ttnl_theo_kh_data!S75</f>
        <v>2368.0</v>
      </c>
      <c r="V74" s="15"/>
      <c r="W74" s="15"/>
      <c r="X74" s="15"/>
      <c r="Y74" s="15"/>
      <c r="Z74" s="15"/>
      <c r="AA74" s="15"/>
      <c r="AB74" s="30"/>
    </row>
    <row r="75" spans="2:28" s="64" customFormat="1" x14ac:dyDescent="0.25">
      <c r="B75" s="31"/>
      <c r="C75" s="15" t="str">
        <f>bc_ttnl_theo_kh_data!E76</f>
        <v>VN bay</v>
      </c>
      <c r="D75" s="15" t="str">
        <f>TEXT(bc_ttnl_theo_kh_data!F76/(24*60*60),"[h]:mm")</f>
        <v>0:00</v>
      </c>
      <c r="E75" s="15" t="str">
        <f>TEXT(bc_ttnl_theo_kh_data!G76/(24*60*60),"[h]:mm")</f>
        <v>0:00</v>
      </c>
      <c r="F75" s="15" t="str">
        <f>TEXT(bc_ttnl_theo_kh_data!H76/(24*60*60),"[h]:mm")</f>
        <v>0:00</v>
      </c>
      <c r="G75" s="18" t="n">
        <f>bc_ttnl_theo_kh_data!I76</f>
        <v>0.0</v>
      </c>
      <c r="H75" s="15" t="str">
        <f>TEXT(bc_ttnl_theo_kh_data!J76/(24*60*60),"[h]:mm")</f>
        <v>0:00</v>
      </c>
      <c r="I75" s="15" t="str">
        <f>TEXT(bc_ttnl_theo_kh_data!K76/(24*60*60),"[h]:mm")</f>
        <v>0:00</v>
      </c>
      <c r="J75" s="15" t="str">
        <f>TEXT(bc_ttnl_theo_kh_data!L76/(24*60*60),"[h]:mm")</f>
        <v>0:00</v>
      </c>
      <c r="K75" s="18" t="n">
        <f>bc_ttnl_theo_kh_data!M76</f>
        <v>0.0</v>
      </c>
      <c r="L75" s="18" t="n">
        <f>bc_ttnl_theo_kh_data!N76</f>
        <v>0.0</v>
      </c>
      <c r="M75" s="18" t="n">
        <f>bc_ttnl_theo_kh_data!O76</f>
        <v>0.0</v>
      </c>
      <c r="N75" s="18" t="n">
        <f>bc_ttnl_theo_kh_data!P76</f>
        <v>0.0</v>
      </c>
      <c r="O75" s="18" t="n">
        <f>bc_ttnl_theo_kh_data!Q76</f>
        <v>0.0</v>
      </c>
      <c r="P75" s="18"/>
      <c r="Q75" s="15"/>
      <c r="R75" s="15"/>
      <c r="S75" s="15"/>
      <c r="T75" s="18" t="n">
        <f>bc_ttnl_theo_kh_data!R76</f>
        <v>5034.0</v>
      </c>
      <c r="U75" s="18" t="n">
        <f>bc_ttnl_theo_kh_data!S76</f>
        <v>2368.0</v>
      </c>
      <c r="V75" s="15"/>
      <c r="W75" s="15"/>
      <c r="X75" s="15"/>
      <c r="Y75" s="15"/>
      <c r="Z75" s="15"/>
      <c r="AA75" s="15"/>
      <c r="AB75" s="30"/>
    </row>
    <row r="76" spans="2:28" x14ac:dyDescent="0.25">
      <c r="B76" s="31"/>
      <c r="C76" s="15" t="str">
        <f>bc_ttnl_theo_kh_data!E77</f>
        <v>HL nhà trường</v>
      </c>
      <c r="D76" s="15" t="str">
        <f>TEXT(bc_ttnl_theo_kh_data!F77/(24*60*60),"[h]:mm")</f>
        <v>0:00</v>
      </c>
      <c r="E76" s="15" t="str">
        <f>TEXT(bc_ttnl_theo_kh_data!G77/(24*60*60),"[h]:mm")</f>
        <v>0:00</v>
      </c>
      <c r="F76" s="15" t="str">
        <f>TEXT(bc_ttnl_theo_kh_data!H77/(24*60*60),"[h]:mm")</f>
        <v>0:00</v>
      </c>
      <c r="G76" s="18" t="n">
        <f>bc_ttnl_theo_kh_data!I77</f>
        <v>0.0</v>
      </c>
      <c r="H76" s="15" t="str">
        <f>TEXT(bc_ttnl_theo_kh_data!J77/(24*60*60),"[h]:mm")</f>
        <v>0:00</v>
      </c>
      <c r="I76" s="15" t="str">
        <f>TEXT(bc_ttnl_theo_kh_data!K77/(24*60*60),"[h]:mm")</f>
        <v>0:00</v>
      </c>
      <c r="J76" s="15" t="str">
        <f>TEXT(bc_ttnl_theo_kh_data!L77/(24*60*60),"[h]:mm")</f>
        <v>0:00</v>
      </c>
      <c r="K76" s="18" t="n">
        <f>bc_ttnl_theo_kh_data!M77</f>
        <v>0.0</v>
      </c>
      <c r="L76" s="18" t="n">
        <f>bc_ttnl_theo_kh_data!N77</f>
        <v>0.0</v>
      </c>
      <c r="M76" s="18" t="n">
        <f>bc_ttnl_theo_kh_data!O77</f>
        <v>0.0</v>
      </c>
      <c r="N76" s="18" t="n">
        <f>bc_ttnl_theo_kh_data!P77</f>
        <v>0.0</v>
      </c>
      <c r="O76" s="18" t="n">
        <f>bc_ttnl_theo_kh_data!Q77</f>
        <v>0.0</v>
      </c>
      <c r="P76" s="18"/>
      <c r="Q76" s="15"/>
      <c r="R76" s="15"/>
      <c r="S76" s="15"/>
      <c r="T76" s="18" t="n">
        <f>bc_ttnl_theo_kh_data!R77</f>
        <v>5034.0</v>
      </c>
      <c r="U76" s="18" t="n">
        <f>bc_ttnl_theo_kh_data!S77</f>
        <v>2368.0</v>
      </c>
      <c r="V76" s="15"/>
      <c r="W76" s="15"/>
      <c r="X76" s="15"/>
      <c r="Y76" s="15"/>
      <c r="Z76" s="15"/>
      <c r="AA76" s="15"/>
      <c r="AB76" s="30"/>
    </row>
    <row r="77" spans="2:28" x14ac:dyDescent="0.25">
      <c r="B77" s="31"/>
      <c r="C77" s="15" t="str">
        <f>bc_ttnl_theo_kh_data!E78</f>
        <v>KT Hàng không</v>
      </c>
      <c r="D77" s="15" t="str">
        <f>TEXT(bc_ttnl_theo_kh_data!F78/(24*60*60),"[h]:mm")</f>
        <v>0:00</v>
      </c>
      <c r="E77" s="15" t="str">
        <f>TEXT(bc_ttnl_theo_kh_data!G78/(24*60*60),"[h]:mm")</f>
        <v>0:00</v>
      </c>
      <c r="F77" s="15" t="str">
        <f>TEXT(bc_ttnl_theo_kh_data!H78/(24*60*60),"[h]:mm")</f>
        <v>0:00</v>
      </c>
      <c r="G77" s="18" t="n">
        <f>bc_ttnl_theo_kh_data!I78</f>
        <v>0.0</v>
      </c>
      <c r="H77" s="15" t="str">
        <f>TEXT(bc_ttnl_theo_kh_data!J78/(24*60*60),"[h]:mm")</f>
        <v>0:00</v>
      </c>
      <c r="I77" s="15" t="str">
        <f>TEXT(bc_ttnl_theo_kh_data!K78/(24*60*60),"[h]:mm")</f>
        <v>0:00</v>
      </c>
      <c r="J77" s="15" t="str">
        <f>TEXT(bc_ttnl_theo_kh_data!L78/(24*60*60),"[h]:mm")</f>
        <v>0:00</v>
      </c>
      <c r="K77" s="18" t="n">
        <f>bc_ttnl_theo_kh_data!M78</f>
        <v>0.0</v>
      </c>
      <c r="L77" s="18" t="n">
        <f>bc_ttnl_theo_kh_data!N78</f>
        <v>0.0</v>
      </c>
      <c r="M77" s="18" t="n">
        <f>bc_ttnl_theo_kh_data!O78</f>
        <v>0.0</v>
      </c>
      <c r="N77" s="18" t="n">
        <f>bc_ttnl_theo_kh_data!P78</f>
        <v>0.0</v>
      </c>
      <c r="O77" s="18" t="n">
        <f>bc_ttnl_theo_kh_data!Q78</f>
        <v>0.0</v>
      </c>
      <c r="P77" s="18"/>
      <c r="Q77" s="15"/>
      <c r="R77" s="15"/>
      <c r="S77" s="15"/>
      <c r="T77" s="18" t="n">
        <f>bc_ttnl_theo_kh_data!R78</f>
        <v>5034.0</v>
      </c>
      <c r="U77" s="18" t="n">
        <f>bc_ttnl_theo_kh_data!S78</f>
        <v>2368.0</v>
      </c>
      <c r="V77" s="15"/>
      <c r="W77" s="15"/>
      <c r="X77" s="15"/>
      <c r="Y77" s="15"/>
      <c r="Z77" s="15"/>
      <c r="AA77" s="15"/>
      <c r="AB77" s="30"/>
    </row>
    <row r="78" spans="2:28" x14ac:dyDescent="0.25">
      <c r="B78" s="31"/>
      <c r="C78" s="15" t="str">
        <f>bc_ttnl_theo_kh_data!E79</f>
        <v>KT_Hàng không</v>
      </c>
      <c r="D78" s="15" t="str">
        <f>TEXT(bc_ttnl_theo_kh_data!F79/(24*60*60),"[h]:mm")</f>
        <v>0:00</v>
      </c>
      <c r="E78" s="15" t="str">
        <f>TEXT(bc_ttnl_theo_kh_data!G79/(24*60*60),"[h]:mm")</f>
        <v>0:00</v>
      </c>
      <c r="F78" s="15" t="str">
        <f>TEXT(bc_ttnl_theo_kh_data!H79/(24*60*60),"[h]:mm")</f>
        <v>0:00</v>
      </c>
      <c r="G78" s="18" t="n">
        <f>bc_ttnl_theo_kh_data!I79</f>
        <v>0.0</v>
      </c>
      <c r="H78" s="15" t="str">
        <f>TEXT(bc_ttnl_theo_kh_data!J79/(24*60*60),"[h]:mm")</f>
        <v>0:00</v>
      </c>
      <c r="I78" s="15" t="str">
        <f>TEXT(bc_ttnl_theo_kh_data!K79/(24*60*60),"[h]:mm")</f>
        <v>0:00</v>
      </c>
      <c r="J78" s="15" t="str">
        <f>TEXT(bc_ttnl_theo_kh_data!L79/(24*60*60),"[h]:mm")</f>
        <v>0:00</v>
      </c>
      <c r="K78" s="18" t="n">
        <f>bc_ttnl_theo_kh_data!M79</f>
        <v>0.0</v>
      </c>
      <c r="L78" s="18" t="n">
        <f>bc_ttnl_theo_kh_data!N79</f>
        <v>0.0</v>
      </c>
      <c r="M78" s="18" t="n">
        <f>bc_ttnl_theo_kh_data!O79</f>
        <v>0.0</v>
      </c>
      <c r="N78" s="18" t="n">
        <f>bc_ttnl_theo_kh_data!P79</f>
        <v>0.0</v>
      </c>
      <c r="O78" s="18" t="n">
        <f>bc_ttnl_theo_kh_data!Q79</f>
        <v>0.0</v>
      </c>
      <c r="P78" s="18"/>
      <c r="Q78" s="15"/>
      <c r="R78" s="15"/>
      <c r="S78" s="15"/>
      <c r="T78" s="18" t="n">
        <f>bc_ttnl_theo_kh_data!R79</f>
        <v>5034.0</v>
      </c>
      <c r="U78" s="18" t="n">
        <f>bc_ttnl_theo_kh_data!S79</f>
        <v>2368.0</v>
      </c>
      <c r="V78" s="15"/>
      <c r="W78" s="15"/>
      <c r="X78" s="15"/>
      <c r="Y78" s="15"/>
      <c r="Z78" s="15"/>
      <c r="AA78" s="15"/>
      <c r="AB78" s="30"/>
    </row>
    <row r="79" spans="2:28" x14ac:dyDescent="0.25">
      <c r="B79" s="31"/>
      <c r="C79" s="15" t="str">
        <f>bc_ttnl_theo_kh_data!E80</f>
        <v>Tổn thất</v>
      </c>
      <c r="D79" s="15" t="str">
        <f>TEXT(bc_ttnl_theo_kh_data!F80/(24*60*60),"[h]:mm")</f>
        <v>0:00</v>
      </c>
      <c r="E79" s="15" t="str">
        <f>TEXT(bc_ttnl_theo_kh_data!G80/(24*60*60),"[h]:mm")</f>
        <v>0:00</v>
      </c>
      <c r="F79" s="15" t="str">
        <f>TEXT(bc_ttnl_theo_kh_data!H80/(24*60*60),"[h]:mm")</f>
        <v>0:00</v>
      </c>
      <c r="G79" s="18" t="n">
        <f>bc_ttnl_theo_kh_data!I80</f>
        <v>0.0</v>
      </c>
      <c r="H79" s="15" t="str">
        <f>TEXT(bc_ttnl_theo_kh_data!J80/(24*60*60),"[h]:mm")</f>
        <v>0:00</v>
      </c>
      <c r="I79" s="15" t="str">
        <f>TEXT(bc_ttnl_theo_kh_data!K80/(24*60*60),"[h]:mm")</f>
        <v>0:00</v>
      </c>
      <c r="J79" s="15" t="str">
        <f>TEXT(bc_ttnl_theo_kh_data!L80/(24*60*60),"[h]:mm")</f>
        <v>0:00</v>
      </c>
      <c r="K79" s="18" t="n">
        <f>bc_ttnl_theo_kh_data!M80</f>
        <v>0.0</v>
      </c>
      <c r="L79" s="18" t="n">
        <f>bc_ttnl_theo_kh_data!N80</f>
        <v>0.0</v>
      </c>
      <c r="M79" s="18" t="n">
        <f>bc_ttnl_theo_kh_data!O80</f>
        <v>0.0</v>
      </c>
      <c r="N79" s="18" t="n">
        <f>bc_ttnl_theo_kh_data!P80</f>
        <v>0.0</v>
      </c>
      <c r="O79" s="18" t="n">
        <f>bc_ttnl_theo_kh_data!Q80</f>
        <v>0.0</v>
      </c>
      <c r="P79" s="18"/>
      <c r="Q79" s="15"/>
      <c r="R79" s="15"/>
      <c r="S79" s="15"/>
      <c r="T79" s="18" t="n">
        <f>bc_ttnl_theo_kh_data!R80</f>
        <v>5034.0</v>
      </c>
      <c r="U79" s="18" t="n">
        <f>bc_ttnl_theo_kh_data!S80</f>
        <v>2368.0</v>
      </c>
      <c r="V79" s="15"/>
      <c r="W79" s="15"/>
      <c r="X79" s="15"/>
      <c r="Y79" s="15"/>
      <c r="Z79" s="15"/>
      <c r="AA79" s="15"/>
      <c r="AB79" s="30"/>
    </row>
    <row r="80" spans="2:28" s="5" customFormat="1" x14ac:dyDescent="0.25">
      <c r="B80" s="66">
        <v>4</v>
      </c>
      <c r="C80" s="13" t="str">
        <f>bc_ttnl_theo_kh_data!E81</f>
        <v>e916</v>
      </c>
      <c r="D80" s="13" t="str">
        <f>TEXT(bc_ttnl_theo_kh_data!F81/(24*60*60),"[h]:mm")</f>
        <v>188:44</v>
      </c>
      <c r="E80" s="13" t="str">
        <f>TEXT(bc_ttnl_theo_kh_data!G81/(24*60*60),"[h]:mm")</f>
        <v>1654:12</v>
      </c>
      <c r="F80" s="13" t="str">
        <f>TEXT(bc_ttnl_theo_kh_data!H81/(24*60*60),"[h]:mm")</f>
        <v>1842:56</v>
      </c>
      <c r="G80" s="17" t="n">
        <f>bc_ttnl_theo_kh_data!I81</f>
        <v>155483.0</v>
      </c>
      <c r="H80" s="13" t="str">
        <f>TEXT(bc_ttnl_theo_kh_data!J81/(24*60*60),"[h]:mm")</f>
        <v>0:00</v>
      </c>
      <c r="I80" s="13" t="str">
        <f>TEXT(bc_ttnl_theo_kh_data!K81/(24*60*60),"[h]:mm")</f>
        <v>0:00</v>
      </c>
      <c r="J80" s="13" t="str">
        <f>TEXT(bc_ttnl_theo_kh_data!L81/(24*60*60),"[h]:mm")</f>
        <v>0:00</v>
      </c>
      <c r="K80" s="17" t="n">
        <f>bc_ttnl_theo_kh_data!M81</f>
        <v>0.0</v>
      </c>
      <c r="L80" s="17" t="n">
        <f>bc_ttnl_theo_kh_data!N81</f>
        <v>0.0</v>
      </c>
      <c r="M80" s="17" t="n">
        <f>bc_ttnl_theo_kh_data!O81</f>
        <v>0.0</v>
      </c>
      <c r="N80" s="17" t="n">
        <f>bc_ttnl_theo_kh_data!P81</f>
        <v>0.0</v>
      </c>
      <c r="O80" s="17" t="n">
        <f>bc_ttnl_theo_kh_data!Q81</f>
        <v>0.0</v>
      </c>
      <c r="P80" s="17"/>
      <c r="Q80" s="13"/>
      <c r="R80" s="13"/>
      <c r="S80" s="13"/>
      <c r="T80" s="17" t="n">
        <f>bc_ttnl_theo_kh_data!R81</f>
        <v>1611.0</v>
      </c>
      <c r="U80" s="17" t="n">
        <f>bc_ttnl_theo_kh_data!S81</f>
        <v>1661.0</v>
      </c>
      <c r="V80" s="13"/>
      <c r="W80" s="13"/>
      <c r="X80" s="13"/>
      <c r="Y80" s="13"/>
      <c r="Z80" s="13"/>
      <c r="AA80" s="13"/>
      <c r="AB80" s="29"/>
    </row>
    <row r="81" spans="2:28" x14ac:dyDescent="0.25">
      <c r="B81" s="31"/>
      <c r="C81" s="15" t="str">
        <f>bc_ttnl_theo_kh_data!E82</f>
        <v>Tác chiến, A2..</v>
      </c>
      <c r="D81" s="15" t="str">
        <f>TEXT(bc_ttnl_theo_kh_data!F82/(24*60*60),"[h]:mm")</f>
        <v>0:00</v>
      </c>
      <c r="E81" s="15" t="str">
        <f>TEXT(bc_ttnl_theo_kh_data!G82/(24*60*60),"[h]:mm")</f>
        <v>0:00</v>
      </c>
      <c r="F81" s="15" t="str">
        <f>TEXT(bc_ttnl_theo_kh_data!H82/(24*60*60),"[h]:mm")</f>
        <v>0:00</v>
      </c>
      <c r="G81" s="18" t="n">
        <f>bc_ttnl_theo_kh_data!I82</f>
        <v>0.0</v>
      </c>
      <c r="H81" s="15" t="str">
        <f>TEXT(bc_ttnl_theo_kh_data!J82/(24*60*60),"[h]:mm")</f>
        <v>0:00</v>
      </c>
      <c r="I81" s="15" t="str">
        <f>TEXT(bc_ttnl_theo_kh_data!K82/(24*60*60),"[h]:mm")</f>
        <v>0:00</v>
      </c>
      <c r="J81" s="15" t="str">
        <f>TEXT(bc_ttnl_theo_kh_data!L82/(24*60*60),"[h]:mm")</f>
        <v>0:00</v>
      </c>
      <c r="K81" s="18" t="n">
        <f>bc_ttnl_theo_kh_data!M82</f>
        <v>0.0</v>
      </c>
      <c r="L81" s="18" t="n">
        <f>bc_ttnl_theo_kh_data!N82</f>
        <v>0.0</v>
      </c>
      <c r="M81" s="18" t="n">
        <f>bc_ttnl_theo_kh_data!O82</f>
        <v>0.0</v>
      </c>
      <c r="N81" s="18" t="n">
        <f>bc_ttnl_theo_kh_data!P82</f>
        <v>0.0</v>
      </c>
      <c r="O81" s="18" t="n">
        <f>bc_ttnl_theo_kh_data!Q82</f>
        <v>0.0</v>
      </c>
      <c r="P81" s="18"/>
      <c r="Q81" s="15"/>
      <c r="R81" s="15"/>
      <c r="S81" s="15"/>
      <c r="T81" s="18" t="n">
        <f>bc_ttnl_theo_kh_data!R82</f>
        <v>1611.0</v>
      </c>
      <c r="U81" s="18" t="n">
        <f>bc_ttnl_theo_kh_data!S82</f>
        <v>1661.0</v>
      </c>
      <c r="V81" s="15"/>
      <c r="W81" s="15"/>
      <c r="X81" s="15"/>
      <c r="Y81" s="15"/>
      <c r="Z81" s="15"/>
      <c r="AA81" s="15"/>
      <c r="AB81" s="30"/>
    </row>
    <row r="82" spans="2:28" x14ac:dyDescent="0.25">
      <c r="B82" s="31"/>
      <c r="C82" s="15" t="str">
        <f>bc_ttnl_theo_kh_data!E83</f>
        <v>Tác chiến cho bay</v>
      </c>
      <c r="D82" s="15" t="str">
        <f>TEXT(bc_ttnl_theo_kh_data!F83/(24*60*60),"[h]:mm")</f>
        <v>0:00</v>
      </c>
      <c r="E82" s="15" t="str">
        <f>TEXT(bc_ttnl_theo_kh_data!G83/(24*60*60),"[h]:mm")</f>
        <v>0:00</v>
      </c>
      <c r="F82" s="15" t="str">
        <f>TEXT(bc_ttnl_theo_kh_data!H83/(24*60*60),"[h]:mm")</f>
        <v>0:00</v>
      </c>
      <c r="G82" s="18" t="n">
        <f>bc_ttnl_theo_kh_data!I83</f>
        <v>0.0</v>
      </c>
      <c r="H82" s="15" t="str">
        <f>TEXT(bc_ttnl_theo_kh_data!J83/(24*60*60),"[h]:mm")</f>
        <v>0:00</v>
      </c>
      <c r="I82" s="15" t="str">
        <f>TEXT(bc_ttnl_theo_kh_data!K83/(24*60*60),"[h]:mm")</f>
        <v>0:00</v>
      </c>
      <c r="J82" s="15" t="str">
        <f>TEXT(bc_ttnl_theo_kh_data!L83/(24*60*60),"[h]:mm")</f>
        <v>0:00</v>
      </c>
      <c r="K82" s="18" t="n">
        <f>bc_ttnl_theo_kh_data!M83</f>
        <v>0.0</v>
      </c>
      <c r="L82" s="18" t="n">
        <f>bc_ttnl_theo_kh_data!N83</f>
        <v>0.0</v>
      </c>
      <c r="M82" s="18" t="n">
        <f>bc_ttnl_theo_kh_data!O83</f>
        <v>0.0</v>
      </c>
      <c r="N82" s="18" t="n">
        <f>bc_ttnl_theo_kh_data!P83</f>
        <v>0.0</v>
      </c>
      <c r="O82" s="18" t="n">
        <f>bc_ttnl_theo_kh_data!Q83</f>
        <v>0.0</v>
      </c>
      <c r="P82" s="18"/>
      <c r="Q82" s="15"/>
      <c r="R82" s="15"/>
      <c r="S82" s="15"/>
      <c r="T82" s="18" t="n">
        <f>bc_ttnl_theo_kh_data!R83</f>
        <v>1611.0</v>
      </c>
      <c r="U82" s="18" t="n">
        <f>bc_ttnl_theo_kh_data!S83</f>
        <v>1661.0</v>
      </c>
      <c r="V82" s="15"/>
      <c r="W82" s="15"/>
      <c r="X82" s="15"/>
      <c r="Y82" s="15"/>
      <c r="Z82" s="15"/>
      <c r="AA82" s="15"/>
      <c r="AB82" s="30"/>
    </row>
    <row r="83" spans="2:28" x14ac:dyDescent="0.25">
      <c r="B83" s="31"/>
      <c r="C83" s="15" t="str">
        <f>bc_ttnl_theo_kh_data!E84</f>
        <v>Tác chiến còn lại</v>
      </c>
      <c r="D83" s="15" t="str">
        <f>TEXT(bc_ttnl_theo_kh_data!F84/(24*60*60),"[h]:mm")</f>
        <v>0:00</v>
      </c>
      <c r="E83" s="15" t="str">
        <f>TEXT(bc_ttnl_theo_kh_data!G84/(24*60*60),"[h]:mm")</f>
        <v>0:00</v>
      </c>
      <c r="F83" s="15" t="str">
        <f>TEXT(bc_ttnl_theo_kh_data!H84/(24*60*60),"[h]:mm")</f>
        <v>0:00</v>
      </c>
      <c r="G83" s="18" t="n">
        <f>bc_ttnl_theo_kh_data!I84</f>
        <v>0.0</v>
      </c>
      <c r="H83" s="15" t="str">
        <f>TEXT(bc_ttnl_theo_kh_data!J84/(24*60*60),"[h]:mm")</f>
        <v>0:00</v>
      </c>
      <c r="I83" s="15" t="str">
        <f>TEXT(bc_ttnl_theo_kh_data!K84/(24*60*60),"[h]:mm")</f>
        <v>0:00</v>
      </c>
      <c r="J83" s="15" t="str">
        <f>TEXT(bc_ttnl_theo_kh_data!L84/(24*60*60),"[h]:mm")</f>
        <v>0:00</v>
      </c>
      <c r="K83" s="18" t="n">
        <f>bc_ttnl_theo_kh_data!M84</f>
        <v>0.0</v>
      </c>
      <c r="L83" s="18" t="n">
        <f>bc_ttnl_theo_kh_data!N84</f>
        <v>0.0</v>
      </c>
      <c r="M83" s="18" t="n">
        <f>bc_ttnl_theo_kh_data!O84</f>
        <v>0.0</v>
      </c>
      <c r="N83" s="18" t="n">
        <f>bc_ttnl_theo_kh_data!P84</f>
        <v>0.0</v>
      </c>
      <c r="O83" s="18" t="n">
        <f>bc_ttnl_theo_kh_data!Q84</f>
        <v>0.0</v>
      </c>
      <c r="P83" s="18"/>
      <c r="Q83" s="15"/>
      <c r="R83" s="15"/>
      <c r="S83" s="15"/>
      <c r="T83" s="18" t="n">
        <f>bc_ttnl_theo_kh_data!R84</f>
        <v>1611.0</v>
      </c>
      <c r="U83" s="18" t="n">
        <f>bc_ttnl_theo_kh_data!S84</f>
        <v>1661.0</v>
      </c>
      <c r="V83" s="15"/>
      <c r="W83" s="15"/>
      <c r="X83" s="15"/>
      <c r="Y83" s="15"/>
      <c r="Z83" s="15"/>
      <c r="AA83" s="15"/>
      <c r="AB83" s="30"/>
    </row>
    <row r="84" spans="2:28" x14ac:dyDescent="0.25">
      <c r="B84" s="31"/>
      <c r="C84" s="15" t="str">
        <f>bc_ttnl_theo_kh_data!E85</f>
        <v>Nổ máy sscđ</v>
      </c>
      <c r="D84" s="15" t="str">
        <f>TEXT(bc_ttnl_theo_kh_data!F85/(24*60*60),"[h]:mm")</f>
        <v>0:00</v>
      </c>
      <c r="E84" s="15" t="str">
        <f>TEXT(bc_ttnl_theo_kh_data!G85/(24*60*60),"[h]:mm")</f>
        <v>0:00</v>
      </c>
      <c r="F84" s="15" t="str">
        <f>TEXT(bc_ttnl_theo_kh_data!H85/(24*60*60),"[h]:mm")</f>
        <v>0:00</v>
      </c>
      <c r="G84" s="18" t="n">
        <f>bc_ttnl_theo_kh_data!I85</f>
        <v>0.0</v>
      </c>
      <c r="H84" s="15" t="str">
        <f>TEXT(bc_ttnl_theo_kh_data!J85/(24*60*60),"[h]:mm")</f>
        <v>0:00</v>
      </c>
      <c r="I84" s="15" t="str">
        <f>TEXT(bc_ttnl_theo_kh_data!K85/(24*60*60),"[h]:mm")</f>
        <v>0:00</v>
      </c>
      <c r="J84" s="15" t="str">
        <f>TEXT(bc_ttnl_theo_kh_data!L85/(24*60*60),"[h]:mm")</f>
        <v>0:00</v>
      </c>
      <c r="K84" s="18" t="n">
        <f>bc_ttnl_theo_kh_data!M85</f>
        <v>0.0</v>
      </c>
      <c r="L84" s="18" t="n">
        <f>bc_ttnl_theo_kh_data!N85</f>
        <v>0.0</v>
      </c>
      <c r="M84" s="18" t="n">
        <f>bc_ttnl_theo_kh_data!O85</f>
        <v>0.0</v>
      </c>
      <c r="N84" s="18" t="n">
        <f>bc_ttnl_theo_kh_data!P85</f>
        <v>0.0</v>
      </c>
      <c r="O84" s="18" t="n">
        <f>bc_ttnl_theo_kh_data!Q85</f>
        <v>0.0</v>
      </c>
      <c r="P84" s="18"/>
      <c r="Q84" s="15"/>
      <c r="R84" s="15"/>
      <c r="S84" s="15"/>
      <c r="T84" s="18" t="n">
        <f>bc_ttnl_theo_kh_data!R85</f>
        <v>1611.0</v>
      </c>
      <c r="U84" s="18" t="n">
        <f>bc_ttnl_theo_kh_data!S85</f>
        <v>1661.0</v>
      </c>
      <c r="V84" s="15"/>
      <c r="W84" s="15"/>
      <c r="X84" s="15"/>
      <c r="Y84" s="15"/>
      <c r="Z84" s="15"/>
      <c r="AA84" s="15"/>
      <c r="AB84" s="30"/>
    </row>
    <row r="85" spans="2:28" s="64" customFormat="1" x14ac:dyDescent="0.25">
      <c r="B85" s="31"/>
      <c r="C85" s="15" t="str">
        <f>bc_ttnl_theo_kh_data!E86</f>
        <v>Huấn luyện chiến đấu</v>
      </c>
      <c r="D85" s="15" t="str">
        <f>TEXT(bc_ttnl_theo_kh_data!F86/(24*60*60),"[h]:mm")</f>
        <v>188:44</v>
      </c>
      <c r="E85" s="15" t="str">
        <f>TEXT(bc_ttnl_theo_kh_data!G86/(24*60*60),"[h]:mm")</f>
        <v>1654:12</v>
      </c>
      <c r="F85" s="15" t="str">
        <f>TEXT(bc_ttnl_theo_kh_data!H86/(24*60*60),"[h]:mm")</f>
        <v>1842:56</v>
      </c>
      <c r="G85" s="18" t="n">
        <f>bc_ttnl_theo_kh_data!I86</f>
        <v>155483.0</v>
      </c>
      <c r="H85" s="15" t="str">
        <f>TEXT(bc_ttnl_theo_kh_data!J86/(24*60*60),"[h]:mm")</f>
        <v>0:00</v>
      </c>
      <c r="I85" s="15" t="str">
        <f>TEXT(bc_ttnl_theo_kh_data!K86/(24*60*60),"[h]:mm")</f>
        <v>0:00</v>
      </c>
      <c r="J85" s="15" t="str">
        <f>TEXT(bc_ttnl_theo_kh_data!L86/(24*60*60),"[h]:mm")</f>
        <v>0:00</v>
      </c>
      <c r="K85" s="18" t="n">
        <f>bc_ttnl_theo_kh_data!M86</f>
        <v>0.0</v>
      </c>
      <c r="L85" s="18" t="n">
        <f>bc_ttnl_theo_kh_data!N86</f>
        <v>0.0</v>
      </c>
      <c r="M85" s="18" t="n">
        <f>bc_ttnl_theo_kh_data!O86</f>
        <v>0.0</v>
      </c>
      <c r="N85" s="18" t="n">
        <f>bc_ttnl_theo_kh_data!P86</f>
        <v>0.0</v>
      </c>
      <c r="O85" s="18" t="n">
        <f>bc_ttnl_theo_kh_data!Q86</f>
        <v>0.0</v>
      </c>
      <c r="P85" s="18"/>
      <c r="Q85" s="15"/>
      <c r="R85" s="15"/>
      <c r="S85" s="15"/>
      <c r="T85" s="18" t="n">
        <f>bc_ttnl_theo_kh_data!R86</f>
        <v>1611.0</v>
      </c>
      <c r="U85" s="18" t="n">
        <f>bc_ttnl_theo_kh_data!S86</f>
        <v>1661.0</v>
      </c>
      <c r="V85" s="15"/>
      <c r="W85" s="15"/>
      <c r="X85" s="15"/>
      <c r="Y85" s="15"/>
      <c r="Z85" s="15"/>
      <c r="AA85" s="15"/>
      <c r="AB85" s="30"/>
    </row>
    <row r="86" spans="2:28" x14ac:dyDescent="0.25">
      <c r="B86" s="31"/>
      <c r="C86" s="15" t="str">
        <f>bc_ttnl_theo_kh_data!E87</f>
        <v>HL NV còn lại</v>
      </c>
      <c r="D86" s="15" t="str">
        <f>TEXT(bc_ttnl_theo_kh_data!F87/(24*60*60),"[h]:mm")</f>
        <v>0:00</v>
      </c>
      <c r="E86" s="15" t="str">
        <f>TEXT(bc_ttnl_theo_kh_data!G87/(24*60*60),"[h]:mm")</f>
        <v>0:00</v>
      </c>
      <c r="F86" s="15" t="str">
        <f>TEXT(bc_ttnl_theo_kh_data!H87/(24*60*60),"[h]:mm")</f>
        <v>0:00</v>
      </c>
      <c r="G86" s="18" t="n">
        <f>bc_ttnl_theo_kh_data!I87</f>
        <v>0.0</v>
      </c>
      <c r="H86" s="15" t="str">
        <f>TEXT(bc_ttnl_theo_kh_data!J87/(24*60*60),"[h]:mm")</f>
        <v>0:00</v>
      </c>
      <c r="I86" s="15" t="str">
        <f>TEXT(bc_ttnl_theo_kh_data!K87/(24*60*60),"[h]:mm")</f>
        <v>0:00</v>
      </c>
      <c r="J86" s="15" t="str">
        <f>TEXT(bc_ttnl_theo_kh_data!L87/(24*60*60),"[h]:mm")</f>
        <v>0:00</v>
      </c>
      <c r="K86" s="18" t="n">
        <f>bc_ttnl_theo_kh_data!M87</f>
        <v>0.0</v>
      </c>
      <c r="L86" s="18" t="n">
        <f>bc_ttnl_theo_kh_data!N87</f>
        <v>0.0</v>
      </c>
      <c r="M86" s="18" t="n">
        <f>bc_ttnl_theo_kh_data!O87</f>
        <v>0.0</v>
      </c>
      <c r="N86" s="18" t="n">
        <f>bc_ttnl_theo_kh_data!P87</f>
        <v>0.0</v>
      </c>
      <c r="O86" s="18" t="n">
        <f>bc_ttnl_theo_kh_data!Q87</f>
        <v>0.0</v>
      </c>
      <c r="P86" s="18"/>
      <c r="Q86" s="15"/>
      <c r="R86" s="15"/>
      <c r="S86" s="15"/>
      <c r="T86" s="18" t="n">
        <f>bc_ttnl_theo_kh_data!R87</f>
        <v>1611.0</v>
      </c>
      <c r="U86" s="18" t="n">
        <f>bc_ttnl_theo_kh_data!S87</f>
        <v>1661.0</v>
      </c>
      <c r="V86" s="15"/>
      <c r="W86" s="15"/>
      <c r="X86" s="15"/>
      <c r="Y86" s="15"/>
      <c r="Z86" s="15"/>
      <c r="AA86" s="15"/>
      <c r="AB86" s="30"/>
    </row>
    <row r="87" spans="2:28" x14ac:dyDescent="0.25">
      <c r="B87" s="31"/>
      <c r="C87" s="15" t="str">
        <f>bc_ttnl_theo_kh_data!E88</f>
        <v>HL bay</v>
      </c>
      <c r="D87" s="15" t="str">
        <f>TEXT(bc_ttnl_theo_kh_data!F88/(24*60*60),"[h]:mm")</f>
        <v>0:00</v>
      </c>
      <c r="E87" s="15" t="str">
        <f>TEXT(bc_ttnl_theo_kh_data!G88/(24*60*60),"[h]:mm")</f>
        <v>0:00</v>
      </c>
      <c r="F87" s="15" t="str">
        <f>TEXT(bc_ttnl_theo_kh_data!H88/(24*60*60),"[h]:mm")</f>
        <v>0:00</v>
      </c>
      <c r="G87" s="18" t="n">
        <f>bc_ttnl_theo_kh_data!I88</f>
        <v>0.0</v>
      </c>
      <c r="H87" s="15" t="str">
        <f>TEXT(bc_ttnl_theo_kh_data!J88/(24*60*60),"[h]:mm")</f>
        <v>0:00</v>
      </c>
      <c r="I87" s="15" t="str">
        <f>TEXT(bc_ttnl_theo_kh_data!K88/(24*60*60),"[h]:mm")</f>
        <v>0:00</v>
      </c>
      <c r="J87" s="15" t="str">
        <f>TEXT(bc_ttnl_theo_kh_data!L88/(24*60*60),"[h]:mm")</f>
        <v>0:00</v>
      </c>
      <c r="K87" s="18" t="n">
        <f>bc_ttnl_theo_kh_data!M88</f>
        <v>0.0</v>
      </c>
      <c r="L87" s="18" t="n">
        <f>bc_ttnl_theo_kh_data!N88</f>
        <v>0.0</v>
      </c>
      <c r="M87" s="18" t="n">
        <f>bc_ttnl_theo_kh_data!O88</f>
        <v>0.0</v>
      </c>
      <c r="N87" s="18" t="n">
        <f>bc_ttnl_theo_kh_data!P88</f>
        <v>0.0</v>
      </c>
      <c r="O87" s="18" t="n">
        <f>bc_ttnl_theo_kh_data!Q88</f>
        <v>0.0</v>
      </c>
      <c r="P87" s="18"/>
      <c r="Q87" s="15"/>
      <c r="R87" s="15"/>
      <c r="S87" s="15"/>
      <c r="T87" s="18" t="n">
        <f>bc_ttnl_theo_kh_data!R88</f>
        <v>1611.0</v>
      </c>
      <c r="U87" s="18" t="n">
        <f>bc_ttnl_theo_kh_data!S88</f>
        <v>1661.0</v>
      </c>
      <c r="V87" s="15"/>
      <c r="W87" s="15"/>
      <c r="X87" s="15"/>
      <c r="Y87" s="15"/>
      <c r="Z87" s="15"/>
      <c r="AA87" s="15"/>
      <c r="AB87" s="30"/>
    </row>
    <row r="88" spans="2:28" x14ac:dyDescent="0.25">
      <c r="B88" s="31"/>
      <c r="C88" s="15" t="str">
        <f>bc_ttnl_theo_kh_data!E89</f>
        <v>HL NV PO 6</v>
      </c>
      <c r="D88" s="15" t="str">
        <f>TEXT(bc_ttnl_theo_kh_data!F89/(24*60*60),"[h]:mm")</f>
        <v>188:44</v>
      </c>
      <c r="E88" s="15" t="str">
        <f>TEXT(bc_ttnl_theo_kh_data!G89/(24*60*60),"[h]:mm")</f>
        <v>1654:12</v>
      </c>
      <c r="F88" s="15" t="str">
        <f>TEXT(bc_ttnl_theo_kh_data!H89/(24*60*60),"[h]:mm")</f>
        <v>1842:56</v>
      </c>
      <c r="G88" s="18" t="n">
        <f>bc_ttnl_theo_kh_data!I89</f>
        <v>155483.0</v>
      </c>
      <c r="H88" s="15" t="str">
        <f>TEXT(bc_ttnl_theo_kh_data!J89/(24*60*60),"[h]:mm")</f>
        <v>0:00</v>
      </c>
      <c r="I88" s="15" t="str">
        <f>TEXT(bc_ttnl_theo_kh_data!K89/(24*60*60),"[h]:mm")</f>
        <v>0:00</v>
      </c>
      <c r="J88" s="15" t="str">
        <f>TEXT(bc_ttnl_theo_kh_data!L89/(24*60*60),"[h]:mm")</f>
        <v>0:00</v>
      </c>
      <c r="K88" s="18" t="n">
        <f>bc_ttnl_theo_kh_data!M89</f>
        <v>0.0</v>
      </c>
      <c r="L88" s="18" t="n">
        <f>bc_ttnl_theo_kh_data!N89</f>
        <v>0.0</v>
      </c>
      <c r="M88" s="18" t="n">
        <f>bc_ttnl_theo_kh_data!O89</f>
        <v>0.0</v>
      </c>
      <c r="N88" s="18" t="n">
        <f>bc_ttnl_theo_kh_data!P89</f>
        <v>0.0</v>
      </c>
      <c r="O88" s="18" t="n">
        <f>bc_ttnl_theo_kh_data!Q89</f>
        <v>0.0</v>
      </c>
      <c r="P88" s="18"/>
      <c r="Q88" s="15"/>
      <c r="R88" s="15"/>
      <c r="S88" s="15"/>
      <c r="T88" s="18" t="n">
        <f>bc_ttnl_theo_kh_data!R89</f>
        <v>1611.0</v>
      </c>
      <c r="U88" s="18" t="n">
        <f>bc_ttnl_theo_kh_data!S89</f>
        <v>1661.0</v>
      </c>
      <c r="V88" s="15"/>
      <c r="W88" s="15"/>
      <c r="X88" s="15"/>
      <c r="Y88" s="15"/>
      <c r="Z88" s="15"/>
      <c r="AA88" s="15"/>
      <c r="AB88" s="30"/>
    </row>
    <row r="89" spans="2:28" s="64" customFormat="1" x14ac:dyDescent="0.25">
      <c r="B89" s="31"/>
      <c r="C89" s="15" t="str">
        <f>bc_ttnl_theo_kh_data!E90</f>
        <v>Bay đề cao</v>
      </c>
      <c r="D89" s="15" t="str">
        <f>TEXT(bc_ttnl_theo_kh_data!F90/(24*60*60),"[h]:mm")</f>
        <v>0:00</v>
      </c>
      <c r="E89" s="15" t="str">
        <f>TEXT(bc_ttnl_theo_kh_data!G90/(24*60*60),"[h]:mm")</f>
        <v>0:00</v>
      </c>
      <c r="F89" s="15" t="str">
        <f>TEXT(bc_ttnl_theo_kh_data!H90/(24*60*60),"[h]:mm")</f>
        <v>0:00</v>
      </c>
      <c r="G89" s="18" t="n">
        <f>bc_ttnl_theo_kh_data!I90</f>
        <v>0.0</v>
      </c>
      <c r="H89" s="15" t="str">
        <f>TEXT(bc_ttnl_theo_kh_data!J90/(24*60*60),"[h]:mm")</f>
        <v>0:00</v>
      </c>
      <c r="I89" s="15" t="str">
        <f>TEXT(bc_ttnl_theo_kh_data!K90/(24*60*60),"[h]:mm")</f>
        <v>0:00</v>
      </c>
      <c r="J89" s="15" t="str">
        <f>TEXT(bc_ttnl_theo_kh_data!L90/(24*60*60),"[h]:mm")</f>
        <v>0:00</v>
      </c>
      <c r="K89" s="18" t="n">
        <f>bc_ttnl_theo_kh_data!M90</f>
        <v>0.0</v>
      </c>
      <c r="L89" s="18" t="n">
        <f>bc_ttnl_theo_kh_data!N90</f>
        <v>0.0</v>
      </c>
      <c r="M89" s="18" t="n">
        <f>bc_ttnl_theo_kh_data!O90</f>
        <v>0.0</v>
      </c>
      <c r="N89" s="18" t="n">
        <f>bc_ttnl_theo_kh_data!P90</f>
        <v>0.0</v>
      </c>
      <c r="O89" s="18" t="n">
        <f>bc_ttnl_theo_kh_data!Q90</f>
        <v>0.0</v>
      </c>
      <c r="P89" s="18"/>
      <c r="Q89" s="15"/>
      <c r="R89" s="15"/>
      <c r="S89" s="15"/>
      <c r="T89" s="18" t="n">
        <f>bc_ttnl_theo_kh_data!R90</f>
        <v>1611.0</v>
      </c>
      <c r="U89" s="18" t="n">
        <f>bc_ttnl_theo_kh_data!S90</f>
        <v>1661.0</v>
      </c>
      <c r="V89" s="15"/>
      <c r="W89" s="15"/>
      <c r="X89" s="15"/>
      <c r="Y89" s="15"/>
      <c r="Z89" s="15"/>
      <c r="AA89" s="15"/>
      <c r="AB89" s="30"/>
    </row>
    <row r="90" spans="2:28" x14ac:dyDescent="0.25">
      <c r="B90" s="31"/>
      <c r="C90" s="15" t="str">
        <f>bc_ttnl_theo_kh_data!E91</f>
        <v>VN bay</v>
      </c>
      <c r="D90" s="15" t="str">
        <f>TEXT(bc_ttnl_theo_kh_data!F91/(24*60*60),"[h]:mm")</f>
        <v>0:00</v>
      </c>
      <c r="E90" s="15" t="str">
        <f>TEXT(bc_ttnl_theo_kh_data!G91/(24*60*60),"[h]:mm")</f>
        <v>0:00</v>
      </c>
      <c r="F90" s="15" t="str">
        <f>TEXT(bc_ttnl_theo_kh_data!H91/(24*60*60),"[h]:mm")</f>
        <v>0:00</v>
      </c>
      <c r="G90" s="18" t="n">
        <f>bc_ttnl_theo_kh_data!I91</f>
        <v>0.0</v>
      </c>
      <c r="H90" s="15" t="str">
        <f>TEXT(bc_ttnl_theo_kh_data!J91/(24*60*60),"[h]:mm")</f>
        <v>0:00</v>
      </c>
      <c r="I90" s="15" t="str">
        <f>TEXT(bc_ttnl_theo_kh_data!K91/(24*60*60),"[h]:mm")</f>
        <v>0:00</v>
      </c>
      <c r="J90" s="15" t="str">
        <f>TEXT(bc_ttnl_theo_kh_data!L91/(24*60*60),"[h]:mm")</f>
        <v>0:00</v>
      </c>
      <c r="K90" s="18" t="n">
        <f>bc_ttnl_theo_kh_data!M91</f>
        <v>0.0</v>
      </c>
      <c r="L90" s="18" t="n">
        <f>bc_ttnl_theo_kh_data!N91</f>
        <v>0.0</v>
      </c>
      <c r="M90" s="18" t="n">
        <f>bc_ttnl_theo_kh_data!O91</f>
        <v>0.0</v>
      </c>
      <c r="N90" s="18" t="n">
        <f>bc_ttnl_theo_kh_data!P91</f>
        <v>0.0</v>
      </c>
      <c r="O90" s="18" t="n">
        <f>bc_ttnl_theo_kh_data!Q91</f>
        <v>0.0</v>
      </c>
      <c r="P90" s="18"/>
      <c r="Q90" s="15"/>
      <c r="R90" s="15"/>
      <c r="S90" s="15"/>
      <c r="T90" s="18" t="n">
        <f>bc_ttnl_theo_kh_data!R91</f>
        <v>1611.0</v>
      </c>
      <c r="U90" s="18" t="n">
        <f>bc_ttnl_theo_kh_data!S91</f>
        <v>1661.0</v>
      </c>
      <c r="V90" s="15"/>
      <c r="W90" s="15"/>
      <c r="X90" s="15"/>
      <c r="Y90" s="15"/>
      <c r="Z90" s="15"/>
      <c r="AA90" s="15"/>
      <c r="AB90" s="30"/>
    </row>
    <row r="91" spans="2:28" x14ac:dyDescent="0.25">
      <c r="B91" s="31"/>
      <c r="C91" s="15" t="str">
        <f>bc_ttnl_theo_kh_data!E92</f>
        <v>C.gia bay</v>
      </c>
      <c r="D91" s="15" t="str">
        <f>TEXT(bc_ttnl_theo_kh_data!F92/(24*60*60),"[h]:mm")</f>
        <v>0:00</v>
      </c>
      <c r="E91" s="15" t="str">
        <f>TEXT(bc_ttnl_theo_kh_data!G92/(24*60*60),"[h]:mm")</f>
        <v>0:00</v>
      </c>
      <c r="F91" s="15" t="str">
        <f>TEXT(bc_ttnl_theo_kh_data!H92/(24*60*60),"[h]:mm")</f>
        <v>0:00</v>
      </c>
      <c r="G91" s="18" t="n">
        <f>bc_ttnl_theo_kh_data!I92</f>
        <v>0.0</v>
      </c>
      <c r="H91" s="15" t="str">
        <f>TEXT(bc_ttnl_theo_kh_data!J92/(24*60*60),"[h]:mm")</f>
        <v>0:00</v>
      </c>
      <c r="I91" s="15" t="str">
        <f>TEXT(bc_ttnl_theo_kh_data!K92/(24*60*60),"[h]:mm")</f>
        <v>0:00</v>
      </c>
      <c r="J91" s="15" t="str">
        <f>TEXT(bc_ttnl_theo_kh_data!L92/(24*60*60),"[h]:mm")</f>
        <v>0:00</v>
      </c>
      <c r="K91" s="18" t="n">
        <f>bc_ttnl_theo_kh_data!M92</f>
        <v>0.0</v>
      </c>
      <c r="L91" s="18" t="n">
        <f>bc_ttnl_theo_kh_data!N92</f>
        <v>0.0</v>
      </c>
      <c r="M91" s="18" t="n">
        <f>bc_ttnl_theo_kh_data!O92</f>
        <v>0.0</v>
      </c>
      <c r="N91" s="18" t="n">
        <f>bc_ttnl_theo_kh_data!P92</f>
        <v>0.0</v>
      </c>
      <c r="O91" s="18" t="n">
        <f>bc_ttnl_theo_kh_data!Q92</f>
        <v>0.0</v>
      </c>
      <c r="P91" s="18"/>
      <c r="Q91" s="15"/>
      <c r="R91" s="15"/>
      <c r="S91" s="15"/>
      <c r="T91" s="18" t="n">
        <f>bc_ttnl_theo_kh_data!R92</f>
        <v>1611.0</v>
      </c>
      <c r="U91" s="18" t="n">
        <f>bc_ttnl_theo_kh_data!S92</f>
        <v>1661.0</v>
      </c>
      <c r="V91" s="15"/>
      <c r="W91" s="15"/>
      <c r="X91" s="15"/>
      <c r="Y91" s="15"/>
      <c r="Z91" s="15"/>
      <c r="AA91" s="15"/>
      <c r="AB91" s="30"/>
    </row>
    <row r="92" spans="2:28" x14ac:dyDescent="0.25">
      <c r="B92" s="102"/>
      <c r="C92" s="15" t="str">
        <f>bc_ttnl_theo_kh_data!E93</f>
        <v>HL nhà trường</v>
      </c>
      <c r="D92" s="15" t="str">
        <f>TEXT(bc_ttnl_theo_kh_data!F93/(24*60*60),"[h]:mm")</f>
        <v>0:00</v>
      </c>
      <c r="E92" s="15" t="str">
        <f>TEXT(bc_ttnl_theo_kh_data!G93/(24*60*60),"[h]:mm")</f>
        <v>0:00</v>
      </c>
      <c r="F92" s="15" t="str">
        <f>TEXT(bc_ttnl_theo_kh_data!H93/(24*60*60),"[h]:mm")</f>
        <v>0:00</v>
      </c>
      <c r="G92" s="18" t="n">
        <f>bc_ttnl_theo_kh_data!I93</f>
        <v>0.0</v>
      </c>
      <c r="H92" s="15" t="str">
        <f>TEXT(bc_ttnl_theo_kh_data!J93/(24*60*60),"[h]:mm")</f>
        <v>0:00</v>
      </c>
      <c r="I92" s="15" t="str">
        <f>TEXT(bc_ttnl_theo_kh_data!K93/(24*60*60),"[h]:mm")</f>
        <v>0:00</v>
      </c>
      <c r="J92" s="15" t="str">
        <f>TEXT(bc_ttnl_theo_kh_data!L93/(24*60*60),"[h]:mm")</f>
        <v>0:00</v>
      </c>
      <c r="K92" s="18" t="n">
        <f>bc_ttnl_theo_kh_data!M93</f>
        <v>0.0</v>
      </c>
      <c r="L92" s="18" t="n">
        <f>bc_ttnl_theo_kh_data!N93</f>
        <v>0.0</v>
      </c>
      <c r="M92" s="18" t="n">
        <f>bc_ttnl_theo_kh_data!O93</f>
        <v>0.0</v>
      </c>
      <c r="N92" s="18" t="n">
        <f>bc_ttnl_theo_kh_data!P93</f>
        <v>0.0</v>
      </c>
      <c r="O92" s="18" t="n">
        <f>bc_ttnl_theo_kh_data!Q93</f>
        <v>0.0</v>
      </c>
      <c r="P92" s="18"/>
      <c r="Q92" s="15"/>
      <c r="R92" s="15"/>
      <c r="S92" s="15"/>
      <c r="T92" s="18" t="n">
        <f>bc_ttnl_theo_kh_data!R93</f>
        <v>1611.0</v>
      </c>
      <c r="U92" s="18" t="n">
        <f>bc_ttnl_theo_kh_data!S93</f>
        <v>1661.0</v>
      </c>
      <c r="V92" s="15"/>
      <c r="W92" s="15"/>
      <c r="X92" s="15"/>
      <c r="Y92" s="15"/>
      <c r="Z92" s="15"/>
      <c r="AA92" s="15"/>
      <c r="AB92" s="30"/>
    </row>
    <row r="93" spans="2:28" s="64" customFormat="1" x14ac:dyDescent="0.25">
      <c r="B93" s="102"/>
      <c r="C93" s="15" t="str">
        <f>bc_ttnl_theo_kh_data!E94</f>
        <v>KT Hàng không</v>
      </c>
      <c r="D93" s="15" t="str">
        <f>TEXT(bc_ttnl_theo_kh_data!F94/(24*60*60),"[h]:mm")</f>
        <v>0:00</v>
      </c>
      <c r="E93" s="15" t="str">
        <f>TEXT(bc_ttnl_theo_kh_data!G94/(24*60*60),"[h]:mm")</f>
        <v>0:00</v>
      </c>
      <c r="F93" s="15" t="str">
        <f>TEXT(bc_ttnl_theo_kh_data!H94/(24*60*60),"[h]:mm")</f>
        <v>0:00</v>
      </c>
      <c r="G93" s="18" t="n">
        <f>bc_ttnl_theo_kh_data!I94</f>
        <v>0.0</v>
      </c>
      <c r="H93" s="15" t="str">
        <f>TEXT(bc_ttnl_theo_kh_data!J94/(24*60*60),"[h]:mm")</f>
        <v>0:00</v>
      </c>
      <c r="I93" s="15" t="str">
        <f>TEXT(bc_ttnl_theo_kh_data!K94/(24*60*60),"[h]:mm")</f>
        <v>0:00</v>
      </c>
      <c r="J93" s="15" t="str">
        <f>TEXT(bc_ttnl_theo_kh_data!L94/(24*60*60),"[h]:mm")</f>
        <v>0:00</v>
      </c>
      <c r="K93" s="18" t="n">
        <f>bc_ttnl_theo_kh_data!M94</f>
        <v>0.0</v>
      </c>
      <c r="L93" s="18" t="n">
        <f>bc_ttnl_theo_kh_data!N94</f>
        <v>0.0</v>
      </c>
      <c r="M93" s="18" t="n">
        <f>bc_ttnl_theo_kh_data!O94</f>
        <v>0.0</v>
      </c>
      <c r="N93" s="18" t="n">
        <f>bc_ttnl_theo_kh_data!P94</f>
        <v>0.0</v>
      </c>
      <c r="O93" s="18" t="n">
        <f>bc_ttnl_theo_kh_data!Q94</f>
        <v>0.0</v>
      </c>
      <c r="P93" s="18"/>
      <c r="Q93" s="15"/>
      <c r="R93" s="15"/>
      <c r="S93" s="15"/>
      <c r="T93" s="18" t="n">
        <f>bc_ttnl_theo_kh_data!R94</f>
        <v>1611.0</v>
      </c>
      <c r="U93" s="18" t="n">
        <f>bc_ttnl_theo_kh_data!S94</f>
        <v>1661.0</v>
      </c>
      <c r="V93" s="15"/>
      <c r="W93" s="15"/>
      <c r="X93" s="15"/>
      <c r="Y93" s="15"/>
      <c r="Z93" s="15"/>
      <c r="AA93" s="15"/>
      <c r="AB93" s="30"/>
    </row>
    <row r="94" spans="2:28" x14ac:dyDescent="0.25">
      <c r="B94" s="102"/>
      <c r="C94" s="15" t="str">
        <f>bc_ttnl_theo_kh_data!E95</f>
        <v>KT_Hàng không</v>
      </c>
      <c r="D94" s="15" t="str">
        <f>TEXT(bc_ttnl_theo_kh_data!F95/(24*60*60),"[h]:mm")</f>
        <v>0:00</v>
      </c>
      <c r="E94" s="15" t="str">
        <f>TEXT(bc_ttnl_theo_kh_data!G95/(24*60*60),"[h]:mm")</f>
        <v>0:00</v>
      </c>
      <c r="F94" s="15" t="str">
        <f>TEXT(bc_ttnl_theo_kh_data!H95/(24*60*60),"[h]:mm")</f>
        <v>0:00</v>
      </c>
      <c r="G94" s="18" t="n">
        <f>bc_ttnl_theo_kh_data!I95</f>
        <v>0.0</v>
      </c>
      <c r="H94" s="15" t="str">
        <f>TEXT(bc_ttnl_theo_kh_data!J95/(24*60*60),"[h]:mm")</f>
        <v>0:00</v>
      </c>
      <c r="I94" s="15" t="str">
        <f>TEXT(bc_ttnl_theo_kh_data!K95/(24*60*60),"[h]:mm")</f>
        <v>0:00</v>
      </c>
      <c r="J94" s="15" t="str">
        <f>TEXT(bc_ttnl_theo_kh_data!L95/(24*60*60),"[h]:mm")</f>
        <v>0:00</v>
      </c>
      <c r="K94" s="18" t="n">
        <f>bc_ttnl_theo_kh_data!M95</f>
        <v>0.0</v>
      </c>
      <c r="L94" s="18" t="n">
        <f>bc_ttnl_theo_kh_data!N95</f>
        <v>0.0</v>
      </c>
      <c r="M94" s="18" t="n">
        <f>bc_ttnl_theo_kh_data!O95</f>
        <v>0.0</v>
      </c>
      <c r="N94" s="18" t="n">
        <f>bc_ttnl_theo_kh_data!P95</f>
        <v>0.0</v>
      </c>
      <c r="O94" s="18" t="n">
        <f>bc_ttnl_theo_kh_data!Q95</f>
        <v>0.0</v>
      </c>
      <c r="P94" s="18"/>
      <c r="Q94" s="15"/>
      <c r="R94" s="15"/>
      <c r="S94" s="15"/>
      <c r="T94" s="18" t="n">
        <f>bc_ttnl_theo_kh_data!R95</f>
        <v>1611.0</v>
      </c>
      <c r="U94" s="18" t="n">
        <f>bc_ttnl_theo_kh_data!S95</f>
        <v>1661.0</v>
      </c>
      <c r="V94" s="15"/>
      <c r="W94" s="15"/>
      <c r="X94" s="15"/>
      <c r="Y94" s="15"/>
      <c r="Z94" s="15"/>
      <c r="AA94" s="15"/>
      <c r="AB94" s="30"/>
    </row>
    <row r="95" spans="2:28" x14ac:dyDescent="0.25">
      <c r="B95" s="102"/>
      <c r="C95" s="15" t="str">
        <f>bc_ttnl_theo_kh_data!E96</f>
        <v>Tổn thất</v>
      </c>
      <c r="D95" s="15" t="str">
        <f>TEXT(bc_ttnl_theo_kh_data!F96/(24*60*60),"[h]:mm")</f>
        <v>0:00</v>
      </c>
      <c r="E95" s="15" t="str">
        <f>TEXT(bc_ttnl_theo_kh_data!G96/(24*60*60),"[h]:mm")</f>
        <v>0:00</v>
      </c>
      <c r="F95" s="15" t="str">
        <f>TEXT(bc_ttnl_theo_kh_data!H96/(24*60*60),"[h]:mm")</f>
        <v>0:00</v>
      </c>
      <c r="G95" s="18" t="n">
        <f>bc_ttnl_theo_kh_data!I96</f>
        <v>0.0</v>
      </c>
      <c r="H95" s="15" t="str">
        <f>TEXT(bc_ttnl_theo_kh_data!J96/(24*60*60),"[h]:mm")</f>
        <v>0:00</v>
      </c>
      <c r="I95" s="15" t="str">
        <f>TEXT(bc_ttnl_theo_kh_data!K96/(24*60*60),"[h]:mm")</f>
        <v>0:00</v>
      </c>
      <c r="J95" s="15" t="str">
        <f>TEXT(bc_ttnl_theo_kh_data!L96/(24*60*60),"[h]:mm")</f>
        <v>0:00</v>
      </c>
      <c r="K95" s="18" t="n">
        <f>bc_ttnl_theo_kh_data!M96</f>
        <v>0.0</v>
      </c>
      <c r="L95" s="18" t="n">
        <f>bc_ttnl_theo_kh_data!N96</f>
        <v>0.0</v>
      </c>
      <c r="M95" s="18" t="n">
        <f>bc_ttnl_theo_kh_data!O96</f>
        <v>0.0</v>
      </c>
      <c r="N95" s="18" t="n">
        <f>bc_ttnl_theo_kh_data!P96</f>
        <v>0.0</v>
      </c>
      <c r="O95" s="18" t="n">
        <f>bc_ttnl_theo_kh_data!Q96</f>
        <v>0.0</v>
      </c>
      <c r="P95" s="18"/>
      <c r="Q95" s="15"/>
      <c r="R95" s="15"/>
      <c r="S95" s="15"/>
      <c r="T95" s="18" t="n">
        <f>bc_ttnl_theo_kh_data!R96</f>
        <v>1611.0</v>
      </c>
      <c r="U95" s="18" t="n">
        <f>bc_ttnl_theo_kh_data!S96</f>
        <v>1661.0</v>
      </c>
      <c r="V95" s="15"/>
      <c r="W95" s="15"/>
      <c r="X95" s="15"/>
      <c r="Y95" s="15"/>
      <c r="Z95" s="15"/>
      <c r="AA95" s="15"/>
      <c r="AB95" s="30"/>
    </row>
    <row r="96" spans="2:28" s="5" customFormat="1" x14ac:dyDescent="0.25">
      <c r="B96" s="28">
        <v>5</v>
      </c>
      <c r="C96" s="13" t="str">
        <f>bc_ttnl_theo_kh_data!E97</f>
        <v>SU 30MK-2</v>
      </c>
      <c r="D96" s="13" t="str">
        <f>TEXT(bc_ttnl_theo_kh_data!F97/(24*60*60),"[h]:mm")</f>
        <v>123:12</v>
      </c>
      <c r="E96" s="13" t="str">
        <f>TEXT(bc_ttnl_theo_kh_data!G97/(24*60*60),"[h]:mm")</f>
        <v>124:56</v>
      </c>
      <c r="F96" s="13" t="str">
        <f>TEXT(bc_ttnl_theo_kh_data!H97/(24*60*60),"[h]:mm")</f>
        <v>248:08</v>
      </c>
      <c r="G96" s="17" t="n">
        <f>bc_ttnl_theo_kh_data!I97</f>
        <v>123121.0</v>
      </c>
      <c r="H96" s="13" t="str">
        <f>TEXT(bc_ttnl_theo_kh_data!J97/(24*60*60),"[h]:mm")</f>
        <v>0:00</v>
      </c>
      <c r="I96" s="13" t="str">
        <f>TEXT(bc_ttnl_theo_kh_data!K97/(24*60*60),"[h]:mm")</f>
        <v>1:44</v>
      </c>
      <c r="J96" s="13" t="str">
        <f>TEXT(bc_ttnl_theo_kh_data!L97/(24*60*60),"[h]:mm")</f>
        <v>1:44</v>
      </c>
      <c r="K96" s="17" t="n">
        <f>bc_ttnl_theo_kh_data!M97</f>
        <v>0.0</v>
      </c>
      <c r="L96" s="17" t="n">
        <f>bc_ttnl_theo_kh_data!N97</f>
        <v>9580.0</v>
      </c>
      <c r="M96" s="17" t="n">
        <f>bc_ttnl_theo_kh_data!O97</f>
        <v>9580.0</v>
      </c>
      <c r="N96" s="17" t="n">
        <f>bc_ttnl_theo_kh_data!P97</f>
        <v>0.0</v>
      </c>
      <c r="O96" s="17" t="n">
        <f>bc_ttnl_theo_kh_data!Q97</f>
        <v>9580.0</v>
      </c>
      <c r="P96" s="17"/>
      <c r="Q96" s="13"/>
      <c r="R96" s="13"/>
      <c r="S96" s="13"/>
      <c r="T96" s="17" t="n">
        <f>bc_ttnl_theo_kh_data!R97</f>
        <v>5527.0</v>
      </c>
      <c r="U96" s="17" t="n">
        <f>bc_ttnl_theo_kh_data!S97</f>
        <v>3060.0</v>
      </c>
      <c r="V96" s="13"/>
      <c r="W96" s="13"/>
      <c r="X96" s="13"/>
      <c r="Y96" s="13"/>
      <c r="Z96" s="13"/>
      <c r="AA96" s="13"/>
      <c r="AB96" s="29"/>
    </row>
    <row r="97" spans="2:28" s="64" customFormat="1" x14ac:dyDescent="0.25">
      <c r="B97" s="102"/>
      <c r="C97" s="15" t="str">
        <f>bc_ttnl_theo_kh_data!E98</f>
        <v>Tác chiến, A2..</v>
      </c>
      <c r="D97" s="15" t="str">
        <f>TEXT(bc_ttnl_theo_kh_data!F98/(24*60*60),"[h]:mm")</f>
        <v>0:00</v>
      </c>
      <c r="E97" s="15" t="str">
        <f>TEXT(bc_ttnl_theo_kh_data!G98/(24*60*60),"[h]:mm")</f>
        <v>0:00</v>
      </c>
      <c r="F97" s="15" t="str">
        <f>TEXT(bc_ttnl_theo_kh_data!H98/(24*60*60),"[h]:mm")</f>
        <v>0:00</v>
      </c>
      <c r="G97" s="18" t="n">
        <f>bc_ttnl_theo_kh_data!I98</f>
        <v>0.0</v>
      </c>
      <c r="H97" s="15" t="str">
        <f>TEXT(bc_ttnl_theo_kh_data!J98/(24*60*60),"[h]:mm")</f>
        <v>0:00</v>
      </c>
      <c r="I97" s="15" t="str">
        <f>TEXT(bc_ttnl_theo_kh_data!K98/(24*60*60),"[h]:mm")</f>
        <v>1:44</v>
      </c>
      <c r="J97" s="15" t="str">
        <f>TEXT(bc_ttnl_theo_kh_data!L98/(24*60*60),"[h]:mm")</f>
        <v>1:44</v>
      </c>
      <c r="K97" s="18" t="n">
        <f>bc_ttnl_theo_kh_data!M98</f>
        <v>0.0</v>
      </c>
      <c r="L97" s="18" t="n">
        <f>bc_ttnl_theo_kh_data!N98</f>
        <v>9580.0</v>
      </c>
      <c r="M97" s="18" t="n">
        <f>bc_ttnl_theo_kh_data!O98</f>
        <v>9580.0</v>
      </c>
      <c r="N97" s="18" t="n">
        <f>bc_ttnl_theo_kh_data!P98</f>
        <v>0.0</v>
      </c>
      <c r="O97" s="18" t="n">
        <f>bc_ttnl_theo_kh_data!Q98</f>
        <v>9580.0</v>
      </c>
      <c r="P97" s="18"/>
      <c r="Q97" s="15"/>
      <c r="R97" s="15"/>
      <c r="S97" s="15"/>
      <c r="T97" s="18" t="n">
        <f>bc_ttnl_theo_kh_data!R98</f>
        <v>5527.0</v>
      </c>
      <c r="U97" s="18" t="n">
        <f>bc_ttnl_theo_kh_data!S98</f>
        <v>3060.0</v>
      </c>
      <c r="V97" s="15"/>
      <c r="W97" s="15"/>
      <c r="X97" s="15"/>
      <c r="Y97" s="15"/>
      <c r="Z97" s="15"/>
      <c r="AA97" s="15"/>
      <c r="AB97" s="30"/>
    </row>
    <row r="98" spans="2:28" x14ac:dyDescent="0.25">
      <c r="B98" s="102"/>
      <c r="C98" s="15" t="str">
        <f>bc_ttnl_theo_kh_data!E99</f>
        <v>Nổ máy sscđ</v>
      </c>
      <c r="D98" s="15" t="str">
        <f>TEXT(bc_ttnl_theo_kh_data!F99/(24*60*60),"[h]:mm")</f>
        <v>0:00</v>
      </c>
      <c r="E98" s="15" t="str">
        <f>TEXT(bc_ttnl_theo_kh_data!G99/(24*60*60),"[h]:mm")</f>
        <v>0:00</v>
      </c>
      <c r="F98" s="15" t="str">
        <f>TEXT(bc_ttnl_theo_kh_data!H99/(24*60*60),"[h]:mm")</f>
        <v>0:00</v>
      </c>
      <c r="G98" s="18" t="n">
        <f>bc_ttnl_theo_kh_data!I99</f>
        <v>0.0</v>
      </c>
      <c r="H98" s="15" t="str">
        <f>TEXT(bc_ttnl_theo_kh_data!J99/(24*60*60),"[h]:mm")</f>
        <v>0:00</v>
      </c>
      <c r="I98" s="15" t="str">
        <f>TEXT(bc_ttnl_theo_kh_data!K99/(24*60*60),"[h]:mm")</f>
        <v>0:00</v>
      </c>
      <c r="J98" s="15" t="str">
        <f>TEXT(bc_ttnl_theo_kh_data!L99/(24*60*60),"[h]:mm")</f>
        <v>0:00</v>
      </c>
      <c r="K98" s="18" t="n">
        <f>bc_ttnl_theo_kh_data!M99</f>
        <v>0.0</v>
      </c>
      <c r="L98" s="18" t="n">
        <f>bc_ttnl_theo_kh_data!N99</f>
        <v>0.0</v>
      </c>
      <c r="M98" s="18" t="n">
        <f>bc_ttnl_theo_kh_data!O99</f>
        <v>0.0</v>
      </c>
      <c r="N98" s="18" t="n">
        <f>bc_ttnl_theo_kh_data!P99</f>
        <v>0.0</v>
      </c>
      <c r="O98" s="18" t="n">
        <f>bc_ttnl_theo_kh_data!Q99</f>
        <v>0.0</v>
      </c>
      <c r="P98" s="18"/>
      <c r="Q98" s="15"/>
      <c r="R98" s="15"/>
      <c r="S98" s="15"/>
      <c r="T98" s="18" t="n">
        <f>bc_ttnl_theo_kh_data!R99</f>
        <v>5527.0</v>
      </c>
      <c r="U98" s="18" t="n">
        <f>bc_ttnl_theo_kh_data!S99</f>
        <v>3060.0</v>
      </c>
      <c r="V98" s="15"/>
      <c r="W98" s="15"/>
      <c r="X98" s="15"/>
      <c r="Y98" s="15"/>
      <c r="Z98" s="15"/>
      <c r="AA98" s="15"/>
      <c r="AB98" s="30"/>
    </row>
    <row r="99" spans="2:28" x14ac:dyDescent="0.25">
      <c r="B99" s="102"/>
      <c r="C99" s="15" t="str">
        <f>bc_ttnl_theo_kh_data!E100</f>
        <v>Tác chiến cho bay</v>
      </c>
      <c r="D99" s="15" t="str">
        <f>TEXT(bc_ttnl_theo_kh_data!F100/(24*60*60),"[h]:mm")</f>
        <v>0:00</v>
      </c>
      <c r="E99" s="15" t="str">
        <f>TEXT(bc_ttnl_theo_kh_data!G100/(24*60*60),"[h]:mm")</f>
        <v>0:00</v>
      </c>
      <c r="F99" s="15" t="str">
        <f>TEXT(bc_ttnl_theo_kh_data!H100/(24*60*60),"[h]:mm")</f>
        <v>0:00</v>
      </c>
      <c r="G99" s="18" t="n">
        <f>bc_ttnl_theo_kh_data!I100</f>
        <v>0.0</v>
      </c>
      <c r="H99" s="15" t="str">
        <f>TEXT(bc_ttnl_theo_kh_data!J100/(24*60*60),"[h]:mm")</f>
        <v>0:00</v>
      </c>
      <c r="I99" s="15" t="str">
        <f>TEXT(bc_ttnl_theo_kh_data!K100/(24*60*60),"[h]:mm")</f>
        <v>1:44</v>
      </c>
      <c r="J99" s="15" t="str">
        <f>TEXT(bc_ttnl_theo_kh_data!L100/(24*60*60),"[h]:mm")</f>
        <v>1:44</v>
      </c>
      <c r="K99" s="18" t="n">
        <f>bc_ttnl_theo_kh_data!M100</f>
        <v>0.0</v>
      </c>
      <c r="L99" s="18" t="n">
        <f>bc_ttnl_theo_kh_data!N100</f>
        <v>9580.0</v>
      </c>
      <c r="M99" s="18" t="n">
        <f>bc_ttnl_theo_kh_data!O100</f>
        <v>9580.0</v>
      </c>
      <c r="N99" s="18" t="n">
        <f>bc_ttnl_theo_kh_data!P100</f>
        <v>0.0</v>
      </c>
      <c r="O99" s="18" t="n">
        <f>bc_ttnl_theo_kh_data!Q100</f>
        <v>9580.0</v>
      </c>
      <c r="P99" s="18"/>
      <c r="Q99" s="15"/>
      <c r="R99" s="15"/>
      <c r="S99" s="15"/>
      <c r="T99" s="18" t="n">
        <f>bc_ttnl_theo_kh_data!R100</f>
        <v>5527.0</v>
      </c>
      <c r="U99" s="18" t="n">
        <f>bc_ttnl_theo_kh_data!S100</f>
        <v>3060.0</v>
      </c>
      <c r="V99" s="15"/>
      <c r="W99" s="15"/>
      <c r="X99" s="15"/>
      <c r="Y99" s="15"/>
      <c r="Z99" s="15"/>
      <c r="AA99" s="15"/>
      <c r="AB99" s="30"/>
    </row>
    <row r="100" spans="2:28" x14ac:dyDescent="0.25">
      <c r="B100" s="102"/>
      <c r="C100" s="15" t="str">
        <f>bc_ttnl_theo_kh_data!E101</f>
        <v>Tác chiến còn lại</v>
      </c>
      <c r="D100" s="15" t="str">
        <f>TEXT(bc_ttnl_theo_kh_data!F101/(24*60*60),"[h]:mm")</f>
        <v>0:00</v>
      </c>
      <c r="E100" s="15" t="str">
        <f>TEXT(bc_ttnl_theo_kh_data!G101/(24*60*60),"[h]:mm")</f>
        <v>0:00</v>
      </c>
      <c r="F100" s="15" t="str">
        <f>TEXT(bc_ttnl_theo_kh_data!H101/(24*60*60),"[h]:mm")</f>
        <v>0:00</v>
      </c>
      <c r="G100" s="18" t="n">
        <f>bc_ttnl_theo_kh_data!I101</f>
        <v>0.0</v>
      </c>
      <c r="H100" s="15" t="str">
        <f>TEXT(bc_ttnl_theo_kh_data!J101/(24*60*60),"[h]:mm")</f>
        <v>0:00</v>
      </c>
      <c r="I100" s="15" t="str">
        <f>TEXT(bc_ttnl_theo_kh_data!K101/(24*60*60),"[h]:mm")</f>
        <v>0:00</v>
      </c>
      <c r="J100" s="15" t="str">
        <f>TEXT(bc_ttnl_theo_kh_data!L101/(24*60*60),"[h]:mm")</f>
        <v>0:00</v>
      </c>
      <c r="K100" s="18" t="n">
        <f>bc_ttnl_theo_kh_data!M101</f>
        <v>0.0</v>
      </c>
      <c r="L100" s="18" t="n">
        <f>bc_ttnl_theo_kh_data!N101</f>
        <v>0.0</v>
      </c>
      <c r="M100" s="18" t="n">
        <f>bc_ttnl_theo_kh_data!O101</f>
        <v>0.0</v>
      </c>
      <c r="N100" s="18" t="n">
        <f>bc_ttnl_theo_kh_data!P101</f>
        <v>0.0</v>
      </c>
      <c r="O100" s="18" t="n">
        <f>bc_ttnl_theo_kh_data!Q101</f>
        <v>0.0</v>
      </c>
      <c r="P100" s="18"/>
      <c r="Q100" s="15"/>
      <c r="R100" s="15"/>
      <c r="S100" s="15"/>
      <c r="T100" s="18" t="n">
        <f>bc_ttnl_theo_kh_data!R101</f>
        <v>5527.0</v>
      </c>
      <c r="U100" s="18" t="n">
        <f>bc_ttnl_theo_kh_data!S101</f>
        <v>3060.0</v>
      </c>
      <c r="V100" s="15"/>
      <c r="W100" s="15"/>
      <c r="X100" s="15"/>
      <c r="Y100" s="15"/>
      <c r="Z100" s="15"/>
      <c r="AA100" s="15"/>
      <c r="AB100" s="30"/>
    </row>
    <row r="101" spans="2:28" x14ac:dyDescent="0.25">
      <c r="B101" s="102"/>
      <c r="C101" s="15" t="str">
        <f>bc_ttnl_theo_kh_data!E102</f>
        <v>Huấn luyện chiến đấu</v>
      </c>
      <c r="D101" s="15" t="str">
        <f>TEXT(bc_ttnl_theo_kh_data!F102/(24*60*60),"[h]:mm")</f>
        <v>123:12</v>
      </c>
      <c r="E101" s="15" t="str">
        <f>TEXT(bc_ttnl_theo_kh_data!G102/(24*60*60),"[h]:mm")</f>
        <v>124:56</v>
      </c>
      <c r="F101" s="15" t="str">
        <f>TEXT(bc_ttnl_theo_kh_data!H102/(24*60*60),"[h]:mm")</f>
        <v>248:08</v>
      </c>
      <c r="G101" s="18" t="n">
        <f>bc_ttnl_theo_kh_data!I102</f>
        <v>123121.0</v>
      </c>
      <c r="H101" s="15" t="str">
        <f>TEXT(bc_ttnl_theo_kh_data!J102/(24*60*60),"[h]:mm")</f>
        <v>0:00</v>
      </c>
      <c r="I101" s="15" t="str">
        <f>TEXT(bc_ttnl_theo_kh_data!K102/(24*60*60),"[h]:mm")</f>
        <v>0:00</v>
      </c>
      <c r="J101" s="15" t="str">
        <f>TEXT(bc_ttnl_theo_kh_data!L102/(24*60*60),"[h]:mm")</f>
        <v>0:00</v>
      </c>
      <c r="K101" s="18" t="n">
        <f>bc_ttnl_theo_kh_data!M102</f>
        <v>0.0</v>
      </c>
      <c r="L101" s="18" t="n">
        <f>bc_ttnl_theo_kh_data!N102</f>
        <v>0.0</v>
      </c>
      <c r="M101" s="18" t="n">
        <f>bc_ttnl_theo_kh_data!O102</f>
        <v>0.0</v>
      </c>
      <c r="N101" s="18" t="n">
        <f>bc_ttnl_theo_kh_data!P102</f>
        <v>0.0</v>
      </c>
      <c r="O101" s="18" t="n">
        <f>bc_ttnl_theo_kh_data!Q102</f>
        <v>0.0</v>
      </c>
      <c r="P101" s="18"/>
      <c r="Q101" s="15"/>
      <c r="R101" s="15"/>
      <c r="S101" s="15"/>
      <c r="T101" s="18" t="n">
        <f>bc_ttnl_theo_kh_data!R102</f>
        <v>5527.0</v>
      </c>
      <c r="U101" s="18" t="n">
        <f>bc_ttnl_theo_kh_data!S102</f>
        <v>3060.0</v>
      </c>
      <c r="V101" s="15"/>
      <c r="W101" s="15"/>
      <c r="X101" s="15"/>
      <c r="Y101" s="15"/>
      <c r="Z101" s="15"/>
      <c r="AA101" s="15"/>
      <c r="AB101" s="30"/>
    </row>
    <row r="102" spans="2:28" x14ac:dyDescent="0.25">
      <c r="B102" s="102"/>
      <c r="C102" s="15" t="str">
        <f>bc_ttnl_theo_kh_data!E103</f>
        <v>HL NV PO 6</v>
      </c>
      <c r="D102" s="15" t="str">
        <f>TEXT(bc_ttnl_theo_kh_data!F103/(24*60*60),"[h]:mm")</f>
        <v>0:00</v>
      </c>
      <c r="E102" s="15" t="str">
        <f>TEXT(bc_ttnl_theo_kh_data!G103/(24*60*60),"[h]:mm")</f>
        <v>0:00</v>
      </c>
      <c r="F102" s="15" t="str">
        <f>TEXT(bc_ttnl_theo_kh_data!H103/(24*60*60),"[h]:mm")</f>
        <v>0:00</v>
      </c>
      <c r="G102" s="18" t="n">
        <f>bc_ttnl_theo_kh_data!I103</f>
        <v>0.0</v>
      </c>
      <c r="H102" s="15" t="str">
        <f>TEXT(bc_ttnl_theo_kh_data!J103/(24*60*60),"[h]:mm")</f>
        <v>0:00</v>
      </c>
      <c r="I102" s="15" t="str">
        <f>TEXT(bc_ttnl_theo_kh_data!K103/(24*60*60),"[h]:mm")</f>
        <v>0:00</v>
      </c>
      <c r="J102" s="15" t="str">
        <f>TEXT(bc_ttnl_theo_kh_data!L103/(24*60*60),"[h]:mm")</f>
        <v>0:00</v>
      </c>
      <c r="K102" s="18" t="n">
        <f>bc_ttnl_theo_kh_data!M103</f>
        <v>0.0</v>
      </c>
      <c r="L102" s="18" t="n">
        <f>bc_ttnl_theo_kh_data!N103</f>
        <v>0.0</v>
      </c>
      <c r="M102" s="18" t="n">
        <f>bc_ttnl_theo_kh_data!O103</f>
        <v>0.0</v>
      </c>
      <c r="N102" s="18" t="n">
        <f>bc_ttnl_theo_kh_data!P103</f>
        <v>0.0</v>
      </c>
      <c r="O102" s="18" t="n">
        <f>bc_ttnl_theo_kh_data!Q103</f>
        <v>0.0</v>
      </c>
      <c r="P102" s="18"/>
      <c r="Q102" s="15"/>
      <c r="R102" s="15"/>
      <c r="S102" s="15"/>
      <c r="T102" s="18" t="n">
        <f>bc_ttnl_theo_kh_data!R103</f>
        <v>5527.0</v>
      </c>
      <c r="U102" s="18" t="n">
        <f>bc_ttnl_theo_kh_data!S103</f>
        <v>3060.0</v>
      </c>
      <c r="V102" s="15"/>
      <c r="W102" s="15"/>
      <c r="X102" s="15"/>
      <c r="Y102" s="15"/>
      <c r="Z102" s="15"/>
      <c r="AA102" s="15"/>
      <c r="AB102" s="30"/>
    </row>
    <row r="103" spans="2:28" s="64" customFormat="1" x14ac:dyDescent="0.25">
      <c r="B103" s="102"/>
      <c r="C103" s="15" t="str">
        <f>bc_ttnl_theo_kh_data!E104</f>
        <v>HL bay</v>
      </c>
      <c r="D103" s="15" t="str">
        <f>TEXT(bc_ttnl_theo_kh_data!F104/(24*60*60),"[h]:mm")</f>
        <v>0:00</v>
      </c>
      <c r="E103" s="15" t="str">
        <f>TEXT(bc_ttnl_theo_kh_data!G104/(24*60*60),"[h]:mm")</f>
        <v>0:00</v>
      </c>
      <c r="F103" s="15" t="str">
        <f>TEXT(bc_ttnl_theo_kh_data!H104/(24*60*60),"[h]:mm")</f>
        <v>0:00</v>
      </c>
      <c r="G103" s="18" t="n">
        <f>bc_ttnl_theo_kh_data!I104</f>
        <v>0.0</v>
      </c>
      <c r="H103" s="15" t="str">
        <f>TEXT(bc_ttnl_theo_kh_data!J104/(24*60*60),"[h]:mm")</f>
        <v>0:00</v>
      </c>
      <c r="I103" s="15" t="str">
        <f>TEXT(bc_ttnl_theo_kh_data!K104/(24*60*60),"[h]:mm")</f>
        <v>0:00</v>
      </c>
      <c r="J103" s="15" t="str">
        <f>TEXT(bc_ttnl_theo_kh_data!L104/(24*60*60),"[h]:mm")</f>
        <v>0:00</v>
      </c>
      <c r="K103" s="18" t="n">
        <f>bc_ttnl_theo_kh_data!M104</f>
        <v>0.0</v>
      </c>
      <c r="L103" s="18" t="n">
        <f>bc_ttnl_theo_kh_data!N104</f>
        <v>0.0</v>
      </c>
      <c r="M103" s="18" t="n">
        <f>bc_ttnl_theo_kh_data!O104</f>
        <v>0.0</v>
      </c>
      <c r="N103" s="18" t="n">
        <f>bc_ttnl_theo_kh_data!P104</f>
        <v>0.0</v>
      </c>
      <c r="O103" s="18" t="n">
        <f>bc_ttnl_theo_kh_data!Q104</f>
        <v>0.0</v>
      </c>
      <c r="P103" s="18"/>
      <c r="Q103" s="15"/>
      <c r="R103" s="15"/>
      <c r="S103" s="15"/>
      <c r="T103" s="18" t="n">
        <f>bc_ttnl_theo_kh_data!R104</f>
        <v>5527.0</v>
      </c>
      <c r="U103" s="18" t="n">
        <f>bc_ttnl_theo_kh_data!S104</f>
        <v>3060.0</v>
      </c>
      <c r="V103" s="15"/>
      <c r="W103" s="15"/>
      <c r="X103" s="15"/>
      <c r="Y103" s="15"/>
      <c r="Z103" s="15"/>
      <c r="AA103" s="15"/>
      <c r="AB103" s="30"/>
    </row>
    <row r="104" spans="2:28" x14ac:dyDescent="0.25">
      <c r="B104" s="102"/>
      <c r="C104" s="15" t="str">
        <f>bc_ttnl_theo_kh_data!E105</f>
        <v>HL NV còn lại</v>
      </c>
      <c r="D104" s="15" t="str">
        <f>TEXT(bc_ttnl_theo_kh_data!F105/(24*60*60),"[h]:mm")</f>
        <v>123:12</v>
      </c>
      <c r="E104" s="15" t="str">
        <f>TEXT(bc_ttnl_theo_kh_data!G105/(24*60*60),"[h]:mm")</f>
        <v>124:56</v>
      </c>
      <c r="F104" s="15" t="str">
        <f>TEXT(bc_ttnl_theo_kh_data!H105/(24*60*60),"[h]:mm")</f>
        <v>248:08</v>
      </c>
      <c r="G104" s="18" t="n">
        <f>bc_ttnl_theo_kh_data!I105</f>
        <v>123121.0</v>
      </c>
      <c r="H104" s="15" t="str">
        <f>TEXT(bc_ttnl_theo_kh_data!J105/(24*60*60),"[h]:mm")</f>
        <v>0:00</v>
      </c>
      <c r="I104" s="15" t="str">
        <f>TEXT(bc_ttnl_theo_kh_data!K105/(24*60*60),"[h]:mm")</f>
        <v>0:00</v>
      </c>
      <c r="J104" s="15" t="str">
        <f>TEXT(bc_ttnl_theo_kh_data!L105/(24*60*60),"[h]:mm")</f>
        <v>0:00</v>
      </c>
      <c r="K104" s="18" t="n">
        <f>bc_ttnl_theo_kh_data!M105</f>
        <v>0.0</v>
      </c>
      <c r="L104" s="18" t="n">
        <f>bc_ttnl_theo_kh_data!N105</f>
        <v>0.0</v>
      </c>
      <c r="M104" s="18" t="n">
        <f>bc_ttnl_theo_kh_data!O105</f>
        <v>0.0</v>
      </c>
      <c r="N104" s="18" t="n">
        <f>bc_ttnl_theo_kh_data!P105</f>
        <v>0.0</v>
      </c>
      <c r="O104" s="18" t="n">
        <f>bc_ttnl_theo_kh_data!Q105</f>
        <v>0.0</v>
      </c>
      <c r="P104" s="18"/>
      <c r="Q104" s="15"/>
      <c r="R104" s="15"/>
      <c r="S104" s="15"/>
      <c r="T104" s="18" t="n">
        <f>bc_ttnl_theo_kh_data!R105</f>
        <v>5527.0</v>
      </c>
      <c r="U104" s="18" t="n">
        <f>bc_ttnl_theo_kh_data!S105</f>
        <v>3060.0</v>
      </c>
      <c r="V104" s="15"/>
      <c r="W104" s="15"/>
      <c r="X104" s="15"/>
      <c r="Y104" s="15"/>
      <c r="Z104" s="15"/>
      <c r="AA104" s="15"/>
      <c r="AB104" s="30"/>
    </row>
    <row r="105" spans="2:28" x14ac:dyDescent="0.25">
      <c r="B105" s="102"/>
      <c r="C105" s="15" t="str">
        <f>bc_ttnl_theo_kh_data!E106</f>
        <v>Bay đề cao</v>
      </c>
      <c r="D105" s="15" t="str">
        <f>TEXT(bc_ttnl_theo_kh_data!F106/(24*60*60),"[h]:mm")</f>
        <v>0:00</v>
      </c>
      <c r="E105" s="15" t="str">
        <f>TEXT(bc_ttnl_theo_kh_data!G106/(24*60*60),"[h]:mm")</f>
        <v>0:00</v>
      </c>
      <c r="F105" s="15" t="str">
        <f>TEXT(bc_ttnl_theo_kh_data!H106/(24*60*60),"[h]:mm")</f>
        <v>0:00</v>
      </c>
      <c r="G105" s="18" t="n">
        <f>bc_ttnl_theo_kh_data!I106</f>
        <v>0.0</v>
      </c>
      <c r="H105" s="15" t="str">
        <f>TEXT(bc_ttnl_theo_kh_data!J106/(24*60*60),"[h]:mm")</f>
        <v>0:00</v>
      </c>
      <c r="I105" s="15" t="str">
        <f>TEXT(bc_ttnl_theo_kh_data!K106/(24*60*60),"[h]:mm")</f>
        <v>0:00</v>
      </c>
      <c r="J105" s="15" t="str">
        <f>TEXT(bc_ttnl_theo_kh_data!L106/(24*60*60),"[h]:mm")</f>
        <v>0:00</v>
      </c>
      <c r="K105" s="18" t="n">
        <f>bc_ttnl_theo_kh_data!M106</f>
        <v>0.0</v>
      </c>
      <c r="L105" s="18" t="n">
        <f>bc_ttnl_theo_kh_data!N106</f>
        <v>0.0</v>
      </c>
      <c r="M105" s="18" t="n">
        <f>bc_ttnl_theo_kh_data!O106</f>
        <v>0.0</v>
      </c>
      <c r="N105" s="18" t="n">
        <f>bc_ttnl_theo_kh_data!P106</f>
        <v>0.0</v>
      </c>
      <c r="O105" s="18" t="n">
        <f>bc_ttnl_theo_kh_data!Q106</f>
        <v>0.0</v>
      </c>
      <c r="P105" s="18"/>
      <c r="Q105" s="15"/>
      <c r="R105" s="15"/>
      <c r="S105" s="15"/>
      <c r="T105" s="18" t="n">
        <f>bc_ttnl_theo_kh_data!R106</f>
        <v>5527.0</v>
      </c>
      <c r="U105" s="18" t="n">
        <f>bc_ttnl_theo_kh_data!S106</f>
        <v>3060.0</v>
      </c>
      <c r="V105" s="15"/>
      <c r="W105" s="15"/>
      <c r="X105" s="15"/>
      <c r="Y105" s="15"/>
      <c r="Z105" s="15"/>
      <c r="AA105" s="15"/>
      <c r="AB105" s="30"/>
    </row>
    <row r="106" spans="2:28" x14ac:dyDescent="0.25">
      <c r="B106" s="102"/>
      <c r="C106" s="15" t="str">
        <f>bc_ttnl_theo_kh_data!E107</f>
        <v>C.gia bay</v>
      </c>
      <c r="D106" s="15" t="str">
        <f>TEXT(bc_ttnl_theo_kh_data!F107/(24*60*60),"[h]:mm")</f>
        <v>0:00</v>
      </c>
      <c r="E106" s="15" t="str">
        <f>TEXT(bc_ttnl_theo_kh_data!G107/(24*60*60),"[h]:mm")</f>
        <v>0:00</v>
      </c>
      <c r="F106" s="15" t="str">
        <f>TEXT(bc_ttnl_theo_kh_data!H107/(24*60*60),"[h]:mm")</f>
        <v>0:00</v>
      </c>
      <c r="G106" s="18" t="n">
        <f>bc_ttnl_theo_kh_data!I107</f>
        <v>0.0</v>
      </c>
      <c r="H106" s="15" t="str">
        <f>TEXT(bc_ttnl_theo_kh_data!J107/(24*60*60),"[h]:mm")</f>
        <v>0:00</v>
      </c>
      <c r="I106" s="15" t="str">
        <f>TEXT(bc_ttnl_theo_kh_data!K107/(24*60*60),"[h]:mm")</f>
        <v>0:00</v>
      </c>
      <c r="J106" s="15" t="str">
        <f>TEXT(bc_ttnl_theo_kh_data!L107/(24*60*60),"[h]:mm")</f>
        <v>0:00</v>
      </c>
      <c r="K106" s="18" t="n">
        <f>bc_ttnl_theo_kh_data!M107</f>
        <v>0.0</v>
      </c>
      <c r="L106" s="18" t="n">
        <f>bc_ttnl_theo_kh_data!N107</f>
        <v>0.0</v>
      </c>
      <c r="M106" s="18" t="n">
        <f>bc_ttnl_theo_kh_data!O107</f>
        <v>0.0</v>
      </c>
      <c r="N106" s="18" t="n">
        <f>bc_ttnl_theo_kh_data!P107</f>
        <v>0.0</v>
      </c>
      <c r="O106" s="18" t="n">
        <f>bc_ttnl_theo_kh_data!Q107</f>
        <v>0.0</v>
      </c>
      <c r="P106" s="18"/>
      <c r="Q106" s="15"/>
      <c r="R106" s="15"/>
      <c r="S106" s="15"/>
      <c r="T106" s="18" t="n">
        <f>bc_ttnl_theo_kh_data!R107</f>
        <v>5527.0</v>
      </c>
      <c r="U106" s="18" t="n">
        <f>bc_ttnl_theo_kh_data!S107</f>
        <v>3060.0</v>
      </c>
      <c r="V106" s="15"/>
      <c r="W106" s="15"/>
      <c r="X106" s="15"/>
      <c r="Y106" s="15"/>
      <c r="Z106" s="15"/>
      <c r="AA106" s="15"/>
      <c r="AB106" s="30"/>
    </row>
    <row r="107" spans="2:28" x14ac:dyDescent="0.25">
      <c r="B107" s="102"/>
      <c r="C107" s="15" t="str">
        <f>bc_ttnl_theo_kh_data!E108</f>
        <v>VN bay</v>
      </c>
      <c r="D107" s="15" t="str">
        <f>TEXT(bc_ttnl_theo_kh_data!F108/(24*60*60),"[h]:mm")</f>
        <v>0:00</v>
      </c>
      <c r="E107" s="15" t="str">
        <f>TEXT(bc_ttnl_theo_kh_data!G108/(24*60*60),"[h]:mm")</f>
        <v>0:00</v>
      </c>
      <c r="F107" s="15" t="str">
        <f>TEXT(bc_ttnl_theo_kh_data!H108/(24*60*60),"[h]:mm")</f>
        <v>0:00</v>
      </c>
      <c r="G107" s="18" t="n">
        <f>bc_ttnl_theo_kh_data!I108</f>
        <v>0.0</v>
      </c>
      <c r="H107" s="15" t="str">
        <f>TEXT(bc_ttnl_theo_kh_data!J108/(24*60*60),"[h]:mm")</f>
        <v>0:00</v>
      </c>
      <c r="I107" s="15" t="str">
        <f>TEXT(bc_ttnl_theo_kh_data!K108/(24*60*60),"[h]:mm")</f>
        <v>0:00</v>
      </c>
      <c r="J107" s="15" t="str">
        <f>TEXT(bc_ttnl_theo_kh_data!L108/(24*60*60),"[h]:mm")</f>
        <v>0:00</v>
      </c>
      <c r="K107" s="18" t="n">
        <f>bc_ttnl_theo_kh_data!M108</f>
        <v>0.0</v>
      </c>
      <c r="L107" s="18" t="n">
        <f>bc_ttnl_theo_kh_data!N108</f>
        <v>0.0</v>
      </c>
      <c r="M107" s="18" t="n">
        <f>bc_ttnl_theo_kh_data!O108</f>
        <v>0.0</v>
      </c>
      <c r="N107" s="18" t="n">
        <f>bc_ttnl_theo_kh_data!P108</f>
        <v>0.0</v>
      </c>
      <c r="O107" s="18" t="n">
        <f>bc_ttnl_theo_kh_data!Q108</f>
        <v>0.0</v>
      </c>
      <c r="P107" s="18"/>
      <c r="Q107" s="15"/>
      <c r="R107" s="15"/>
      <c r="S107" s="15"/>
      <c r="T107" s="18" t="n">
        <f>bc_ttnl_theo_kh_data!R108</f>
        <v>5527.0</v>
      </c>
      <c r="U107" s="18" t="n">
        <f>bc_ttnl_theo_kh_data!S108</f>
        <v>3060.0</v>
      </c>
      <c r="V107" s="15"/>
      <c r="W107" s="15"/>
      <c r="X107" s="15"/>
      <c r="Y107" s="15"/>
      <c r="Z107" s="15"/>
      <c r="AA107" s="15"/>
      <c r="AB107" s="30"/>
    </row>
    <row r="108" spans="2:28" x14ac:dyDescent="0.25">
      <c r="B108" s="102"/>
      <c r="C108" s="15" t="str">
        <f>bc_ttnl_theo_kh_data!E109</f>
        <v>HL nhà trường</v>
      </c>
      <c r="D108" s="15" t="str">
        <f>TEXT(bc_ttnl_theo_kh_data!F109/(24*60*60),"[h]:mm")</f>
        <v>0:00</v>
      </c>
      <c r="E108" s="15" t="str">
        <f>TEXT(bc_ttnl_theo_kh_data!G109/(24*60*60),"[h]:mm")</f>
        <v>0:00</v>
      </c>
      <c r="F108" s="15" t="str">
        <f>TEXT(bc_ttnl_theo_kh_data!H109/(24*60*60),"[h]:mm")</f>
        <v>0:00</v>
      </c>
      <c r="G108" s="18" t="n">
        <f>bc_ttnl_theo_kh_data!I109</f>
        <v>0.0</v>
      </c>
      <c r="H108" s="15" t="str">
        <f>TEXT(bc_ttnl_theo_kh_data!J109/(24*60*60),"[h]:mm")</f>
        <v>0:00</v>
      </c>
      <c r="I108" s="15" t="str">
        <f>TEXT(bc_ttnl_theo_kh_data!K109/(24*60*60),"[h]:mm")</f>
        <v>0:00</v>
      </c>
      <c r="J108" s="15" t="str">
        <f>TEXT(bc_ttnl_theo_kh_data!L109/(24*60*60),"[h]:mm")</f>
        <v>0:00</v>
      </c>
      <c r="K108" s="18" t="n">
        <f>bc_ttnl_theo_kh_data!M109</f>
        <v>0.0</v>
      </c>
      <c r="L108" s="18" t="n">
        <f>bc_ttnl_theo_kh_data!N109</f>
        <v>0.0</v>
      </c>
      <c r="M108" s="18" t="n">
        <f>bc_ttnl_theo_kh_data!O109</f>
        <v>0.0</v>
      </c>
      <c r="N108" s="18" t="n">
        <f>bc_ttnl_theo_kh_data!P109</f>
        <v>0.0</v>
      </c>
      <c r="O108" s="18" t="n">
        <f>bc_ttnl_theo_kh_data!Q109</f>
        <v>0.0</v>
      </c>
      <c r="P108" s="18"/>
      <c r="Q108" s="15"/>
      <c r="R108" s="15"/>
      <c r="S108" s="15"/>
      <c r="T108" s="18" t="n">
        <f>bc_ttnl_theo_kh_data!R109</f>
        <v>5527.0</v>
      </c>
      <c r="U108" s="18" t="n">
        <f>bc_ttnl_theo_kh_data!S109</f>
        <v>3060.0</v>
      </c>
      <c r="V108" s="15"/>
      <c r="W108" s="15"/>
      <c r="X108" s="15"/>
      <c r="Y108" s="15"/>
      <c r="Z108" s="15"/>
      <c r="AA108" s="15"/>
      <c r="AB108" s="30"/>
    </row>
    <row r="109" spans="2:28" x14ac:dyDescent="0.25">
      <c r="B109" s="102"/>
      <c r="C109" s="15" t="str">
        <f>bc_ttnl_theo_kh_data!E110</f>
        <v>KT Hàng không</v>
      </c>
      <c r="D109" s="15" t="str">
        <f>TEXT(bc_ttnl_theo_kh_data!F110/(24*60*60),"[h]:mm")</f>
        <v>0:00</v>
      </c>
      <c r="E109" s="15" t="str">
        <f>TEXT(bc_ttnl_theo_kh_data!G110/(24*60*60),"[h]:mm")</f>
        <v>0:00</v>
      </c>
      <c r="F109" s="15" t="str">
        <f>TEXT(bc_ttnl_theo_kh_data!H110/(24*60*60),"[h]:mm")</f>
        <v>0:00</v>
      </c>
      <c r="G109" s="18" t="n">
        <f>bc_ttnl_theo_kh_data!I110</f>
        <v>0.0</v>
      </c>
      <c r="H109" s="15" t="str">
        <f>TEXT(bc_ttnl_theo_kh_data!J110/(24*60*60),"[h]:mm")</f>
        <v>0:00</v>
      </c>
      <c r="I109" s="15" t="str">
        <f>TEXT(bc_ttnl_theo_kh_data!K110/(24*60*60),"[h]:mm")</f>
        <v>0:00</v>
      </c>
      <c r="J109" s="15" t="str">
        <f>TEXT(bc_ttnl_theo_kh_data!L110/(24*60*60),"[h]:mm")</f>
        <v>0:00</v>
      </c>
      <c r="K109" s="18" t="n">
        <f>bc_ttnl_theo_kh_data!M110</f>
        <v>0.0</v>
      </c>
      <c r="L109" s="18" t="n">
        <f>bc_ttnl_theo_kh_data!N110</f>
        <v>0.0</v>
      </c>
      <c r="M109" s="18" t="n">
        <f>bc_ttnl_theo_kh_data!O110</f>
        <v>0.0</v>
      </c>
      <c r="N109" s="18" t="n">
        <f>bc_ttnl_theo_kh_data!P110</f>
        <v>0.0</v>
      </c>
      <c r="O109" s="18" t="n">
        <f>bc_ttnl_theo_kh_data!Q110</f>
        <v>0.0</v>
      </c>
      <c r="P109" s="18"/>
      <c r="Q109" s="15"/>
      <c r="R109" s="15"/>
      <c r="S109" s="15"/>
      <c r="T109" s="18" t="n">
        <f>bc_ttnl_theo_kh_data!R110</f>
        <v>5527.0</v>
      </c>
      <c r="U109" s="18" t="n">
        <f>bc_ttnl_theo_kh_data!S110</f>
        <v>3060.0</v>
      </c>
      <c r="V109" s="15"/>
      <c r="W109" s="15"/>
      <c r="X109" s="15"/>
      <c r="Y109" s="15"/>
      <c r="Z109" s="15"/>
      <c r="AA109" s="15"/>
      <c r="AB109" s="30"/>
    </row>
    <row r="110" spans="2:28" x14ac:dyDescent="0.25">
      <c r="B110" s="102"/>
      <c r="C110" s="15" t="str">
        <f>bc_ttnl_theo_kh_data!E111</f>
        <v>KT_Hàng không</v>
      </c>
      <c r="D110" s="15" t="str">
        <f>TEXT(bc_ttnl_theo_kh_data!F111/(24*60*60),"[h]:mm")</f>
        <v>0:00</v>
      </c>
      <c r="E110" s="15" t="str">
        <f>TEXT(bc_ttnl_theo_kh_data!G111/(24*60*60),"[h]:mm")</f>
        <v>0:00</v>
      </c>
      <c r="F110" s="15" t="str">
        <f>TEXT(bc_ttnl_theo_kh_data!H111/(24*60*60),"[h]:mm")</f>
        <v>0:00</v>
      </c>
      <c r="G110" s="18" t="n">
        <f>bc_ttnl_theo_kh_data!I111</f>
        <v>0.0</v>
      </c>
      <c r="H110" s="15" t="str">
        <f>TEXT(bc_ttnl_theo_kh_data!J111/(24*60*60),"[h]:mm")</f>
        <v>0:00</v>
      </c>
      <c r="I110" s="15" t="str">
        <f>TEXT(bc_ttnl_theo_kh_data!K111/(24*60*60),"[h]:mm")</f>
        <v>0:00</v>
      </c>
      <c r="J110" s="15" t="str">
        <f>TEXT(bc_ttnl_theo_kh_data!L111/(24*60*60),"[h]:mm")</f>
        <v>0:00</v>
      </c>
      <c r="K110" s="18" t="n">
        <f>bc_ttnl_theo_kh_data!M111</f>
        <v>0.0</v>
      </c>
      <c r="L110" s="18" t="n">
        <f>bc_ttnl_theo_kh_data!N111</f>
        <v>0.0</v>
      </c>
      <c r="M110" s="18" t="n">
        <f>bc_ttnl_theo_kh_data!O111</f>
        <v>0.0</v>
      </c>
      <c r="N110" s="18" t="n">
        <f>bc_ttnl_theo_kh_data!P111</f>
        <v>0.0</v>
      </c>
      <c r="O110" s="18" t="n">
        <f>bc_ttnl_theo_kh_data!Q111</f>
        <v>0.0</v>
      </c>
      <c r="P110" s="18"/>
      <c r="Q110" s="15"/>
      <c r="R110" s="15"/>
      <c r="S110" s="15"/>
      <c r="T110" s="18" t="n">
        <f>bc_ttnl_theo_kh_data!R111</f>
        <v>5527.0</v>
      </c>
      <c r="U110" s="18" t="n">
        <f>bc_ttnl_theo_kh_data!S111</f>
        <v>3060.0</v>
      </c>
      <c r="V110" s="15"/>
      <c r="W110" s="15"/>
      <c r="X110" s="15"/>
      <c r="Y110" s="15"/>
      <c r="Z110" s="15"/>
      <c r="AA110" s="15"/>
      <c r="AB110" s="30"/>
    </row>
    <row r="111" spans="2:28" x14ac:dyDescent="0.25">
      <c r="B111" s="28"/>
      <c r="C111" s="15" t="str">
        <f>bc_ttnl_theo_kh_data!E112</f>
        <v>Tổn thất</v>
      </c>
      <c r="D111" s="15" t="str">
        <f>TEXT(bc_ttnl_theo_kh_data!F112/(24*60*60),"[h]:mm")</f>
        <v>0:00</v>
      </c>
      <c r="E111" s="15" t="str">
        <f>TEXT(bc_ttnl_theo_kh_data!G112/(24*60*60),"[h]:mm")</f>
        <v>0:00</v>
      </c>
      <c r="F111" s="15" t="str">
        <f>TEXT(bc_ttnl_theo_kh_data!H112/(24*60*60),"[h]:mm")</f>
        <v>0:00</v>
      </c>
      <c r="G111" s="18" t="n">
        <f>bc_ttnl_theo_kh_data!I112</f>
        <v>0.0</v>
      </c>
      <c r="H111" s="15" t="str">
        <f>TEXT(bc_ttnl_theo_kh_data!J112/(24*60*60),"[h]:mm")</f>
        <v>0:00</v>
      </c>
      <c r="I111" s="15" t="str">
        <f>TEXT(bc_ttnl_theo_kh_data!K112/(24*60*60),"[h]:mm")</f>
        <v>0:00</v>
      </c>
      <c r="J111" s="15" t="str">
        <f>TEXT(bc_ttnl_theo_kh_data!L112/(24*60*60),"[h]:mm")</f>
        <v>0:00</v>
      </c>
      <c r="K111" s="18" t="n">
        <f>bc_ttnl_theo_kh_data!M112</f>
        <v>0.0</v>
      </c>
      <c r="L111" s="18" t="n">
        <f>bc_ttnl_theo_kh_data!N112</f>
        <v>0.0</v>
      </c>
      <c r="M111" s="18" t="n">
        <f>bc_ttnl_theo_kh_data!O112</f>
        <v>0.0</v>
      </c>
      <c r="N111" s="18" t="n">
        <f>bc_ttnl_theo_kh_data!P112</f>
        <v>0.0</v>
      </c>
      <c r="O111" s="18" t="n">
        <f>bc_ttnl_theo_kh_data!Q112</f>
        <v>0.0</v>
      </c>
      <c r="P111" s="18"/>
      <c r="Q111" s="15"/>
      <c r="R111" s="15"/>
      <c r="S111" s="15"/>
      <c r="T111" s="18" t="n">
        <f>bc_ttnl_theo_kh_data!R112</f>
        <v>5527.0</v>
      </c>
      <c r="U111" s="18" t="n">
        <f>bc_ttnl_theo_kh_data!S112</f>
        <v>3060.0</v>
      </c>
      <c r="V111" s="15"/>
      <c r="W111" s="15"/>
      <c r="X111" s="15"/>
      <c r="Y111" s="15"/>
      <c r="Z111" s="15"/>
      <c r="AA111" s="15"/>
      <c r="AB111" s="30"/>
    </row>
    <row r="112" spans="2:28" s="5" customFormat="1" x14ac:dyDescent="0.25">
      <c r="B112" s="28">
        <v>6</v>
      </c>
      <c r="C112" s="13" t="str">
        <f>bc_ttnl_theo_kh_data!E113</f>
        <v>SU 22M3+4</v>
      </c>
      <c r="D112" s="13" t="str">
        <f>TEXT(bc_ttnl_theo_kh_data!F113/(24*60*60),"[h]:mm")</f>
        <v>132:56</v>
      </c>
      <c r="E112" s="13" t="str">
        <f>TEXT(bc_ttnl_theo_kh_data!G113/(24*60*60),"[h]:mm")</f>
        <v>254:12</v>
      </c>
      <c r="F112" s="13" t="str">
        <f>TEXT(bc_ttnl_theo_kh_data!H113/(24*60*60),"[h]:mm")</f>
        <v>387:08</v>
      </c>
      <c r="G112" s="17" t="n">
        <f>bc_ttnl_theo_kh_data!I113</f>
        <v>123456.0</v>
      </c>
      <c r="H112" s="13" t="str">
        <f>TEXT(bc_ttnl_theo_kh_data!J113/(24*60*60),"[h]:mm")</f>
        <v>0:00</v>
      </c>
      <c r="I112" s="13" t="str">
        <f>TEXT(bc_ttnl_theo_kh_data!K113/(24*60*60),"[h]:mm")</f>
        <v>1:33</v>
      </c>
      <c r="J112" s="13" t="str">
        <f>TEXT(bc_ttnl_theo_kh_data!L113/(24*60*60),"[h]:mm")</f>
        <v>1:33</v>
      </c>
      <c r="K112" s="17" t="n">
        <f>bc_ttnl_theo_kh_data!M113</f>
        <v>0.0</v>
      </c>
      <c r="L112" s="17" t="n">
        <f>bc_ttnl_theo_kh_data!N113</f>
        <v>7802.0</v>
      </c>
      <c r="M112" s="17" t="n">
        <f>bc_ttnl_theo_kh_data!O113</f>
        <v>7802.0</v>
      </c>
      <c r="N112" s="17" t="n">
        <f>bc_ttnl_theo_kh_data!P113</f>
        <v>0.0</v>
      </c>
      <c r="O112" s="17" t="n">
        <f>bc_ttnl_theo_kh_data!Q113</f>
        <v>7802.0</v>
      </c>
      <c r="P112" s="17"/>
      <c r="Q112" s="13"/>
      <c r="R112" s="13"/>
      <c r="S112" s="13"/>
      <c r="T112" s="17" t="n">
        <f>bc_ttnl_theo_kh_data!R113</f>
        <v>5034.0</v>
      </c>
      <c r="U112" s="17" t="n">
        <f>bc_ttnl_theo_kh_data!S113</f>
        <v>2368.0</v>
      </c>
      <c r="V112" s="13"/>
      <c r="W112" s="13"/>
      <c r="X112" s="13"/>
      <c r="Y112" s="13"/>
      <c r="Z112" s="13"/>
      <c r="AA112" s="13"/>
      <c r="AB112" s="29"/>
    </row>
    <row r="113" spans="2:28" x14ac:dyDescent="0.25">
      <c r="B113" s="102"/>
      <c r="C113" s="15" t="str">
        <f>bc_ttnl_theo_kh_data!E114</f>
        <v>Tác chiến, A2..</v>
      </c>
      <c r="D113" s="15" t="str">
        <f>TEXT(bc_ttnl_theo_kh_data!F114/(24*60*60),"[h]:mm")</f>
        <v>132:56</v>
      </c>
      <c r="E113" s="15" t="str">
        <f>TEXT(bc_ttnl_theo_kh_data!G114/(24*60*60),"[h]:mm")</f>
        <v>254:12</v>
      </c>
      <c r="F113" s="15" t="str">
        <f>TEXT(bc_ttnl_theo_kh_data!H114/(24*60*60),"[h]:mm")</f>
        <v>387:08</v>
      </c>
      <c r="G113" s="18" t="n">
        <f>bc_ttnl_theo_kh_data!I114</f>
        <v>123456.0</v>
      </c>
      <c r="H113" s="15" t="str">
        <f>TEXT(bc_ttnl_theo_kh_data!J114/(24*60*60),"[h]:mm")</f>
        <v>0:00</v>
      </c>
      <c r="I113" s="15" t="str">
        <f>TEXT(bc_ttnl_theo_kh_data!K114/(24*60*60),"[h]:mm")</f>
        <v>1:33</v>
      </c>
      <c r="J113" s="15" t="str">
        <f>TEXT(bc_ttnl_theo_kh_data!L114/(24*60*60),"[h]:mm")</f>
        <v>1:33</v>
      </c>
      <c r="K113" s="18" t="n">
        <f>bc_ttnl_theo_kh_data!M114</f>
        <v>0.0</v>
      </c>
      <c r="L113" s="18" t="n">
        <f>bc_ttnl_theo_kh_data!N114</f>
        <v>7802.0</v>
      </c>
      <c r="M113" s="18" t="n">
        <f>bc_ttnl_theo_kh_data!O114</f>
        <v>7802.0</v>
      </c>
      <c r="N113" s="18" t="n">
        <f>bc_ttnl_theo_kh_data!P114</f>
        <v>0.0</v>
      </c>
      <c r="O113" s="18" t="n">
        <f>bc_ttnl_theo_kh_data!Q114</f>
        <v>7802.0</v>
      </c>
      <c r="P113" s="18"/>
      <c r="Q113" s="15"/>
      <c r="R113" s="15"/>
      <c r="S113" s="15"/>
      <c r="T113" s="18" t="n">
        <f>bc_ttnl_theo_kh_data!R114</f>
        <v>5034.0</v>
      </c>
      <c r="U113" s="18" t="n">
        <f>bc_ttnl_theo_kh_data!S114</f>
        <v>2368.0</v>
      </c>
      <c r="V113" s="15"/>
      <c r="W113" s="15"/>
      <c r="X113" s="15"/>
      <c r="Y113" s="15"/>
      <c r="Z113" s="15"/>
      <c r="AA113" s="15"/>
      <c r="AB113" s="30"/>
    </row>
    <row r="114" spans="2:28" x14ac:dyDescent="0.25">
      <c r="B114" s="102"/>
      <c r="C114" s="15" t="str">
        <f>bc_ttnl_theo_kh_data!E115</f>
        <v>Tác chiến cho bay</v>
      </c>
      <c r="D114" s="15" t="str">
        <f>TEXT(bc_ttnl_theo_kh_data!F115/(24*60*60),"[h]:mm")</f>
        <v>0:00</v>
      </c>
      <c r="E114" s="15" t="str">
        <f>TEXT(bc_ttnl_theo_kh_data!G115/(24*60*60),"[h]:mm")</f>
        <v>0:00</v>
      </c>
      <c r="F114" s="15" t="str">
        <f>TEXT(bc_ttnl_theo_kh_data!H115/(24*60*60),"[h]:mm")</f>
        <v>0:00</v>
      </c>
      <c r="G114" s="18" t="n">
        <f>bc_ttnl_theo_kh_data!I115</f>
        <v>0.0</v>
      </c>
      <c r="H114" s="15" t="str">
        <f>TEXT(bc_ttnl_theo_kh_data!J115/(24*60*60),"[h]:mm")</f>
        <v>0:00</v>
      </c>
      <c r="I114" s="15" t="str">
        <f>TEXT(bc_ttnl_theo_kh_data!K115/(24*60*60),"[h]:mm")</f>
        <v>0:00</v>
      </c>
      <c r="J114" s="15" t="str">
        <f>TEXT(bc_ttnl_theo_kh_data!L115/(24*60*60),"[h]:mm")</f>
        <v>0:00</v>
      </c>
      <c r="K114" s="18" t="n">
        <f>bc_ttnl_theo_kh_data!M115</f>
        <v>0.0</v>
      </c>
      <c r="L114" s="18" t="n">
        <f>bc_ttnl_theo_kh_data!N115</f>
        <v>0.0</v>
      </c>
      <c r="M114" s="18" t="n">
        <f>bc_ttnl_theo_kh_data!O115</f>
        <v>0.0</v>
      </c>
      <c r="N114" s="18" t="n">
        <f>bc_ttnl_theo_kh_data!P115</f>
        <v>0.0</v>
      </c>
      <c r="O114" s="18" t="n">
        <f>bc_ttnl_theo_kh_data!Q115</f>
        <v>0.0</v>
      </c>
      <c r="P114" s="18"/>
      <c r="Q114" s="15"/>
      <c r="R114" s="15"/>
      <c r="S114" s="15"/>
      <c r="T114" s="18" t="n">
        <f>bc_ttnl_theo_kh_data!R115</f>
        <v>5034.0</v>
      </c>
      <c r="U114" s="18" t="n">
        <f>bc_ttnl_theo_kh_data!S115</f>
        <v>2368.0</v>
      </c>
      <c r="V114" s="15"/>
      <c r="W114" s="15"/>
      <c r="X114" s="15"/>
      <c r="Y114" s="15"/>
      <c r="Z114" s="15"/>
      <c r="AA114" s="15"/>
      <c r="AB114" s="30"/>
    </row>
    <row r="115" spans="2:28" x14ac:dyDescent="0.25">
      <c r="B115" s="102"/>
      <c r="C115" s="15" t="str">
        <f>bc_ttnl_theo_kh_data!E116</f>
        <v>Tác chiến còn lại</v>
      </c>
      <c r="D115" s="15" t="str">
        <f>TEXT(bc_ttnl_theo_kh_data!F116/(24*60*60),"[h]:mm")</f>
        <v>132:56</v>
      </c>
      <c r="E115" s="15" t="str">
        <f>TEXT(bc_ttnl_theo_kh_data!G116/(24*60*60),"[h]:mm")</f>
        <v>254:12</v>
      </c>
      <c r="F115" s="15" t="str">
        <f>TEXT(bc_ttnl_theo_kh_data!H116/(24*60*60),"[h]:mm")</f>
        <v>387:08</v>
      </c>
      <c r="G115" s="18" t="n">
        <f>bc_ttnl_theo_kh_data!I116</f>
        <v>123456.0</v>
      </c>
      <c r="H115" s="15" t="str">
        <f>TEXT(bc_ttnl_theo_kh_data!J116/(24*60*60),"[h]:mm")</f>
        <v>0:00</v>
      </c>
      <c r="I115" s="15" t="str">
        <f>TEXT(bc_ttnl_theo_kh_data!K116/(24*60*60),"[h]:mm")</f>
        <v>0:00</v>
      </c>
      <c r="J115" s="15" t="str">
        <f>TEXT(bc_ttnl_theo_kh_data!L116/(24*60*60),"[h]:mm")</f>
        <v>0:00</v>
      </c>
      <c r="K115" s="18" t="n">
        <f>bc_ttnl_theo_kh_data!M116</f>
        <v>0.0</v>
      </c>
      <c r="L115" s="18" t="n">
        <f>bc_ttnl_theo_kh_data!N116</f>
        <v>0.0</v>
      </c>
      <c r="M115" s="18" t="n">
        <f>bc_ttnl_theo_kh_data!O116</f>
        <v>0.0</v>
      </c>
      <c r="N115" s="18" t="n">
        <f>bc_ttnl_theo_kh_data!P116</f>
        <v>0.0</v>
      </c>
      <c r="O115" s="18" t="n">
        <f>bc_ttnl_theo_kh_data!Q116</f>
        <v>0.0</v>
      </c>
      <c r="P115" s="18"/>
      <c r="Q115" s="15"/>
      <c r="R115" s="15"/>
      <c r="S115" s="15"/>
      <c r="T115" s="18" t="n">
        <f>bc_ttnl_theo_kh_data!R116</f>
        <v>5034.0</v>
      </c>
      <c r="U115" s="18" t="n">
        <f>bc_ttnl_theo_kh_data!S116</f>
        <v>2368.0</v>
      </c>
      <c r="V115" s="15"/>
      <c r="W115" s="15"/>
      <c r="X115" s="15"/>
      <c r="Y115" s="15"/>
      <c r="Z115" s="15"/>
      <c r="AA115" s="15"/>
      <c r="AB115" s="30"/>
    </row>
    <row r="116" spans="2:28" s="64" customFormat="1" x14ac:dyDescent="0.25">
      <c r="B116" s="102"/>
      <c r="C116" s="15" t="str">
        <f>bc_ttnl_theo_kh_data!E117</f>
        <v>Nổ máy sscđ</v>
      </c>
      <c r="D116" s="15" t="str">
        <f>TEXT(bc_ttnl_theo_kh_data!F117/(24*60*60),"[h]:mm")</f>
        <v>0:00</v>
      </c>
      <c r="E116" s="15" t="str">
        <f>TEXT(bc_ttnl_theo_kh_data!G117/(24*60*60),"[h]:mm")</f>
        <v>0:00</v>
      </c>
      <c r="F116" s="15" t="str">
        <f>TEXT(bc_ttnl_theo_kh_data!H117/(24*60*60),"[h]:mm")</f>
        <v>0:00</v>
      </c>
      <c r="G116" s="18" t="n">
        <f>bc_ttnl_theo_kh_data!I117</f>
        <v>0.0</v>
      </c>
      <c r="H116" s="15" t="str">
        <f>TEXT(bc_ttnl_theo_kh_data!J117/(24*60*60),"[h]:mm")</f>
        <v>0:00</v>
      </c>
      <c r="I116" s="15" t="str">
        <f>TEXT(bc_ttnl_theo_kh_data!K117/(24*60*60),"[h]:mm")</f>
        <v>1:33</v>
      </c>
      <c r="J116" s="15" t="str">
        <f>TEXT(bc_ttnl_theo_kh_data!L117/(24*60*60),"[h]:mm")</f>
        <v>1:33</v>
      </c>
      <c r="K116" s="18" t="n">
        <f>bc_ttnl_theo_kh_data!M117</f>
        <v>0.0</v>
      </c>
      <c r="L116" s="18" t="n">
        <f>bc_ttnl_theo_kh_data!N117</f>
        <v>7802.0</v>
      </c>
      <c r="M116" s="18" t="n">
        <f>bc_ttnl_theo_kh_data!O117</f>
        <v>7802.0</v>
      </c>
      <c r="N116" s="18" t="n">
        <f>bc_ttnl_theo_kh_data!P117</f>
        <v>0.0</v>
      </c>
      <c r="O116" s="18" t="n">
        <f>bc_ttnl_theo_kh_data!Q117</f>
        <v>7802.0</v>
      </c>
      <c r="P116" s="18"/>
      <c r="Q116" s="15"/>
      <c r="R116" s="15"/>
      <c r="S116" s="15"/>
      <c r="T116" s="18" t="n">
        <f>bc_ttnl_theo_kh_data!R117</f>
        <v>5034.0</v>
      </c>
      <c r="U116" s="18" t="n">
        <f>bc_ttnl_theo_kh_data!S117</f>
        <v>2368.0</v>
      </c>
      <c r="V116" s="15"/>
      <c r="W116" s="15"/>
      <c r="X116" s="15"/>
      <c r="Y116" s="15"/>
      <c r="Z116" s="15"/>
      <c r="AA116" s="15"/>
      <c r="AB116" s="30"/>
    </row>
    <row r="117" spans="2:28" x14ac:dyDescent="0.25">
      <c r="B117" s="102"/>
      <c r="C117" s="15" t="str">
        <f>bc_ttnl_theo_kh_data!E118</f>
        <v>Huấn luyện chiến đấu</v>
      </c>
      <c r="D117" s="15" t="str">
        <f>TEXT(bc_ttnl_theo_kh_data!F118/(24*60*60),"[h]:mm")</f>
        <v>0:00</v>
      </c>
      <c r="E117" s="15" t="str">
        <f>TEXT(bc_ttnl_theo_kh_data!G118/(24*60*60),"[h]:mm")</f>
        <v>0:00</v>
      </c>
      <c r="F117" s="15" t="str">
        <f>TEXT(bc_ttnl_theo_kh_data!H118/(24*60*60),"[h]:mm")</f>
        <v>0:00</v>
      </c>
      <c r="G117" s="18" t="n">
        <f>bc_ttnl_theo_kh_data!I118</f>
        <v>0.0</v>
      </c>
      <c r="H117" s="15" t="str">
        <f>TEXT(bc_ttnl_theo_kh_data!J118/(24*60*60),"[h]:mm")</f>
        <v>0:00</v>
      </c>
      <c r="I117" s="15" t="str">
        <f>TEXT(bc_ttnl_theo_kh_data!K118/(24*60*60),"[h]:mm")</f>
        <v>0:00</v>
      </c>
      <c r="J117" s="15" t="str">
        <f>TEXT(bc_ttnl_theo_kh_data!L118/(24*60*60),"[h]:mm")</f>
        <v>0:00</v>
      </c>
      <c r="K117" s="18" t="n">
        <f>bc_ttnl_theo_kh_data!M118</f>
        <v>0.0</v>
      </c>
      <c r="L117" s="18" t="n">
        <f>bc_ttnl_theo_kh_data!N118</f>
        <v>0.0</v>
      </c>
      <c r="M117" s="18" t="n">
        <f>bc_ttnl_theo_kh_data!O118</f>
        <v>0.0</v>
      </c>
      <c r="N117" s="18" t="n">
        <f>bc_ttnl_theo_kh_data!P118</f>
        <v>0.0</v>
      </c>
      <c r="O117" s="18" t="n">
        <f>bc_ttnl_theo_kh_data!Q118</f>
        <v>0.0</v>
      </c>
      <c r="P117" s="18"/>
      <c r="Q117" s="15"/>
      <c r="R117" s="15"/>
      <c r="S117" s="15"/>
      <c r="T117" s="18" t="n">
        <f>bc_ttnl_theo_kh_data!R118</f>
        <v>5034.0</v>
      </c>
      <c r="U117" s="18" t="n">
        <f>bc_ttnl_theo_kh_data!S118</f>
        <v>2368.0</v>
      </c>
      <c r="V117" s="15"/>
      <c r="W117" s="15"/>
      <c r="X117" s="15"/>
      <c r="Y117" s="15"/>
      <c r="Z117" s="15"/>
      <c r="AA117" s="15"/>
      <c r="AB117" s="30"/>
    </row>
    <row r="118" spans="2:28" x14ac:dyDescent="0.25">
      <c r="B118" s="102"/>
      <c r="C118" s="15" t="str">
        <f>bc_ttnl_theo_kh_data!E119</f>
        <v>HL bay</v>
      </c>
      <c r="D118" s="15" t="str">
        <f>TEXT(bc_ttnl_theo_kh_data!F119/(24*60*60),"[h]:mm")</f>
        <v>0:00</v>
      </c>
      <c r="E118" s="15" t="str">
        <f>TEXT(bc_ttnl_theo_kh_data!G119/(24*60*60),"[h]:mm")</f>
        <v>0:00</v>
      </c>
      <c r="F118" s="15" t="str">
        <f>TEXT(bc_ttnl_theo_kh_data!H119/(24*60*60),"[h]:mm")</f>
        <v>0:00</v>
      </c>
      <c r="G118" s="18" t="n">
        <f>bc_ttnl_theo_kh_data!I119</f>
        <v>0.0</v>
      </c>
      <c r="H118" s="15" t="str">
        <f>TEXT(bc_ttnl_theo_kh_data!J119/(24*60*60),"[h]:mm")</f>
        <v>0:00</v>
      </c>
      <c r="I118" s="15" t="str">
        <f>TEXT(bc_ttnl_theo_kh_data!K119/(24*60*60),"[h]:mm")</f>
        <v>0:00</v>
      </c>
      <c r="J118" s="15" t="str">
        <f>TEXT(bc_ttnl_theo_kh_data!L119/(24*60*60),"[h]:mm")</f>
        <v>0:00</v>
      </c>
      <c r="K118" s="18" t="n">
        <f>bc_ttnl_theo_kh_data!M119</f>
        <v>0.0</v>
      </c>
      <c r="L118" s="18" t="n">
        <f>bc_ttnl_theo_kh_data!N119</f>
        <v>0.0</v>
      </c>
      <c r="M118" s="18" t="n">
        <f>bc_ttnl_theo_kh_data!O119</f>
        <v>0.0</v>
      </c>
      <c r="N118" s="18" t="n">
        <f>bc_ttnl_theo_kh_data!P119</f>
        <v>0.0</v>
      </c>
      <c r="O118" s="18" t="n">
        <f>bc_ttnl_theo_kh_data!Q119</f>
        <v>0.0</v>
      </c>
      <c r="P118" s="18"/>
      <c r="Q118" s="15"/>
      <c r="R118" s="15"/>
      <c r="S118" s="15"/>
      <c r="T118" s="18" t="n">
        <f>bc_ttnl_theo_kh_data!R119</f>
        <v>5034.0</v>
      </c>
      <c r="U118" s="18" t="n">
        <f>bc_ttnl_theo_kh_data!S119</f>
        <v>2368.0</v>
      </c>
      <c r="V118" s="15"/>
      <c r="W118" s="15"/>
      <c r="X118" s="15"/>
      <c r="Y118" s="15"/>
      <c r="Z118" s="15"/>
      <c r="AA118" s="15"/>
      <c r="AB118" s="30"/>
    </row>
    <row r="119" spans="2:28" x14ac:dyDescent="0.25">
      <c r="B119" s="102"/>
      <c r="C119" s="15" t="str">
        <f>bc_ttnl_theo_kh_data!E120</f>
        <v>HL NV PO 6</v>
      </c>
      <c r="D119" s="15" t="str">
        <f>TEXT(bc_ttnl_theo_kh_data!F120/(24*60*60),"[h]:mm")</f>
        <v>0:00</v>
      </c>
      <c r="E119" s="15" t="str">
        <f>TEXT(bc_ttnl_theo_kh_data!G120/(24*60*60),"[h]:mm")</f>
        <v>0:00</v>
      </c>
      <c r="F119" s="15" t="str">
        <f>TEXT(bc_ttnl_theo_kh_data!H120/(24*60*60),"[h]:mm")</f>
        <v>0:00</v>
      </c>
      <c r="G119" s="18" t="n">
        <f>bc_ttnl_theo_kh_data!I120</f>
        <v>0.0</v>
      </c>
      <c r="H119" s="15" t="str">
        <f>TEXT(bc_ttnl_theo_kh_data!J120/(24*60*60),"[h]:mm")</f>
        <v>0:00</v>
      </c>
      <c r="I119" s="15" t="str">
        <f>TEXT(bc_ttnl_theo_kh_data!K120/(24*60*60),"[h]:mm")</f>
        <v>0:00</v>
      </c>
      <c r="J119" s="15" t="str">
        <f>TEXT(bc_ttnl_theo_kh_data!L120/(24*60*60),"[h]:mm")</f>
        <v>0:00</v>
      </c>
      <c r="K119" s="18" t="n">
        <f>bc_ttnl_theo_kh_data!M120</f>
        <v>0.0</v>
      </c>
      <c r="L119" s="18" t="n">
        <f>bc_ttnl_theo_kh_data!N120</f>
        <v>0.0</v>
      </c>
      <c r="M119" s="18" t="n">
        <f>bc_ttnl_theo_kh_data!O120</f>
        <v>0.0</v>
      </c>
      <c r="N119" s="18" t="n">
        <f>bc_ttnl_theo_kh_data!P120</f>
        <v>0.0</v>
      </c>
      <c r="O119" s="18" t="n">
        <f>bc_ttnl_theo_kh_data!Q120</f>
        <v>0.0</v>
      </c>
      <c r="P119" s="18"/>
      <c r="Q119" s="15"/>
      <c r="R119" s="15"/>
      <c r="S119" s="15"/>
      <c r="T119" s="18" t="n">
        <f>bc_ttnl_theo_kh_data!R120</f>
        <v>5034.0</v>
      </c>
      <c r="U119" s="18" t="n">
        <f>bc_ttnl_theo_kh_data!S120</f>
        <v>2368.0</v>
      </c>
      <c r="V119" s="15"/>
      <c r="W119" s="15"/>
      <c r="X119" s="15"/>
      <c r="Y119" s="15"/>
      <c r="Z119" s="15"/>
      <c r="AA119" s="15"/>
      <c r="AB119" s="30"/>
    </row>
    <row r="120" spans="2:28" x14ac:dyDescent="0.25">
      <c r="B120" s="102"/>
      <c r="C120" s="15" t="str">
        <f>bc_ttnl_theo_kh_data!E121</f>
        <v>HL NV còn lại</v>
      </c>
      <c r="D120" s="15" t="str">
        <f>TEXT(bc_ttnl_theo_kh_data!F121/(24*60*60),"[h]:mm")</f>
        <v>0:00</v>
      </c>
      <c r="E120" s="15" t="str">
        <f>TEXT(bc_ttnl_theo_kh_data!G121/(24*60*60),"[h]:mm")</f>
        <v>0:00</v>
      </c>
      <c r="F120" s="15" t="str">
        <f>TEXT(bc_ttnl_theo_kh_data!H121/(24*60*60),"[h]:mm")</f>
        <v>0:00</v>
      </c>
      <c r="G120" s="18" t="n">
        <f>bc_ttnl_theo_kh_data!I121</f>
        <v>0.0</v>
      </c>
      <c r="H120" s="15" t="str">
        <f>TEXT(bc_ttnl_theo_kh_data!J121/(24*60*60),"[h]:mm")</f>
        <v>0:00</v>
      </c>
      <c r="I120" s="15" t="str">
        <f>TEXT(bc_ttnl_theo_kh_data!K121/(24*60*60),"[h]:mm")</f>
        <v>0:00</v>
      </c>
      <c r="J120" s="15" t="str">
        <f>TEXT(bc_ttnl_theo_kh_data!L121/(24*60*60),"[h]:mm")</f>
        <v>0:00</v>
      </c>
      <c r="K120" s="18" t="n">
        <f>bc_ttnl_theo_kh_data!M121</f>
        <v>0.0</v>
      </c>
      <c r="L120" s="18" t="n">
        <f>bc_ttnl_theo_kh_data!N121</f>
        <v>0.0</v>
      </c>
      <c r="M120" s="18" t="n">
        <f>bc_ttnl_theo_kh_data!O121</f>
        <v>0.0</v>
      </c>
      <c r="N120" s="18" t="n">
        <f>bc_ttnl_theo_kh_data!P121</f>
        <v>0.0</v>
      </c>
      <c r="O120" s="18" t="n">
        <f>bc_ttnl_theo_kh_data!Q121</f>
        <v>0.0</v>
      </c>
      <c r="P120" s="18"/>
      <c r="Q120" s="15"/>
      <c r="R120" s="15"/>
      <c r="S120" s="15"/>
      <c r="T120" s="18" t="n">
        <f>bc_ttnl_theo_kh_data!R121</f>
        <v>5034.0</v>
      </c>
      <c r="U120" s="18" t="n">
        <f>bc_ttnl_theo_kh_data!S121</f>
        <v>2368.0</v>
      </c>
      <c r="V120" s="15"/>
      <c r="W120" s="15"/>
      <c r="X120" s="15"/>
      <c r="Y120" s="15"/>
      <c r="Z120" s="15"/>
      <c r="AA120" s="15"/>
      <c r="AB120" s="30"/>
    </row>
    <row r="121" spans="2:28" x14ac:dyDescent="0.25">
      <c r="B121" s="102"/>
      <c r="C121" s="15" t="str">
        <f>bc_ttnl_theo_kh_data!E122</f>
        <v>Bay đề cao</v>
      </c>
      <c r="D121" s="15" t="str">
        <f>TEXT(bc_ttnl_theo_kh_data!F122/(24*60*60),"[h]:mm")</f>
        <v>0:00</v>
      </c>
      <c r="E121" s="15" t="str">
        <f>TEXT(bc_ttnl_theo_kh_data!G122/(24*60*60),"[h]:mm")</f>
        <v>0:00</v>
      </c>
      <c r="F121" s="15" t="str">
        <f>TEXT(bc_ttnl_theo_kh_data!H122/(24*60*60),"[h]:mm")</f>
        <v>0:00</v>
      </c>
      <c r="G121" s="18" t="n">
        <f>bc_ttnl_theo_kh_data!I122</f>
        <v>0.0</v>
      </c>
      <c r="H121" s="15" t="str">
        <f>TEXT(bc_ttnl_theo_kh_data!J122/(24*60*60),"[h]:mm")</f>
        <v>0:00</v>
      </c>
      <c r="I121" s="15" t="str">
        <f>TEXT(bc_ttnl_theo_kh_data!K122/(24*60*60),"[h]:mm")</f>
        <v>0:00</v>
      </c>
      <c r="J121" s="15" t="str">
        <f>TEXT(bc_ttnl_theo_kh_data!L122/(24*60*60),"[h]:mm")</f>
        <v>0:00</v>
      </c>
      <c r="K121" s="18" t="n">
        <f>bc_ttnl_theo_kh_data!M122</f>
        <v>0.0</v>
      </c>
      <c r="L121" s="18" t="n">
        <f>bc_ttnl_theo_kh_data!N122</f>
        <v>0.0</v>
      </c>
      <c r="M121" s="18" t="n">
        <f>bc_ttnl_theo_kh_data!O122</f>
        <v>0.0</v>
      </c>
      <c r="N121" s="18" t="n">
        <f>bc_ttnl_theo_kh_data!P122</f>
        <v>0.0</v>
      </c>
      <c r="O121" s="18" t="n">
        <f>bc_ttnl_theo_kh_data!Q122</f>
        <v>0.0</v>
      </c>
      <c r="P121" s="18"/>
      <c r="Q121" s="15"/>
      <c r="R121" s="15"/>
      <c r="S121" s="15"/>
      <c r="T121" s="18" t="n">
        <f>bc_ttnl_theo_kh_data!R122</f>
        <v>5034.0</v>
      </c>
      <c r="U121" s="18" t="n">
        <f>bc_ttnl_theo_kh_data!S122</f>
        <v>2368.0</v>
      </c>
      <c r="V121" s="15"/>
      <c r="W121" s="15"/>
      <c r="X121" s="15"/>
      <c r="Y121" s="15"/>
      <c r="Z121" s="15"/>
      <c r="AA121" s="15"/>
      <c r="AB121" s="30"/>
    </row>
    <row r="122" spans="2:28" x14ac:dyDescent="0.25">
      <c r="B122" s="102"/>
      <c r="C122" s="15" t="str">
        <f>bc_ttnl_theo_kh_data!E123</f>
        <v>C.gia bay</v>
      </c>
      <c r="D122" s="15" t="str">
        <f>TEXT(bc_ttnl_theo_kh_data!F123/(24*60*60),"[h]:mm")</f>
        <v>0:00</v>
      </c>
      <c r="E122" s="15" t="str">
        <f>TEXT(bc_ttnl_theo_kh_data!G123/(24*60*60),"[h]:mm")</f>
        <v>0:00</v>
      </c>
      <c r="F122" s="15" t="str">
        <f>TEXT(bc_ttnl_theo_kh_data!H123/(24*60*60),"[h]:mm")</f>
        <v>0:00</v>
      </c>
      <c r="G122" s="18" t="n">
        <f>bc_ttnl_theo_kh_data!I123</f>
        <v>0.0</v>
      </c>
      <c r="H122" s="15" t="str">
        <f>TEXT(bc_ttnl_theo_kh_data!J123/(24*60*60),"[h]:mm")</f>
        <v>0:00</v>
      </c>
      <c r="I122" s="15" t="str">
        <f>TEXT(bc_ttnl_theo_kh_data!K123/(24*60*60),"[h]:mm")</f>
        <v>0:00</v>
      </c>
      <c r="J122" s="15" t="str">
        <f>TEXT(bc_ttnl_theo_kh_data!L123/(24*60*60),"[h]:mm")</f>
        <v>0:00</v>
      </c>
      <c r="K122" s="18" t="n">
        <f>bc_ttnl_theo_kh_data!M123</f>
        <v>0.0</v>
      </c>
      <c r="L122" s="18" t="n">
        <f>bc_ttnl_theo_kh_data!N123</f>
        <v>0.0</v>
      </c>
      <c r="M122" s="18" t="n">
        <f>bc_ttnl_theo_kh_data!O123</f>
        <v>0.0</v>
      </c>
      <c r="N122" s="18" t="n">
        <f>bc_ttnl_theo_kh_data!P123</f>
        <v>0.0</v>
      </c>
      <c r="O122" s="18" t="n">
        <f>bc_ttnl_theo_kh_data!Q123</f>
        <v>0.0</v>
      </c>
      <c r="P122" s="18"/>
      <c r="Q122" s="15"/>
      <c r="R122" s="15"/>
      <c r="S122" s="15"/>
      <c r="T122" s="18" t="n">
        <f>bc_ttnl_theo_kh_data!R123</f>
        <v>5034.0</v>
      </c>
      <c r="U122" s="18" t="n">
        <f>bc_ttnl_theo_kh_data!S123</f>
        <v>2368.0</v>
      </c>
      <c r="V122" s="15"/>
      <c r="W122" s="15"/>
      <c r="X122" s="15"/>
      <c r="Y122" s="15"/>
      <c r="Z122" s="15"/>
      <c r="AA122" s="15"/>
      <c r="AB122" s="30"/>
    </row>
    <row r="123" spans="2:28" x14ac:dyDescent="0.25">
      <c r="B123" s="102"/>
      <c r="C123" s="15" t="str">
        <f>bc_ttnl_theo_kh_data!E124</f>
        <v>VN bay</v>
      </c>
      <c r="D123" s="15" t="str">
        <f>TEXT(bc_ttnl_theo_kh_data!F124/(24*60*60),"[h]:mm")</f>
        <v>0:00</v>
      </c>
      <c r="E123" s="15" t="str">
        <f>TEXT(bc_ttnl_theo_kh_data!G124/(24*60*60),"[h]:mm")</f>
        <v>0:00</v>
      </c>
      <c r="F123" s="15" t="str">
        <f>TEXT(bc_ttnl_theo_kh_data!H124/(24*60*60),"[h]:mm")</f>
        <v>0:00</v>
      </c>
      <c r="G123" s="18" t="n">
        <f>bc_ttnl_theo_kh_data!I124</f>
        <v>0.0</v>
      </c>
      <c r="H123" s="15" t="str">
        <f>TEXT(bc_ttnl_theo_kh_data!J124/(24*60*60),"[h]:mm")</f>
        <v>0:00</v>
      </c>
      <c r="I123" s="15" t="str">
        <f>TEXT(bc_ttnl_theo_kh_data!K124/(24*60*60),"[h]:mm")</f>
        <v>0:00</v>
      </c>
      <c r="J123" s="15" t="str">
        <f>TEXT(bc_ttnl_theo_kh_data!L124/(24*60*60),"[h]:mm")</f>
        <v>0:00</v>
      </c>
      <c r="K123" s="18" t="n">
        <f>bc_ttnl_theo_kh_data!M124</f>
        <v>0.0</v>
      </c>
      <c r="L123" s="18" t="n">
        <f>bc_ttnl_theo_kh_data!N124</f>
        <v>0.0</v>
      </c>
      <c r="M123" s="18" t="n">
        <f>bc_ttnl_theo_kh_data!O124</f>
        <v>0.0</v>
      </c>
      <c r="N123" s="18" t="n">
        <f>bc_ttnl_theo_kh_data!P124</f>
        <v>0.0</v>
      </c>
      <c r="O123" s="18" t="n">
        <f>bc_ttnl_theo_kh_data!Q124</f>
        <v>0.0</v>
      </c>
      <c r="P123" s="18"/>
      <c r="Q123" s="15"/>
      <c r="R123" s="15"/>
      <c r="S123" s="15"/>
      <c r="T123" s="18" t="n">
        <f>bc_ttnl_theo_kh_data!R124</f>
        <v>5034.0</v>
      </c>
      <c r="U123" s="18" t="n">
        <f>bc_ttnl_theo_kh_data!S124</f>
        <v>2368.0</v>
      </c>
      <c r="V123" s="15"/>
      <c r="W123" s="15"/>
      <c r="X123" s="15"/>
      <c r="Y123" s="15"/>
      <c r="Z123" s="15"/>
      <c r="AA123" s="15"/>
      <c r="AB123" s="30"/>
    </row>
    <row r="124" spans="2:28" x14ac:dyDescent="0.25">
      <c r="B124" s="102"/>
      <c r="C124" s="15" t="str">
        <f>bc_ttnl_theo_kh_data!E125</f>
        <v>HL nhà trường</v>
      </c>
      <c r="D124" s="15" t="str">
        <f>TEXT(bc_ttnl_theo_kh_data!F125/(24*60*60),"[h]:mm")</f>
        <v>0:00</v>
      </c>
      <c r="E124" s="15" t="str">
        <f>TEXT(bc_ttnl_theo_kh_data!G125/(24*60*60),"[h]:mm")</f>
        <v>0:00</v>
      </c>
      <c r="F124" s="15" t="str">
        <f>TEXT(bc_ttnl_theo_kh_data!H125/(24*60*60),"[h]:mm")</f>
        <v>0:00</v>
      </c>
      <c r="G124" s="18" t="n">
        <f>bc_ttnl_theo_kh_data!I125</f>
        <v>0.0</v>
      </c>
      <c r="H124" s="15" t="str">
        <f>TEXT(bc_ttnl_theo_kh_data!J125/(24*60*60),"[h]:mm")</f>
        <v>0:00</v>
      </c>
      <c r="I124" s="15" t="str">
        <f>TEXT(bc_ttnl_theo_kh_data!K125/(24*60*60),"[h]:mm")</f>
        <v>0:00</v>
      </c>
      <c r="J124" s="15" t="str">
        <f>TEXT(bc_ttnl_theo_kh_data!L125/(24*60*60),"[h]:mm")</f>
        <v>0:00</v>
      </c>
      <c r="K124" s="18" t="n">
        <f>bc_ttnl_theo_kh_data!M125</f>
        <v>0.0</v>
      </c>
      <c r="L124" s="18" t="n">
        <f>bc_ttnl_theo_kh_data!N125</f>
        <v>0.0</v>
      </c>
      <c r="M124" s="18" t="n">
        <f>bc_ttnl_theo_kh_data!O125</f>
        <v>0.0</v>
      </c>
      <c r="N124" s="18" t="n">
        <f>bc_ttnl_theo_kh_data!P125</f>
        <v>0.0</v>
      </c>
      <c r="O124" s="18" t="n">
        <f>bc_ttnl_theo_kh_data!Q125</f>
        <v>0.0</v>
      </c>
      <c r="P124" s="18"/>
      <c r="Q124" s="15"/>
      <c r="R124" s="15"/>
      <c r="S124" s="15"/>
      <c r="T124" s="18" t="n">
        <f>bc_ttnl_theo_kh_data!R125</f>
        <v>5034.0</v>
      </c>
      <c r="U124" s="18" t="n">
        <f>bc_ttnl_theo_kh_data!S125</f>
        <v>2368.0</v>
      </c>
      <c r="V124" s="15"/>
      <c r="W124" s="15"/>
      <c r="X124" s="15"/>
      <c r="Y124" s="15"/>
      <c r="Z124" s="15"/>
      <c r="AA124" s="15"/>
      <c r="AB124" s="30"/>
    </row>
    <row r="125" spans="2:28" x14ac:dyDescent="0.25">
      <c r="B125" s="102"/>
      <c r="C125" s="15" t="str">
        <f>bc_ttnl_theo_kh_data!E126</f>
        <v>KT Hàng không</v>
      </c>
      <c r="D125" s="15" t="str">
        <f>TEXT(bc_ttnl_theo_kh_data!F126/(24*60*60),"[h]:mm")</f>
        <v>0:00</v>
      </c>
      <c r="E125" s="15" t="str">
        <f>TEXT(bc_ttnl_theo_kh_data!G126/(24*60*60),"[h]:mm")</f>
        <v>0:00</v>
      </c>
      <c r="F125" s="15" t="str">
        <f>TEXT(bc_ttnl_theo_kh_data!H126/(24*60*60),"[h]:mm")</f>
        <v>0:00</v>
      </c>
      <c r="G125" s="18" t="n">
        <f>bc_ttnl_theo_kh_data!I126</f>
        <v>0.0</v>
      </c>
      <c r="H125" s="15" t="str">
        <f>TEXT(bc_ttnl_theo_kh_data!J126/(24*60*60),"[h]:mm")</f>
        <v>0:00</v>
      </c>
      <c r="I125" s="15" t="str">
        <f>TEXT(bc_ttnl_theo_kh_data!K126/(24*60*60),"[h]:mm")</f>
        <v>0:00</v>
      </c>
      <c r="J125" s="15" t="str">
        <f>TEXT(bc_ttnl_theo_kh_data!L126/(24*60*60),"[h]:mm")</f>
        <v>0:00</v>
      </c>
      <c r="K125" s="18" t="n">
        <f>bc_ttnl_theo_kh_data!M126</f>
        <v>0.0</v>
      </c>
      <c r="L125" s="18" t="n">
        <f>bc_ttnl_theo_kh_data!N126</f>
        <v>0.0</v>
      </c>
      <c r="M125" s="18" t="n">
        <f>bc_ttnl_theo_kh_data!O126</f>
        <v>0.0</v>
      </c>
      <c r="N125" s="18" t="n">
        <f>bc_ttnl_theo_kh_data!P126</f>
        <v>0.0</v>
      </c>
      <c r="O125" s="18" t="n">
        <f>bc_ttnl_theo_kh_data!Q126</f>
        <v>0.0</v>
      </c>
      <c r="P125" s="18"/>
      <c r="Q125" s="15"/>
      <c r="R125" s="15"/>
      <c r="S125" s="15"/>
      <c r="T125" s="18" t="n">
        <f>bc_ttnl_theo_kh_data!R126</f>
        <v>5034.0</v>
      </c>
      <c r="U125" s="18" t="n">
        <f>bc_ttnl_theo_kh_data!S126</f>
        <v>2368.0</v>
      </c>
      <c r="V125" s="15"/>
      <c r="W125" s="15"/>
      <c r="X125" s="15"/>
      <c r="Y125" s="15"/>
      <c r="Z125" s="15"/>
      <c r="AA125" s="15"/>
      <c r="AB125" s="30"/>
    </row>
    <row r="126" spans="2:28" x14ac:dyDescent="0.25">
      <c r="B126" s="102"/>
      <c r="C126" s="15" t="str">
        <f>bc_ttnl_theo_kh_data!E127</f>
        <v>KT_Hàng không</v>
      </c>
      <c r="D126" s="15" t="str">
        <f>TEXT(bc_ttnl_theo_kh_data!F127/(24*60*60),"[h]:mm")</f>
        <v>0:00</v>
      </c>
      <c r="E126" s="15" t="str">
        <f>TEXT(bc_ttnl_theo_kh_data!G127/(24*60*60),"[h]:mm")</f>
        <v>0:00</v>
      </c>
      <c r="F126" s="15" t="str">
        <f>TEXT(bc_ttnl_theo_kh_data!H127/(24*60*60),"[h]:mm")</f>
        <v>0:00</v>
      </c>
      <c r="G126" s="18" t="n">
        <f>bc_ttnl_theo_kh_data!I127</f>
        <v>0.0</v>
      </c>
      <c r="H126" s="15" t="str">
        <f>TEXT(bc_ttnl_theo_kh_data!J127/(24*60*60),"[h]:mm")</f>
        <v>0:00</v>
      </c>
      <c r="I126" s="15" t="str">
        <f>TEXT(bc_ttnl_theo_kh_data!K127/(24*60*60),"[h]:mm")</f>
        <v>0:00</v>
      </c>
      <c r="J126" s="15" t="str">
        <f>TEXT(bc_ttnl_theo_kh_data!L127/(24*60*60),"[h]:mm")</f>
        <v>0:00</v>
      </c>
      <c r="K126" s="18" t="n">
        <f>bc_ttnl_theo_kh_data!M127</f>
        <v>0.0</v>
      </c>
      <c r="L126" s="18" t="n">
        <f>bc_ttnl_theo_kh_data!N127</f>
        <v>0.0</v>
      </c>
      <c r="M126" s="18" t="n">
        <f>bc_ttnl_theo_kh_data!O127</f>
        <v>0.0</v>
      </c>
      <c r="N126" s="18" t="n">
        <f>bc_ttnl_theo_kh_data!P127</f>
        <v>0.0</v>
      </c>
      <c r="O126" s="18" t="n">
        <f>bc_ttnl_theo_kh_data!Q127</f>
        <v>0.0</v>
      </c>
      <c r="P126" s="18"/>
      <c r="Q126" s="15"/>
      <c r="R126" s="15"/>
      <c r="S126" s="15"/>
      <c r="T126" s="18" t="n">
        <f>bc_ttnl_theo_kh_data!R127</f>
        <v>5034.0</v>
      </c>
      <c r="U126" s="18" t="n">
        <f>bc_ttnl_theo_kh_data!S127</f>
        <v>2368.0</v>
      </c>
      <c r="V126" s="15"/>
      <c r="W126" s="15"/>
      <c r="X126" s="15"/>
      <c r="Y126" s="15"/>
      <c r="Z126" s="15"/>
      <c r="AA126" s="15"/>
      <c r="AB126" s="30"/>
    </row>
    <row r="127" spans="2:28" x14ac:dyDescent="0.25">
      <c r="B127" s="102"/>
      <c r="C127" s="15" t="str">
        <f>bc_ttnl_theo_kh_data!E128</f>
        <v>Tổn thất</v>
      </c>
      <c r="D127" s="15" t="str">
        <f>TEXT(bc_ttnl_theo_kh_data!F128/(24*60*60),"[h]:mm")</f>
        <v>0:00</v>
      </c>
      <c r="E127" s="15" t="str">
        <f>TEXT(bc_ttnl_theo_kh_data!G128/(24*60*60),"[h]:mm")</f>
        <v>0:00</v>
      </c>
      <c r="F127" s="15" t="str">
        <f>TEXT(bc_ttnl_theo_kh_data!H128/(24*60*60),"[h]:mm")</f>
        <v>0:00</v>
      </c>
      <c r="G127" s="18" t="n">
        <f>bc_ttnl_theo_kh_data!I128</f>
        <v>0.0</v>
      </c>
      <c r="H127" s="15" t="str">
        <f>TEXT(bc_ttnl_theo_kh_data!J128/(24*60*60),"[h]:mm")</f>
        <v>0:00</v>
      </c>
      <c r="I127" s="15" t="str">
        <f>TEXT(bc_ttnl_theo_kh_data!K128/(24*60*60),"[h]:mm")</f>
        <v>0:00</v>
      </c>
      <c r="J127" s="15" t="str">
        <f>TEXT(bc_ttnl_theo_kh_data!L128/(24*60*60),"[h]:mm")</f>
        <v>0:00</v>
      </c>
      <c r="K127" s="18" t="n">
        <f>bc_ttnl_theo_kh_data!M128</f>
        <v>0.0</v>
      </c>
      <c r="L127" s="18" t="n">
        <f>bc_ttnl_theo_kh_data!N128</f>
        <v>0.0</v>
      </c>
      <c r="M127" s="18" t="n">
        <f>bc_ttnl_theo_kh_data!O128</f>
        <v>0.0</v>
      </c>
      <c r="N127" s="18" t="n">
        <f>bc_ttnl_theo_kh_data!P128</f>
        <v>0.0</v>
      </c>
      <c r="O127" s="18" t="n">
        <f>bc_ttnl_theo_kh_data!Q128</f>
        <v>0.0</v>
      </c>
      <c r="P127" s="18"/>
      <c r="Q127" s="15"/>
      <c r="R127" s="15"/>
      <c r="S127" s="15"/>
      <c r="T127" s="18" t="n">
        <f>bc_ttnl_theo_kh_data!R128</f>
        <v>5034.0</v>
      </c>
      <c r="U127" s="18" t="n">
        <f>bc_ttnl_theo_kh_data!S128</f>
        <v>2368.0</v>
      </c>
      <c r="V127" s="15"/>
      <c r="W127" s="15"/>
      <c r="X127" s="15"/>
      <c r="Y127" s="15"/>
      <c r="Z127" s="15"/>
      <c r="AA127" s="15"/>
      <c r="AB127" s="30"/>
    </row>
    <row r="128" spans="2:28" s="5" customFormat="1" x14ac:dyDescent="0.25">
      <c r="B128" s="28">
        <v>7</v>
      </c>
      <c r="C128" s="13" t="str">
        <f>bc_ttnl_theo_kh_data!E129</f>
        <v>Mi 8</v>
      </c>
      <c r="D128" s="13" t="str">
        <f>TEXT(bc_ttnl_theo_kh_data!F129/(24*60*60),"[h]:mm")</f>
        <v>0:00</v>
      </c>
      <c r="E128" s="13" t="str">
        <f>TEXT(bc_ttnl_theo_kh_data!G129/(24*60*60),"[h]:mm")</f>
        <v>0:00</v>
      </c>
      <c r="F128" s="13" t="str">
        <f>TEXT(bc_ttnl_theo_kh_data!H129/(24*60*60),"[h]:mm")</f>
        <v>0:00</v>
      </c>
      <c r="G128" s="17" t="n">
        <f>bc_ttnl_theo_kh_data!I129</f>
        <v>0.0</v>
      </c>
      <c r="H128" s="13" t="str">
        <f>TEXT(bc_ttnl_theo_kh_data!J129/(24*60*60),"[h]:mm")</f>
        <v>0:00</v>
      </c>
      <c r="I128" s="13" t="str">
        <f>TEXT(bc_ttnl_theo_kh_data!K129/(24*60*60),"[h]:mm")</f>
        <v>0:00</v>
      </c>
      <c r="J128" s="13" t="str">
        <f>TEXT(bc_ttnl_theo_kh_data!L129/(24*60*60),"[h]:mm")</f>
        <v>0:00</v>
      </c>
      <c r="K128" s="17" t="n">
        <f>bc_ttnl_theo_kh_data!M129</f>
        <v>0.0</v>
      </c>
      <c r="L128" s="17" t="n">
        <f>bc_ttnl_theo_kh_data!N129</f>
        <v>0.0</v>
      </c>
      <c r="M128" s="17" t="n">
        <f>bc_ttnl_theo_kh_data!O129</f>
        <v>0.0</v>
      </c>
      <c r="N128" s="17" t="n">
        <f>bc_ttnl_theo_kh_data!P129</f>
        <v>0.0</v>
      </c>
      <c r="O128" s="17" t="n">
        <f>bc_ttnl_theo_kh_data!Q129</f>
        <v>0.0</v>
      </c>
      <c r="P128" s="17"/>
      <c r="Q128" s="13"/>
      <c r="R128" s="13"/>
      <c r="S128" s="13"/>
      <c r="T128" s="17" t="n">
        <f>bc_ttnl_theo_kh_data!R129</f>
        <v>1611.0</v>
      </c>
      <c r="U128" s="17" t="n">
        <f>bc_ttnl_theo_kh_data!S129</f>
        <v>1661.0</v>
      </c>
      <c r="V128" s="13"/>
      <c r="W128" s="13"/>
      <c r="X128" s="13"/>
      <c r="Y128" s="13"/>
      <c r="Z128" s="13"/>
      <c r="AA128" s="13"/>
      <c r="AB128" s="29"/>
    </row>
    <row r="129" spans="2:28" x14ac:dyDescent="0.25">
      <c r="B129" s="102"/>
      <c r="C129" s="15" t="str">
        <f>bc_ttnl_theo_kh_data!E130</f>
        <v>Tác chiến, A2..</v>
      </c>
      <c r="D129" s="15" t="str">
        <f>TEXT(bc_ttnl_theo_kh_data!F130/(24*60*60),"[h]:mm")</f>
        <v>0:00</v>
      </c>
      <c r="E129" s="15" t="str">
        <f>TEXT(bc_ttnl_theo_kh_data!G130/(24*60*60),"[h]:mm")</f>
        <v>0:00</v>
      </c>
      <c r="F129" s="15" t="str">
        <f>TEXT(bc_ttnl_theo_kh_data!H130/(24*60*60),"[h]:mm")</f>
        <v>0:00</v>
      </c>
      <c r="G129" s="18" t="n">
        <f>bc_ttnl_theo_kh_data!I130</f>
        <v>0.0</v>
      </c>
      <c r="H129" s="15" t="str">
        <f>TEXT(bc_ttnl_theo_kh_data!J130/(24*60*60),"[h]:mm")</f>
        <v>0:00</v>
      </c>
      <c r="I129" s="15" t="str">
        <f>TEXT(bc_ttnl_theo_kh_data!K130/(24*60*60),"[h]:mm")</f>
        <v>0:00</v>
      </c>
      <c r="J129" s="15" t="str">
        <f>TEXT(bc_ttnl_theo_kh_data!L130/(24*60*60),"[h]:mm")</f>
        <v>0:00</v>
      </c>
      <c r="K129" s="18" t="n">
        <f>bc_ttnl_theo_kh_data!M130</f>
        <v>0.0</v>
      </c>
      <c r="L129" s="18" t="n">
        <f>bc_ttnl_theo_kh_data!N130</f>
        <v>0.0</v>
      </c>
      <c r="M129" s="18" t="n">
        <f>bc_ttnl_theo_kh_data!O130</f>
        <v>0.0</v>
      </c>
      <c r="N129" s="18" t="n">
        <f>bc_ttnl_theo_kh_data!P130</f>
        <v>0.0</v>
      </c>
      <c r="O129" s="18" t="n">
        <f>bc_ttnl_theo_kh_data!Q130</f>
        <v>0.0</v>
      </c>
      <c r="P129" s="18"/>
      <c r="Q129" s="15"/>
      <c r="R129" s="15"/>
      <c r="S129" s="15"/>
      <c r="T129" s="18" t="n">
        <f>bc_ttnl_theo_kh_data!R130</f>
        <v>1611.0</v>
      </c>
      <c r="U129" s="18" t="n">
        <f>bc_ttnl_theo_kh_data!S130</f>
        <v>1661.0</v>
      </c>
      <c r="V129" s="15"/>
      <c r="W129" s="15"/>
      <c r="X129" s="15"/>
      <c r="Y129" s="15"/>
      <c r="Z129" s="15"/>
      <c r="AA129" s="15"/>
      <c r="AB129" s="30"/>
    </row>
    <row r="130" spans="2:28" s="64" customFormat="1" x14ac:dyDescent="0.25">
      <c r="B130" s="102"/>
      <c r="C130" s="15" t="str">
        <f>bc_ttnl_theo_kh_data!E131</f>
        <v>Nổ máy sscđ</v>
      </c>
      <c r="D130" s="15" t="str">
        <f>TEXT(bc_ttnl_theo_kh_data!F131/(24*60*60),"[h]:mm")</f>
        <v>0:00</v>
      </c>
      <c r="E130" s="15" t="str">
        <f>TEXT(bc_ttnl_theo_kh_data!G131/(24*60*60),"[h]:mm")</f>
        <v>0:00</v>
      </c>
      <c r="F130" s="15" t="str">
        <f>TEXT(bc_ttnl_theo_kh_data!H131/(24*60*60),"[h]:mm")</f>
        <v>0:00</v>
      </c>
      <c r="G130" s="18" t="n">
        <f>bc_ttnl_theo_kh_data!I131</f>
        <v>0.0</v>
      </c>
      <c r="H130" s="15" t="str">
        <f>TEXT(bc_ttnl_theo_kh_data!J131/(24*60*60),"[h]:mm")</f>
        <v>0:00</v>
      </c>
      <c r="I130" s="15" t="str">
        <f>TEXT(bc_ttnl_theo_kh_data!K131/(24*60*60),"[h]:mm")</f>
        <v>0:00</v>
      </c>
      <c r="J130" s="15" t="str">
        <f>TEXT(bc_ttnl_theo_kh_data!L131/(24*60*60),"[h]:mm")</f>
        <v>0:00</v>
      </c>
      <c r="K130" s="18" t="n">
        <f>bc_ttnl_theo_kh_data!M131</f>
        <v>0.0</v>
      </c>
      <c r="L130" s="18" t="n">
        <f>bc_ttnl_theo_kh_data!N131</f>
        <v>0.0</v>
      </c>
      <c r="M130" s="18" t="n">
        <f>bc_ttnl_theo_kh_data!O131</f>
        <v>0.0</v>
      </c>
      <c r="N130" s="18" t="n">
        <f>bc_ttnl_theo_kh_data!P131</f>
        <v>0.0</v>
      </c>
      <c r="O130" s="18" t="n">
        <f>bc_ttnl_theo_kh_data!Q131</f>
        <v>0.0</v>
      </c>
      <c r="P130" s="18"/>
      <c r="Q130" s="15"/>
      <c r="R130" s="15"/>
      <c r="S130" s="15"/>
      <c r="T130" s="18" t="n">
        <f>bc_ttnl_theo_kh_data!R131</f>
        <v>1611.0</v>
      </c>
      <c r="U130" s="18" t="n">
        <f>bc_ttnl_theo_kh_data!S131</f>
        <v>1661.0</v>
      </c>
      <c r="V130" s="15"/>
      <c r="W130" s="15"/>
      <c r="X130" s="15"/>
      <c r="Y130" s="15"/>
      <c r="Z130" s="15"/>
      <c r="AA130" s="15"/>
      <c r="AB130" s="30"/>
    </row>
    <row r="131" spans="2:28" x14ac:dyDescent="0.25">
      <c r="B131" s="102"/>
      <c r="C131" s="15" t="str">
        <f>bc_ttnl_theo_kh_data!E132</f>
        <v>Tác chiến còn lại</v>
      </c>
      <c r="D131" s="15" t="str">
        <f>TEXT(bc_ttnl_theo_kh_data!F132/(24*60*60),"[h]:mm")</f>
        <v>0:00</v>
      </c>
      <c r="E131" s="15" t="str">
        <f>TEXT(bc_ttnl_theo_kh_data!G132/(24*60*60),"[h]:mm")</f>
        <v>0:00</v>
      </c>
      <c r="F131" s="15" t="str">
        <f>TEXT(bc_ttnl_theo_kh_data!H132/(24*60*60),"[h]:mm")</f>
        <v>0:00</v>
      </c>
      <c r="G131" s="18" t="n">
        <f>bc_ttnl_theo_kh_data!I132</f>
        <v>0.0</v>
      </c>
      <c r="H131" s="15" t="str">
        <f>TEXT(bc_ttnl_theo_kh_data!J132/(24*60*60),"[h]:mm")</f>
        <v>0:00</v>
      </c>
      <c r="I131" s="15" t="str">
        <f>TEXT(bc_ttnl_theo_kh_data!K132/(24*60*60),"[h]:mm")</f>
        <v>0:00</v>
      </c>
      <c r="J131" s="15" t="str">
        <f>TEXT(bc_ttnl_theo_kh_data!L132/(24*60*60),"[h]:mm")</f>
        <v>0:00</v>
      </c>
      <c r="K131" s="18" t="n">
        <f>bc_ttnl_theo_kh_data!M132</f>
        <v>0.0</v>
      </c>
      <c r="L131" s="18" t="n">
        <f>bc_ttnl_theo_kh_data!N132</f>
        <v>0.0</v>
      </c>
      <c r="M131" s="18" t="n">
        <f>bc_ttnl_theo_kh_data!O132</f>
        <v>0.0</v>
      </c>
      <c r="N131" s="18" t="n">
        <f>bc_ttnl_theo_kh_data!P132</f>
        <v>0.0</v>
      </c>
      <c r="O131" s="18" t="n">
        <f>bc_ttnl_theo_kh_data!Q132</f>
        <v>0.0</v>
      </c>
      <c r="P131" s="18"/>
      <c r="Q131" s="15"/>
      <c r="R131" s="15"/>
      <c r="S131" s="15"/>
      <c r="T131" s="18" t="n">
        <f>bc_ttnl_theo_kh_data!R132</f>
        <v>1611.0</v>
      </c>
      <c r="U131" s="18" t="n">
        <f>bc_ttnl_theo_kh_data!S132</f>
        <v>1661.0</v>
      </c>
      <c r="V131" s="15"/>
      <c r="W131" s="15"/>
      <c r="X131" s="15"/>
      <c r="Y131" s="15"/>
      <c r="Z131" s="15"/>
      <c r="AA131" s="15"/>
      <c r="AB131" s="30"/>
    </row>
    <row r="132" spans="2:28" x14ac:dyDescent="0.25">
      <c r="B132" s="102"/>
      <c r="C132" s="15" t="str">
        <f>bc_ttnl_theo_kh_data!E133</f>
        <v>Tác chiến cho bay</v>
      </c>
      <c r="D132" s="15" t="str">
        <f>TEXT(bc_ttnl_theo_kh_data!F133/(24*60*60),"[h]:mm")</f>
        <v>0:00</v>
      </c>
      <c r="E132" s="15" t="str">
        <f>TEXT(bc_ttnl_theo_kh_data!G133/(24*60*60),"[h]:mm")</f>
        <v>0:00</v>
      </c>
      <c r="F132" s="15" t="str">
        <f>TEXT(bc_ttnl_theo_kh_data!H133/(24*60*60),"[h]:mm")</f>
        <v>0:00</v>
      </c>
      <c r="G132" s="18" t="n">
        <f>bc_ttnl_theo_kh_data!I133</f>
        <v>0.0</v>
      </c>
      <c r="H132" s="15" t="str">
        <f>TEXT(bc_ttnl_theo_kh_data!J133/(24*60*60),"[h]:mm")</f>
        <v>0:00</v>
      </c>
      <c r="I132" s="15" t="str">
        <f>TEXT(bc_ttnl_theo_kh_data!K133/(24*60*60),"[h]:mm")</f>
        <v>0:00</v>
      </c>
      <c r="J132" s="15" t="str">
        <f>TEXT(bc_ttnl_theo_kh_data!L133/(24*60*60),"[h]:mm")</f>
        <v>0:00</v>
      </c>
      <c r="K132" s="18" t="n">
        <f>bc_ttnl_theo_kh_data!M133</f>
        <v>0.0</v>
      </c>
      <c r="L132" s="18" t="n">
        <f>bc_ttnl_theo_kh_data!N133</f>
        <v>0.0</v>
      </c>
      <c r="M132" s="18" t="n">
        <f>bc_ttnl_theo_kh_data!O133</f>
        <v>0.0</v>
      </c>
      <c r="N132" s="18" t="n">
        <f>bc_ttnl_theo_kh_data!P133</f>
        <v>0.0</v>
      </c>
      <c r="O132" s="18" t="n">
        <f>bc_ttnl_theo_kh_data!Q133</f>
        <v>0.0</v>
      </c>
      <c r="P132" s="18"/>
      <c r="Q132" s="15"/>
      <c r="R132" s="15"/>
      <c r="S132" s="15"/>
      <c r="T132" s="18" t="n">
        <f>bc_ttnl_theo_kh_data!R133</f>
        <v>1611.0</v>
      </c>
      <c r="U132" s="18" t="n">
        <f>bc_ttnl_theo_kh_data!S133</f>
        <v>1661.0</v>
      </c>
      <c r="V132" s="15"/>
      <c r="W132" s="15"/>
      <c r="X132" s="15"/>
      <c r="Y132" s="15"/>
      <c r="Z132" s="15"/>
      <c r="AA132" s="15"/>
      <c r="AB132" s="30"/>
    </row>
    <row r="133" spans="2:28" x14ac:dyDescent="0.25">
      <c r="B133" s="102"/>
      <c r="C133" s="15" t="str">
        <f>bc_ttnl_theo_kh_data!E134</f>
        <v>Huấn luyện chiến đấu</v>
      </c>
      <c r="D133" s="15" t="str">
        <f>TEXT(bc_ttnl_theo_kh_data!F134/(24*60*60),"[h]:mm")</f>
        <v>0:00</v>
      </c>
      <c r="E133" s="15" t="str">
        <f>TEXT(bc_ttnl_theo_kh_data!G134/(24*60*60),"[h]:mm")</f>
        <v>0:00</v>
      </c>
      <c r="F133" s="15" t="str">
        <f>TEXT(bc_ttnl_theo_kh_data!H134/(24*60*60),"[h]:mm")</f>
        <v>0:00</v>
      </c>
      <c r="G133" s="18" t="n">
        <f>bc_ttnl_theo_kh_data!I134</f>
        <v>0.0</v>
      </c>
      <c r="H133" s="15" t="str">
        <f>TEXT(bc_ttnl_theo_kh_data!J134/(24*60*60),"[h]:mm")</f>
        <v>0:00</v>
      </c>
      <c r="I133" s="15" t="str">
        <f>TEXT(bc_ttnl_theo_kh_data!K134/(24*60*60),"[h]:mm")</f>
        <v>0:00</v>
      </c>
      <c r="J133" s="15" t="str">
        <f>TEXT(bc_ttnl_theo_kh_data!L134/(24*60*60),"[h]:mm")</f>
        <v>0:00</v>
      </c>
      <c r="K133" s="18" t="n">
        <f>bc_ttnl_theo_kh_data!M134</f>
        <v>0.0</v>
      </c>
      <c r="L133" s="18" t="n">
        <f>bc_ttnl_theo_kh_data!N134</f>
        <v>0.0</v>
      </c>
      <c r="M133" s="18" t="n">
        <f>bc_ttnl_theo_kh_data!O134</f>
        <v>0.0</v>
      </c>
      <c r="N133" s="18" t="n">
        <f>bc_ttnl_theo_kh_data!P134</f>
        <v>0.0</v>
      </c>
      <c r="O133" s="18" t="n">
        <f>bc_ttnl_theo_kh_data!Q134</f>
        <v>0.0</v>
      </c>
      <c r="P133" s="18"/>
      <c r="Q133" s="15"/>
      <c r="R133" s="15"/>
      <c r="S133" s="15"/>
      <c r="T133" s="18" t="n">
        <f>bc_ttnl_theo_kh_data!R134</f>
        <v>1611.0</v>
      </c>
      <c r="U133" s="18" t="n">
        <f>bc_ttnl_theo_kh_data!S134</f>
        <v>1661.0</v>
      </c>
      <c r="V133" s="15"/>
      <c r="W133" s="15"/>
      <c r="X133" s="15"/>
      <c r="Y133" s="15"/>
      <c r="Z133" s="15"/>
      <c r="AA133" s="15"/>
      <c r="AB133" s="30"/>
    </row>
    <row r="134" spans="2:28" x14ac:dyDescent="0.25">
      <c r="B134" s="102"/>
      <c r="C134" s="15" t="str">
        <f>bc_ttnl_theo_kh_data!E135</f>
        <v>HL NV còn lại</v>
      </c>
      <c r="D134" s="15" t="str">
        <f>TEXT(bc_ttnl_theo_kh_data!F135/(24*60*60),"[h]:mm")</f>
        <v>0:00</v>
      </c>
      <c r="E134" s="15" t="str">
        <f>TEXT(bc_ttnl_theo_kh_data!G135/(24*60*60),"[h]:mm")</f>
        <v>0:00</v>
      </c>
      <c r="F134" s="15" t="str">
        <f>TEXT(bc_ttnl_theo_kh_data!H135/(24*60*60),"[h]:mm")</f>
        <v>0:00</v>
      </c>
      <c r="G134" s="18" t="n">
        <f>bc_ttnl_theo_kh_data!I135</f>
        <v>0.0</v>
      </c>
      <c r="H134" s="15" t="str">
        <f>TEXT(bc_ttnl_theo_kh_data!J135/(24*60*60),"[h]:mm")</f>
        <v>0:00</v>
      </c>
      <c r="I134" s="15" t="str">
        <f>TEXT(bc_ttnl_theo_kh_data!K135/(24*60*60),"[h]:mm")</f>
        <v>0:00</v>
      </c>
      <c r="J134" s="15" t="str">
        <f>TEXT(bc_ttnl_theo_kh_data!L135/(24*60*60),"[h]:mm")</f>
        <v>0:00</v>
      </c>
      <c r="K134" s="18" t="n">
        <f>bc_ttnl_theo_kh_data!M135</f>
        <v>0.0</v>
      </c>
      <c r="L134" s="18" t="n">
        <f>bc_ttnl_theo_kh_data!N135</f>
        <v>0.0</v>
      </c>
      <c r="M134" s="18" t="n">
        <f>bc_ttnl_theo_kh_data!O135</f>
        <v>0.0</v>
      </c>
      <c r="N134" s="18" t="n">
        <f>bc_ttnl_theo_kh_data!P135</f>
        <v>0.0</v>
      </c>
      <c r="O134" s="18" t="n">
        <f>bc_ttnl_theo_kh_data!Q135</f>
        <v>0.0</v>
      </c>
      <c r="P134" s="18"/>
      <c r="Q134" s="15"/>
      <c r="R134" s="15"/>
      <c r="S134" s="15"/>
      <c r="T134" s="18" t="n">
        <f>bc_ttnl_theo_kh_data!R135</f>
        <v>1611.0</v>
      </c>
      <c r="U134" s="18" t="n">
        <f>bc_ttnl_theo_kh_data!S135</f>
        <v>1661.0</v>
      </c>
      <c r="V134" s="15"/>
      <c r="W134" s="15"/>
      <c r="X134" s="15"/>
      <c r="Y134" s="15"/>
      <c r="Z134" s="15"/>
      <c r="AA134" s="15"/>
      <c r="AB134" s="30"/>
    </row>
    <row r="135" spans="2:28" x14ac:dyDescent="0.25">
      <c r="B135" s="102"/>
      <c r="C135" s="15" t="str">
        <f>bc_ttnl_theo_kh_data!E136</f>
        <v>HL bay</v>
      </c>
      <c r="D135" s="15" t="str">
        <f>TEXT(bc_ttnl_theo_kh_data!F136/(24*60*60),"[h]:mm")</f>
        <v>0:00</v>
      </c>
      <c r="E135" s="15" t="str">
        <f>TEXT(bc_ttnl_theo_kh_data!G136/(24*60*60),"[h]:mm")</f>
        <v>0:00</v>
      </c>
      <c r="F135" s="15" t="str">
        <f>TEXT(bc_ttnl_theo_kh_data!H136/(24*60*60),"[h]:mm")</f>
        <v>0:00</v>
      </c>
      <c r="G135" s="18" t="n">
        <f>bc_ttnl_theo_kh_data!I136</f>
        <v>0.0</v>
      </c>
      <c r="H135" s="15" t="str">
        <f>TEXT(bc_ttnl_theo_kh_data!J136/(24*60*60),"[h]:mm")</f>
        <v>0:00</v>
      </c>
      <c r="I135" s="15" t="str">
        <f>TEXT(bc_ttnl_theo_kh_data!K136/(24*60*60),"[h]:mm")</f>
        <v>0:00</v>
      </c>
      <c r="J135" s="15" t="str">
        <f>TEXT(bc_ttnl_theo_kh_data!L136/(24*60*60),"[h]:mm")</f>
        <v>0:00</v>
      </c>
      <c r="K135" s="18" t="n">
        <f>bc_ttnl_theo_kh_data!M136</f>
        <v>0.0</v>
      </c>
      <c r="L135" s="18" t="n">
        <f>bc_ttnl_theo_kh_data!N136</f>
        <v>0.0</v>
      </c>
      <c r="M135" s="18" t="n">
        <f>bc_ttnl_theo_kh_data!O136</f>
        <v>0.0</v>
      </c>
      <c r="N135" s="18" t="n">
        <f>bc_ttnl_theo_kh_data!P136</f>
        <v>0.0</v>
      </c>
      <c r="O135" s="18" t="n">
        <f>bc_ttnl_theo_kh_data!Q136</f>
        <v>0.0</v>
      </c>
      <c r="P135" s="18"/>
      <c r="Q135" s="15"/>
      <c r="R135" s="15"/>
      <c r="S135" s="15"/>
      <c r="T135" s="18" t="n">
        <f>bc_ttnl_theo_kh_data!R136</f>
        <v>1611.0</v>
      </c>
      <c r="U135" s="18" t="n">
        <f>bc_ttnl_theo_kh_data!S136</f>
        <v>1661.0</v>
      </c>
      <c r="V135" s="15"/>
      <c r="W135" s="15"/>
      <c r="X135" s="15"/>
      <c r="Y135" s="15"/>
      <c r="Z135" s="15"/>
      <c r="AA135" s="15"/>
      <c r="AB135" s="30"/>
    </row>
    <row r="136" spans="2:28" x14ac:dyDescent="0.25">
      <c r="B136" s="102"/>
      <c r="C136" s="15" t="str">
        <f>bc_ttnl_theo_kh_data!E137</f>
        <v>HL NV PO 6</v>
      </c>
      <c r="D136" s="15" t="str">
        <f>TEXT(bc_ttnl_theo_kh_data!F137/(24*60*60),"[h]:mm")</f>
        <v>0:00</v>
      </c>
      <c r="E136" s="15" t="str">
        <f>TEXT(bc_ttnl_theo_kh_data!G137/(24*60*60),"[h]:mm")</f>
        <v>0:00</v>
      </c>
      <c r="F136" s="15" t="str">
        <f>TEXT(bc_ttnl_theo_kh_data!H137/(24*60*60),"[h]:mm")</f>
        <v>0:00</v>
      </c>
      <c r="G136" s="18" t="n">
        <f>bc_ttnl_theo_kh_data!I137</f>
        <v>0.0</v>
      </c>
      <c r="H136" s="15" t="str">
        <f>TEXT(bc_ttnl_theo_kh_data!J137/(24*60*60),"[h]:mm")</f>
        <v>0:00</v>
      </c>
      <c r="I136" s="15" t="str">
        <f>TEXT(bc_ttnl_theo_kh_data!K137/(24*60*60),"[h]:mm")</f>
        <v>0:00</v>
      </c>
      <c r="J136" s="15" t="str">
        <f>TEXT(bc_ttnl_theo_kh_data!L137/(24*60*60),"[h]:mm")</f>
        <v>0:00</v>
      </c>
      <c r="K136" s="18" t="n">
        <f>bc_ttnl_theo_kh_data!M137</f>
        <v>0.0</v>
      </c>
      <c r="L136" s="18" t="n">
        <f>bc_ttnl_theo_kh_data!N137</f>
        <v>0.0</v>
      </c>
      <c r="M136" s="18" t="n">
        <f>bc_ttnl_theo_kh_data!O137</f>
        <v>0.0</v>
      </c>
      <c r="N136" s="18" t="n">
        <f>bc_ttnl_theo_kh_data!P137</f>
        <v>0.0</v>
      </c>
      <c r="O136" s="18" t="n">
        <f>bc_ttnl_theo_kh_data!Q137</f>
        <v>0.0</v>
      </c>
      <c r="P136" s="18"/>
      <c r="Q136" s="15"/>
      <c r="R136" s="15"/>
      <c r="S136" s="15"/>
      <c r="T136" s="18" t="n">
        <f>bc_ttnl_theo_kh_data!R137</f>
        <v>1611.0</v>
      </c>
      <c r="U136" s="18" t="n">
        <f>bc_ttnl_theo_kh_data!S137</f>
        <v>1661.0</v>
      </c>
      <c r="V136" s="15"/>
      <c r="W136" s="15"/>
      <c r="X136" s="15"/>
      <c r="Y136" s="15"/>
      <c r="Z136" s="15"/>
      <c r="AA136" s="15"/>
      <c r="AB136" s="30"/>
    </row>
    <row r="137" spans="2:28" x14ac:dyDescent="0.25">
      <c r="B137" s="102"/>
      <c r="C137" s="15" t="str">
        <f>bc_ttnl_theo_kh_data!E138</f>
        <v>Bay đề cao</v>
      </c>
      <c r="D137" s="15" t="str">
        <f>TEXT(bc_ttnl_theo_kh_data!F138/(24*60*60),"[h]:mm")</f>
        <v>0:00</v>
      </c>
      <c r="E137" s="15" t="str">
        <f>TEXT(bc_ttnl_theo_kh_data!G138/(24*60*60),"[h]:mm")</f>
        <v>0:00</v>
      </c>
      <c r="F137" s="15" t="str">
        <f>TEXT(bc_ttnl_theo_kh_data!H138/(24*60*60),"[h]:mm")</f>
        <v>0:00</v>
      </c>
      <c r="G137" s="18" t="n">
        <f>bc_ttnl_theo_kh_data!I138</f>
        <v>0.0</v>
      </c>
      <c r="H137" s="15" t="str">
        <f>TEXT(bc_ttnl_theo_kh_data!J138/(24*60*60),"[h]:mm")</f>
        <v>0:00</v>
      </c>
      <c r="I137" s="15" t="str">
        <f>TEXT(bc_ttnl_theo_kh_data!K138/(24*60*60),"[h]:mm")</f>
        <v>0:00</v>
      </c>
      <c r="J137" s="15" t="str">
        <f>TEXT(bc_ttnl_theo_kh_data!L138/(24*60*60),"[h]:mm")</f>
        <v>0:00</v>
      </c>
      <c r="K137" s="18" t="n">
        <f>bc_ttnl_theo_kh_data!M138</f>
        <v>0.0</v>
      </c>
      <c r="L137" s="18" t="n">
        <f>bc_ttnl_theo_kh_data!N138</f>
        <v>0.0</v>
      </c>
      <c r="M137" s="18" t="n">
        <f>bc_ttnl_theo_kh_data!O138</f>
        <v>0.0</v>
      </c>
      <c r="N137" s="18" t="n">
        <f>bc_ttnl_theo_kh_data!P138</f>
        <v>0.0</v>
      </c>
      <c r="O137" s="18" t="n">
        <f>bc_ttnl_theo_kh_data!Q138</f>
        <v>0.0</v>
      </c>
      <c r="P137" s="18"/>
      <c r="Q137" s="15"/>
      <c r="R137" s="15"/>
      <c r="S137" s="15"/>
      <c r="T137" s="18" t="n">
        <f>bc_ttnl_theo_kh_data!R138</f>
        <v>1611.0</v>
      </c>
      <c r="U137" s="18" t="n">
        <f>bc_ttnl_theo_kh_data!S138</f>
        <v>1661.0</v>
      </c>
      <c r="V137" s="15"/>
      <c r="W137" s="15"/>
      <c r="X137" s="15"/>
      <c r="Y137" s="15"/>
      <c r="Z137" s="15"/>
      <c r="AA137" s="15"/>
      <c r="AB137" s="30"/>
    </row>
    <row r="138" spans="2:28" x14ac:dyDescent="0.25">
      <c r="B138" s="102"/>
      <c r="C138" s="15" t="str">
        <f>bc_ttnl_theo_kh_data!E139</f>
        <v>C.gia bay</v>
      </c>
      <c r="D138" s="15" t="str">
        <f>TEXT(bc_ttnl_theo_kh_data!F139/(24*60*60),"[h]:mm")</f>
        <v>0:00</v>
      </c>
      <c r="E138" s="15" t="str">
        <f>TEXT(bc_ttnl_theo_kh_data!G139/(24*60*60),"[h]:mm")</f>
        <v>0:00</v>
      </c>
      <c r="F138" s="15" t="str">
        <f>TEXT(bc_ttnl_theo_kh_data!H139/(24*60*60),"[h]:mm")</f>
        <v>0:00</v>
      </c>
      <c r="G138" s="18" t="n">
        <f>bc_ttnl_theo_kh_data!I139</f>
        <v>0.0</v>
      </c>
      <c r="H138" s="15" t="str">
        <f>TEXT(bc_ttnl_theo_kh_data!J139/(24*60*60),"[h]:mm")</f>
        <v>0:00</v>
      </c>
      <c r="I138" s="15" t="str">
        <f>TEXT(bc_ttnl_theo_kh_data!K139/(24*60*60),"[h]:mm")</f>
        <v>0:00</v>
      </c>
      <c r="J138" s="15" t="str">
        <f>TEXT(bc_ttnl_theo_kh_data!L139/(24*60*60),"[h]:mm")</f>
        <v>0:00</v>
      </c>
      <c r="K138" s="18" t="n">
        <f>bc_ttnl_theo_kh_data!M139</f>
        <v>0.0</v>
      </c>
      <c r="L138" s="18" t="n">
        <f>bc_ttnl_theo_kh_data!N139</f>
        <v>0.0</v>
      </c>
      <c r="M138" s="18" t="n">
        <f>bc_ttnl_theo_kh_data!O139</f>
        <v>0.0</v>
      </c>
      <c r="N138" s="18" t="n">
        <f>bc_ttnl_theo_kh_data!P139</f>
        <v>0.0</v>
      </c>
      <c r="O138" s="18" t="n">
        <f>bc_ttnl_theo_kh_data!Q139</f>
        <v>0.0</v>
      </c>
      <c r="P138" s="18"/>
      <c r="Q138" s="15"/>
      <c r="R138" s="15"/>
      <c r="S138" s="15"/>
      <c r="T138" s="18" t="n">
        <f>bc_ttnl_theo_kh_data!R139</f>
        <v>1611.0</v>
      </c>
      <c r="U138" s="18" t="n">
        <f>bc_ttnl_theo_kh_data!S139</f>
        <v>1661.0</v>
      </c>
      <c r="V138" s="15"/>
      <c r="W138" s="15"/>
      <c r="X138" s="15"/>
      <c r="Y138" s="15"/>
      <c r="Z138" s="15"/>
      <c r="AA138" s="15"/>
      <c r="AB138" s="30"/>
    </row>
    <row r="139" spans="2:28" x14ac:dyDescent="0.25">
      <c r="B139" s="102"/>
      <c r="C139" s="15" t="str">
        <f>bc_ttnl_theo_kh_data!E140</f>
        <v>VN bay</v>
      </c>
      <c r="D139" s="15" t="str">
        <f>TEXT(bc_ttnl_theo_kh_data!F140/(24*60*60),"[h]:mm")</f>
        <v>0:00</v>
      </c>
      <c r="E139" s="15" t="str">
        <f>TEXT(bc_ttnl_theo_kh_data!G140/(24*60*60),"[h]:mm")</f>
        <v>0:00</v>
      </c>
      <c r="F139" s="15" t="str">
        <f>TEXT(bc_ttnl_theo_kh_data!H140/(24*60*60),"[h]:mm")</f>
        <v>0:00</v>
      </c>
      <c r="G139" s="18" t="n">
        <f>bc_ttnl_theo_kh_data!I140</f>
        <v>0.0</v>
      </c>
      <c r="H139" s="15" t="str">
        <f>TEXT(bc_ttnl_theo_kh_data!J140/(24*60*60),"[h]:mm")</f>
        <v>0:00</v>
      </c>
      <c r="I139" s="15" t="str">
        <f>TEXT(bc_ttnl_theo_kh_data!K140/(24*60*60),"[h]:mm")</f>
        <v>0:00</v>
      </c>
      <c r="J139" s="15" t="str">
        <f>TEXT(bc_ttnl_theo_kh_data!L140/(24*60*60),"[h]:mm")</f>
        <v>0:00</v>
      </c>
      <c r="K139" s="18" t="n">
        <f>bc_ttnl_theo_kh_data!M140</f>
        <v>0.0</v>
      </c>
      <c r="L139" s="18" t="n">
        <f>bc_ttnl_theo_kh_data!N140</f>
        <v>0.0</v>
      </c>
      <c r="M139" s="18" t="n">
        <f>bc_ttnl_theo_kh_data!O140</f>
        <v>0.0</v>
      </c>
      <c r="N139" s="18" t="n">
        <f>bc_ttnl_theo_kh_data!P140</f>
        <v>0.0</v>
      </c>
      <c r="O139" s="18" t="n">
        <f>bc_ttnl_theo_kh_data!Q140</f>
        <v>0.0</v>
      </c>
      <c r="P139" s="18"/>
      <c r="Q139" s="15"/>
      <c r="R139" s="15"/>
      <c r="S139" s="15"/>
      <c r="T139" s="18" t="n">
        <f>bc_ttnl_theo_kh_data!R140</f>
        <v>1611.0</v>
      </c>
      <c r="U139" s="18" t="n">
        <f>bc_ttnl_theo_kh_data!S140</f>
        <v>1661.0</v>
      </c>
      <c r="V139" s="15"/>
      <c r="W139" s="15"/>
      <c r="X139" s="15"/>
      <c r="Y139" s="15"/>
      <c r="Z139" s="15"/>
      <c r="AA139" s="15"/>
      <c r="AB139" s="30"/>
    </row>
    <row r="140" spans="2:28" s="64" customFormat="1" x14ac:dyDescent="0.25">
      <c r="B140" s="102"/>
      <c r="C140" s="15" t="str">
        <f>bc_ttnl_theo_kh_data!E141</f>
        <v>HL nhà trường</v>
      </c>
      <c r="D140" s="15" t="str">
        <f>TEXT(bc_ttnl_theo_kh_data!F141/(24*60*60),"[h]:mm")</f>
        <v>0:00</v>
      </c>
      <c r="E140" s="15" t="str">
        <f>TEXT(bc_ttnl_theo_kh_data!G141/(24*60*60),"[h]:mm")</f>
        <v>0:00</v>
      </c>
      <c r="F140" s="15" t="str">
        <f>TEXT(bc_ttnl_theo_kh_data!H141/(24*60*60),"[h]:mm")</f>
        <v>0:00</v>
      </c>
      <c r="G140" s="18" t="n">
        <f>bc_ttnl_theo_kh_data!I141</f>
        <v>0.0</v>
      </c>
      <c r="H140" s="15" t="str">
        <f>TEXT(bc_ttnl_theo_kh_data!J141/(24*60*60),"[h]:mm")</f>
        <v>0:00</v>
      </c>
      <c r="I140" s="15" t="str">
        <f>TEXT(bc_ttnl_theo_kh_data!K141/(24*60*60),"[h]:mm")</f>
        <v>0:00</v>
      </c>
      <c r="J140" s="15" t="str">
        <f>TEXT(bc_ttnl_theo_kh_data!L141/(24*60*60),"[h]:mm")</f>
        <v>0:00</v>
      </c>
      <c r="K140" s="18" t="n">
        <f>bc_ttnl_theo_kh_data!M141</f>
        <v>0.0</v>
      </c>
      <c r="L140" s="18" t="n">
        <f>bc_ttnl_theo_kh_data!N141</f>
        <v>0.0</v>
      </c>
      <c r="M140" s="18" t="n">
        <f>bc_ttnl_theo_kh_data!O141</f>
        <v>0.0</v>
      </c>
      <c r="N140" s="18" t="n">
        <f>bc_ttnl_theo_kh_data!P141</f>
        <v>0.0</v>
      </c>
      <c r="O140" s="18" t="n">
        <f>bc_ttnl_theo_kh_data!Q141</f>
        <v>0.0</v>
      </c>
      <c r="P140" s="18"/>
      <c r="Q140" s="15"/>
      <c r="R140" s="15"/>
      <c r="S140" s="15"/>
      <c r="T140" s="18" t="n">
        <f>bc_ttnl_theo_kh_data!R141</f>
        <v>1611.0</v>
      </c>
      <c r="U140" s="18" t="n">
        <f>bc_ttnl_theo_kh_data!S141</f>
        <v>1661.0</v>
      </c>
      <c r="V140" s="15"/>
      <c r="W140" s="15"/>
      <c r="X140" s="15"/>
      <c r="Y140" s="15"/>
      <c r="Z140" s="15"/>
      <c r="AA140" s="15"/>
      <c r="AB140" s="30"/>
    </row>
    <row r="141" spans="2:28" x14ac:dyDescent="0.25">
      <c r="B141" s="102"/>
      <c r="C141" s="15" t="str">
        <f>bc_ttnl_theo_kh_data!E142</f>
        <v>KT Hàng không</v>
      </c>
      <c r="D141" s="15" t="str">
        <f>TEXT(bc_ttnl_theo_kh_data!F142/(24*60*60),"[h]:mm")</f>
        <v>0:00</v>
      </c>
      <c r="E141" s="15" t="str">
        <f>TEXT(bc_ttnl_theo_kh_data!G142/(24*60*60),"[h]:mm")</f>
        <v>0:00</v>
      </c>
      <c r="F141" s="15" t="str">
        <f>TEXT(bc_ttnl_theo_kh_data!H142/(24*60*60),"[h]:mm")</f>
        <v>0:00</v>
      </c>
      <c r="G141" s="18" t="n">
        <f>bc_ttnl_theo_kh_data!I142</f>
        <v>0.0</v>
      </c>
      <c r="H141" s="15" t="str">
        <f>TEXT(bc_ttnl_theo_kh_data!J142/(24*60*60),"[h]:mm")</f>
        <v>0:00</v>
      </c>
      <c r="I141" s="15" t="str">
        <f>TEXT(bc_ttnl_theo_kh_data!K142/(24*60*60),"[h]:mm")</f>
        <v>0:00</v>
      </c>
      <c r="J141" s="15" t="str">
        <f>TEXT(bc_ttnl_theo_kh_data!L142/(24*60*60),"[h]:mm")</f>
        <v>0:00</v>
      </c>
      <c r="K141" s="18" t="n">
        <f>bc_ttnl_theo_kh_data!M142</f>
        <v>0.0</v>
      </c>
      <c r="L141" s="18" t="n">
        <f>bc_ttnl_theo_kh_data!N142</f>
        <v>0.0</v>
      </c>
      <c r="M141" s="18" t="n">
        <f>bc_ttnl_theo_kh_data!O142</f>
        <v>0.0</v>
      </c>
      <c r="N141" s="18" t="n">
        <f>bc_ttnl_theo_kh_data!P142</f>
        <v>0.0</v>
      </c>
      <c r="O141" s="18" t="n">
        <f>bc_ttnl_theo_kh_data!Q142</f>
        <v>0.0</v>
      </c>
      <c r="P141" s="18"/>
      <c r="Q141" s="15"/>
      <c r="R141" s="15"/>
      <c r="S141" s="15"/>
      <c r="T141" s="18" t="n">
        <f>bc_ttnl_theo_kh_data!R142</f>
        <v>1611.0</v>
      </c>
      <c r="U141" s="18" t="n">
        <f>bc_ttnl_theo_kh_data!S142</f>
        <v>1661.0</v>
      </c>
      <c r="V141" s="15"/>
      <c r="W141" s="15"/>
      <c r="X141" s="15"/>
      <c r="Y141" s="15"/>
      <c r="Z141" s="15"/>
      <c r="AA141" s="15"/>
      <c r="AB141" s="30"/>
    </row>
    <row r="142" spans="2:28" x14ac:dyDescent="0.25">
      <c r="B142" s="102"/>
      <c r="C142" s="15" t="str">
        <f>bc_ttnl_theo_kh_data!E143</f>
        <v>KT_Hàng không</v>
      </c>
      <c r="D142" s="15" t="str">
        <f>TEXT(bc_ttnl_theo_kh_data!F143/(24*60*60),"[h]:mm")</f>
        <v>0:00</v>
      </c>
      <c r="E142" s="15" t="str">
        <f>TEXT(bc_ttnl_theo_kh_data!G143/(24*60*60),"[h]:mm")</f>
        <v>0:00</v>
      </c>
      <c r="F142" s="15" t="str">
        <f>TEXT(bc_ttnl_theo_kh_data!H143/(24*60*60),"[h]:mm")</f>
        <v>0:00</v>
      </c>
      <c r="G142" s="18" t="n">
        <f>bc_ttnl_theo_kh_data!I143</f>
        <v>0.0</v>
      </c>
      <c r="H142" s="15" t="str">
        <f>TEXT(bc_ttnl_theo_kh_data!J143/(24*60*60),"[h]:mm")</f>
        <v>0:00</v>
      </c>
      <c r="I142" s="15" t="str">
        <f>TEXT(bc_ttnl_theo_kh_data!K143/(24*60*60),"[h]:mm")</f>
        <v>0:00</v>
      </c>
      <c r="J142" s="15" t="str">
        <f>TEXT(bc_ttnl_theo_kh_data!L143/(24*60*60),"[h]:mm")</f>
        <v>0:00</v>
      </c>
      <c r="K142" s="18" t="n">
        <f>bc_ttnl_theo_kh_data!M143</f>
        <v>0.0</v>
      </c>
      <c r="L142" s="18" t="n">
        <f>bc_ttnl_theo_kh_data!N143</f>
        <v>0.0</v>
      </c>
      <c r="M142" s="18" t="n">
        <f>bc_ttnl_theo_kh_data!O143</f>
        <v>0.0</v>
      </c>
      <c r="N142" s="18" t="n">
        <f>bc_ttnl_theo_kh_data!P143</f>
        <v>0.0</v>
      </c>
      <c r="O142" s="18" t="n">
        <f>bc_ttnl_theo_kh_data!Q143</f>
        <v>0.0</v>
      </c>
      <c r="P142" s="18"/>
      <c r="Q142" s="15"/>
      <c r="R142" s="15"/>
      <c r="S142" s="15"/>
      <c r="T142" s="18" t="n">
        <f>bc_ttnl_theo_kh_data!R143</f>
        <v>1611.0</v>
      </c>
      <c r="U142" s="18" t="n">
        <f>bc_ttnl_theo_kh_data!S143</f>
        <v>1661.0</v>
      </c>
      <c r="V142" s="15"/>
      <c r="W142" s="15"/>
      <c r="X142" s="15"/>
      <c r="Y142" s="15"/>
      <c r="Z142" s="15"/>
      <c r="AA142" s="15"/>
      <c r="AB142" s="30"/>
    </row>
    <row r="143" spans="2:28" x14ac:dyDescent="0.25">
      <c r="B143" s="102"/>
      <c r="C143" s="15" t="str">
        <f>bc_ttnl_theo_kh_data!E144</f>
        <v>Tổn thất</v>
      </c>
      <c r="D143" s="15" t="str">
        <f>TEXT(bc_ttnl_theo_kh_data!F144/(24*60*60),"[h]:mm")</f>
        <v>0:00</v>
      </c>
      <c r="E143" s="15" t="str">
        <f>TEXT(bc_ttnl_theo_kh_data!G144/(24*60*60),"[h]:mm")</f>
        <v>0:00</v>
      </c>
      <c r="F143" s="15" t="str">
        <f>TEXT(bc_ttnl_theo_kh_data!H144/(24*60*60),"[h]:mm")</f>
        <v>0:00</v>
      </c>
      <c r="G143" s="18" t="n">
        <f>bc_ttnl_theo_kh_data!I144</f>
        <v>0.0</v>
      </c>
      <c r="H143" s="15" t="str">
        <f>TEXT(bc_ttnl_theo_kh_data!J144/(24*60*60),"[h]:mm")</f>
        <v>0:00</v>
      </c>
      <c r="I143" s="15" t="str">
        <f>TEXT(bc_ttnl_theo_kh_data!K144/(24*60*60),"[h]:mm")</f>
        <v>0:00</v>
      </c>
      <c r="J143" s="15" t="str">
        <f>TEXT(bc_ttnl_theo_kh_data!L144/(24*60*60),"[h]:mm")</f>
        <v>0:00</v>
      </c>
      <c r="K143" s="18" t="n">
        <f>bc_ttnl_theo_kh_data!M144</f>
        <v>0.0</v>
      </c>
      <c r="L143" s="18" t="n">
        <f>bc_ttnl_theo_kh_data!N144</f>
        <v>0.0</v>
      </c>
      <c r="M143" s="18" t="n">
        <f>bc_ttnl_theo_kh_data!O144</f>
        <v>0.0</v>
      </c>
      <c r="N143" s="18" t="n">
        <f>bc_ttnl_theo_kh_data!P144</f>
        <v>0.0</v>
      </c>
      <c r="O143" s="18" t="n">
        <f>bc_ttnl_theo_kh_data!Q144</f>
        <v>0.0</v>
      </c>
      <c r="P143" s="18"/>
      <c r="Q143" s="15"/>
      <c r="R143" s="15"/>
      <c r="S143" s="15"/>
      <c r="T143" s="18" t="n">
        <f>bc_ttnl_theo_kh_data!R144</f>
        <v>1611.0</v>
      </c>
      <c r="U143" s="18" t="n">
        <f>bc_ttnl_theo_kh_data!S144</f>
        <v>1661.0</v>
      </c>
      <c r="V143" s="15"/>
      <c r="W143" s="15"/>
      <c r="X143" s="15"/>
      <c r="Y143" s="15"/>
      <c r="Z143" s="15"/>
      <c r="AA143" s="15"/>
      <c r="AB143" s="30"/>
    </row>
    <row r="144" spans="2:28" s="5" customFormat="1" x14ac:dyDescent="0.25">
      <c r="B144" s="28">
        <v>8</v>
      </c>
      <c r="C144" s="13" t="str">
        <f>bc_ttnl_theo_kh_data!E145</f>
        <v>Mi 7</v>
      </c>
      <c r="D144" s="13" t="str">
        <f>TEXT(bc_ttnl_theo_kh_data!F145/(24*60*60),"[h]:mm")</f>
        <v>0:00</v>
      </c>
      <c r="E144" s="13" t="str">
        <f>TEXT(bc_ttnl_theo_kh_data!G145/(24*60*60),"[h]:mm")</f>
        <v>0:00</v>
      </c>
      <c r="F144" s="13" t="str">
        <f>TEXT(bc_ttnl_theo_kh_data!H145/(24*60*60),"[h]:mm")</f>
        <v>0:00</v>
      </c>
      <c r="G144" s="17" t="n">
        <f>bc_ttnl_theo_kh_data!I145</f>
        <v>0.0</v>
      </c>
      <c r="H144" s="13" t="str">
        <f>TEXT(bc_ttnl_theo_kh_data!J145/(24*60*60),"[h]:mm")</f>
        <v>0:00</v>
      </c>
      <c r="I144" s="13" t="str">
        <f>TEXT(bc_ttnl_theo_kh_data!K145/(24*60*60),"[h]:mm")</f>
        <v>0:00</v>
      </c>
      <c r="J144" s="13" t="str">
        <f>TEXT(bc_ttnl_theo_kh_data!L145/(24*60*60),"[h]:mm")</f>
        <v>0:00</v>
      </c>
      <c r="K144" s="17" t="n">
        <f>bc_ttnl_theo_kh_data!M145</f>
        <v>0.0</v>
      </c>
      <c r="L144" s="17" t="n">
        <f>bc_ttnl_theo_kh_data!N145</f>
        <v>0.0</v>
      </c>
      <c r="M144" s="17" t="n">
        <f>bc_ttnl_theo_kh_data!O145</f>
        <v>0.0</v>
      </c>
      <c r="N144" s="17" t="n">
        <f>bc_ttnl_theo_kh_data!P145</f>
        <v>0.0</v>
      </c>
      <c r="O144" s="17" t="n">
        <f>bc_ttnl_theo_kh_data!Q145</f>
        <v>0.0</v>
      </c>
      <c r="P144" s="17"/>
      <c r="Q144" s="13"/>
      <c r="R144" s="13"/>
      <c r="S144" s="13"/>
      <c r="T144" s="17" t="n">
        <f>bc_ttnl_theo_kh_data!R145</f>
        <v>456.0</v>
      </c>
      <c r="U144" s="17" t="n">
        <f>bc_ttnl_theo_kh_data!S145</f>
        <v>45.0</v>
      </c>
      <c r="V144" s="13"/>
      <c r="W144" s="13"/>
      <c r="X144" s="13"/>
      <c r="Y144" s="13"/>
      <c r="Z144" s="13"/>
      <c r="AA144" s="13"/>
      <c r="AB144" s="29"/>
    </row>
    <row r="145" spans="2:28" x14ac:dyDescent="0.25">
      <c r="B145" s="102"/>
      <c r="C145" s="15" t="str">
        <f>bc_ttnl_theo_kh_data!E146</f>
        <v>Tác chiến, A2..</v>
      </c>
      <c r="D145" s="15" t="str">
        <f>TEXT(bc_ttnl_theo_kh_data!F146/(24*60*60),"[h]:mm")</f>
        <v>0:00</v>
      </c>
      <c r="E145" s="15" t="str">
        <f>TEXT(bc_ttnl_theo_kh_data!G146/(24*60*60),"[h]:mm")</f>
        <v>0:00</v>
      </c>
      <c r="F145" s="15" t="str">
        <f>TEXT(bc_ttnl_theo_kh_data!H146/(24*60*60),"[h]:mm")</f>
        <v>0:00</v>
      </c>
      <c r="G145" s="18" t="n">
        <f>bc_ttnl_theo_kh_data!I146</f>
        <v>0.0</v>
      </c>
      <c r="H145" s="15" t="str">
        <f>TEXT(bc_ttnl_theo_kh_data!J146/(24*60*60),"[h]:mm")</f>
        <v>0:00</v>
      </c>
      <c r="I145" s="15" t="str">
        <f>TEXT(bc_ttnl_theo_kh_data!K146/(24*60*60),"[h]:mm")</f>
        <v>0:00</v>
      </c>
      <c r="J145" s="15" t="str">
        <f>TEXT(bc_ttnl_theo_kh_data!L146/(24*60*60),"[h]:mm")</f>
        <v>0:00</v>
      </c>
      <c r="K145" s="18" t="n">
        <f>bc_ttnl_theo_kh_data!M146</f>
        <v>0.0</v>
      </c>
      <c r="L145" s="18" t="n">
        <f>bc_ttnl_theo_kh_data!N146</f>
        <v>0.0</v>
      </c>
      <c r="M145" s="18" t="n">
        <f>bc_ttnl_theo_kh_data!O146</f>
        <v>0.0</v>
      </c>
      <c r="N145" s="18" t="n">
        <f>bc_ttnl_theo_kh_data!P146</f>
        <v>0.0</v>
      </c>
      <c r="O145" s="18" t="n">
        <f>bc_ttnl_theo_kh_data!Q146</f>
        <v>0.0</v>
      </c>
      <c r="P145" s="18"/>
      <c r="Q145" s="15"/>
      <c r="R145" s="15"/>
      <c r="S145" s="15"/>
      <c r="T145" s="18" t="n">
        <f>bc_ttnl_theo_kh_data!R146</f>
        <v>456.0</v>
      </c>
      <c r="U145" s="18" t="n">
        <f>bc_ttnl_theo_kh_data!S146</f>
        <v>45.0</v>
      </c>
      <c r="V145" s="15"/>
      <c r="W145" s="15"/>
      <c r="X145" s="15"/>
      <c r="Y145" s="15"/>
      <c r="Z145" s="15"/>
      <c r="AA145" s="15"/>
      <c r="AB145" s="30"/>
    </row>
    <row r="146" spans="2:28" x14ac:dyDescent="0.25">
      <c r="B146" s="102"/>
      <c r="C146" s="15" t="str">
        <f>bc_ttnl_theo_kh_data!E147</f>
        <v>Nổ máy sscđ</v>
      </c>
      <c r="D146" s="15" t="str">
        <f>TEXT(bc_ttnl_theo_kh_data!F147/(24*60*60),"[h]:mm")</f>
        <v>0:00</v>
      </c>
      <c r="E146" s="15" t="str">
        <f>TEXT(bc_ttnl_theo_kh_data!G147/(24*60*60),"[h]:mm")</f>
        <v>0:00</v>
      </c>
      <c r="F146" s="15" t="str">
        <f>TEXT(bc_ttnl_theo_kh_data!H147/(24*60*60),"[h]:mm")</f>
        <v>0:00</v>
      </c>
      <c r="G146" s="18" t="n">
        <f>bc_ttnl_theo_kh_data!I147</f>
        <v>0.0</v>
      </c>
      <c r="H146" s="15" t="str">
        <f>TEXT(bc_ttnl_theo_kh_data!J147/(24*60*60),"[h]:mm")</f>
        <v>0:00</v>
      </c>
      <c r="I146" s="15" t="str">
        <f>TEXT(bc_ttnl_theo_kh_data!K147/(24*60*60),"[h]:mm")</f>
        <v>0:00</v>
      </c>
      <c r="J146" s="15" t="str">
        <f>TEXT(bc_ttnl_theo_kh_data!L147/(24*60*60),"[h]:mm")</f>
        <v>0:00</v>
      </c>
      <c r="K146" s="18" t="n">
        <f>bc_ttnl_theo_kh_data!M147</f>
        <v>0.0</v>
      </c>
      <c r="L146" s="18" t="n">
        <f>bc_ttnl_theo_kh_data!N147</f>
        <v>0.0</v>
      </c>
      <c r="M146" s="18" t="n">
        <f>bc_ttnl_theo_kh_data!O147</f>
        <v>0.0</v>
      </c>
      <c r="N146" s="18" t="n">
        <f>bc_ttnl_theo_kh_data!P147</f>
        <v>0.0</v>
      </c>
      <c r="O146" s="18" t="n">
        <f>bc_ttnl_theo_kh_data!Q147</f>
        <v>0.0</v>
      </c>
      <c r="P146" s="18"/>
      <c r="Q146" s="15"/>
      <c r="R146" s="15"/>
      <c r="S146" s="15"/>
      <c r="T146" s="18" t="n">
        <f>bc_ttnl_theo_kh_data!R147</f>
        <v>456.0</v>
      </c>
      <c r="U146" s="18" t="n">
        <f>bc_ttnl_theo_kh_data!S147</f>
        <v>45.0</v>
      </c>
      <c r="V146" s="15"/>
      <c r="W146" s="15"/>
      <c r="X146" s="15"/>
      <c r="Y146" s="15"/>
      <c r="Z146" s="15"/>
      <c r="AA146" s="15"/>
      <c r="AB146" s="30"/>
    </row>
    <row r="147" spans="2:28" x14ac:dyDescent="0.25">
      <c r="B147" s="102"/>
      <c r="C147" s="15" t="str">
        <f>bc_ttnl_theo_kh_data!E148</f>
        <v>Tác chiến cho bay</v>
      </c>
      <c r="D147" s="15" t="str">
        <f>TEXT(bc_ttnl_theo_kh_data!F148/(24*60*60),"[h]:mm")</f>
        <v>0:00</v>
      </c>
      <c r="E147" s="15" t="str">
        <f>TEXT(bc_ttnl_theo_kh_data!G148/(24*60*60),"[h]:mm")</f>
        <v>0:00</v>
      </c>
      <c r="F147" s="15" t="str">
        <f>TEXT(bc_ttnl_theo_kh_data!H148/(24*60*60),"[h]:mm")</f>
        <v>0:00</v>
      </c>
      <c r="G147" s="18" t="n">
        <f>bc_ttnl_theo_kh_data!I148</f>
        <v>0.0</v>
      </c>
      <c r="H147" s="15" t="str">
        <f>TEXT(bc_ttnl_theo_kh_data!J148/(24*60*60),"[h]:mm")</f>
        <v>0:00</v>
      </c>
      <c r="I147" s="15" t="str">
        <f>TEXT(bc_ttnl_theo_kh_data!K148/(24*60*60),"[h]:mm")</f>
        <v>0:00</v>
      </c>
      <c r="J147" s="15" t="str">
        <f>TEXT(bc_ttnl_theo_kh_data!L148/(24*60*60),"[h]:mm")</f>
        <v>0:00</v>
      </c>
      <c r="K147" s="18" t="n">
        <f>bc_ttnl_theo_kh_data!M148</f>
        <v>0.0</v>
      </c>
      <c r="L147" s="18" t="n">
        <f>bc_ttnl_theo_kh_data!N148</f>
        <v>0.0</v>
      </c>
      <c r="M147" s="18" t="n">
        <f>bc_ttnl_theo_kh_data!O148</f>
        <v>0.0</v>
      </c>
      <c r="N147" s="18" t="n">
        <f>bc_ttnl_theo_kh_data!P148</f>
        <v>0.0</v>
      </c>
      <c r="O147" s="18" t="n">
        <f>bc_ttnl_theo_kh_data!Q148</f>
        <v>0.0</v>
      </c>
      <c r="P147" s="18"/>
      <c r="Q147" s="15"/>
      <c r="R147" s="15"/>
      <c r="S147" s="15"/>
      <c r="T147" s="18" t="n">
        <f>bc_ttnl_theo_kh_data!R148</f>
        <v>456.0</v>
      </c>
      <c r="U147" s="18" t="n">
        <f>bc_ttnl_theo_kh_data!S148</f>
        <v>45.0</v>
      </c>
      <c r="V147" s="15"/>
      <c r="W147" s="15"/>
      <c r="X147" s="15"/>
      <c r="Y147" s="15"/>
      <c r="Z147" s="15"/>
      <c r="AA147" s="15"/>
      <c r="AB147" s="30"/>
    </row>
    <row r="148" spans="2:28" x14ac:dyDescent="0.25">
      <c r="B148" s="102"/>
      <c r="C148" s="15" t="str">
        <f>bc_ttnl_theo_kh_data!E149</f>
        <v>Tác chiến còn lại</v>
      </c>
      <c r="D148" s="15" t="str">
        <f>TEXT(bc_ttnl_theo_kh_data!F149/(24*60*60),"[h]:mm")</f>
        <v>0:00</v>
      </c>
      <c r="E148" s="15" t="str">
        <f>TEXT(bc_ttnl_theo_kh_data!G149/(24*60*60),"[h]:mm")</f>
        <v>0:00</v>
      </c>
      <c r="F148" s="15" t="str">
        <f>TEXT(bc_ttnl_theo_kh_data!H149/(24*60*60),"[h]:mm")</f>
        <v>0:00</v>
      </c>
      <c r="G148" s="18" t="n">
        <f>bc_ttnl_theo_kh_data!I149</f>
        <v>0.0</v>
      </c>
      <c r="H148" s="15" t="str">
        <f>TEXT(bc_ttnl_theo_kh_data!J149/(24*60*60),"[h]:mm")</f>
        <v>0:00</v>
      </c>
      <c r="I148" s="15" t="str">
        <f>TEXT(bc_ttnl_theo_kh_data!K149/(24*60*60),"[h]:mm")</f>
        <v>0:00</v>
      </c>
      <c r="J148" s="15" t="str">
        <f>TEXT(bc_ttnl_theo_kh_data!L149/(24*60*60),"[h]:mm")</f>
        <v>0:00</v>
      </c>
      <c r="K148" s="18" t="n">
        <f>bc_ttnl_theo_kh_data!M149</f>
        <v>0.0</v>
      </c>
      <c r="L148" s="18" t="n">
        <f>bc_ttnl_theo_kh_data!N149</f>
        <v>0.0</v>
      </c>
      <c r="M148" s="18" t="n">
        <f>bc_ttnl_theo_kh_data!O149</f>
        <v>0.0</v>
      </c>
      <c r="N148" s="18" t="n">
        <f>bc_ttnl_theo_kh_data!P149</f>
        <v>0.0</v>
      </c>
      <c r="O148" s="18" t="n">
        <f>bc_ttnl_theo_kh_data!Q149</f>
        <v>0.0</v>
      </c>
      <c r="P148" s="18"/>
      <c r="Q148" s="15"/>
      <c r="R148" s="15"/>
      <c r="S148" s="15"/>
      <c r="T148" s="18" t="n">
        <f>bc_ttnl_theo_kh_data!R149</f>
        <v>456.0</v>
      </c>
      <c r="U148" s="18" t="n">
        <f>bc_ttnl_theo_kh_data!S149</f>
        <v>45.0</v>
      </c>
      <c r="V148" s="15"/>
      <c r="W148" s="15"/>
      <c r="X148" s="15"/>
      <c r="Y148" s="15"/>
      <c r="Z148" s="15"/>
      <c r="AA148" s="15"/>
      <c r="AB148" s="30"/>
    </row>
    <row r="149" spans="2:28" x14ac:dyDescent="0.25">
      <c r="B149" s="102"/>
      <c r="C149" s="15" t="str">
        <f>bc_ttnl_theo_kh_data!E150</f>
        <v>Huấn luyện chiến đấu</v>
      </c>
      <c r="D149" s="15" t="str">
        <f>TEXT(bc_ttnl_theo_kh_data!F150/(24*60*60),"[h]:mm")</f>
        <v>0:00</v>
      </c>
      <c r="E149" s="15" t="str">
        <f>TEXT(bc_ttnl_theo_kh_data!G150/(24*60*60),"[h]:mm")</f>
        <v>0:00</v>
      </c>
      <c r="F149" s="15" t="str">
        <f>TEXT(bc_ttnl_theo_kh_data!H150/(24*60*60),"[h]:mm")</f>
        <v>0:00</v>
      </c>
      <c r="G149" s="18" t="n">
        <f>bc_ttnl_theo_kh_data!I150</f>
        <v>0.0</v>
      </c>
      <c r="H149" s="15" t="str">
        <f>TEXT(bc_ttnl_theo_kh_data!J150/(24*60*60),"[h]:mm")</f>
        <v>0:00</v>
      </c>
      <c r="I149" s="15" t="str">
        <f>TEXT(bc_ttnl_theo_kh_data!K150/(24*60*60),"[h]:mm")</f>
        <v>0:00</v>
      </c>
      <c r="J149" s="15" t="str">
        <f>TEXT(bc_ttnl_theo_kh_data!L150/(24*60*60),"[h]:mm")</f>
        <v>0:00</v>
      </c>
      <c r="K149" s="18" t="n">
        <f>bc_ttnl_theo_kh_data!M150</f>
        <v>0.0</v>
      </c>
      <c r="L149" s="18" t="n">
        <f>bc_ttnl_theo_kh_data!N150</f>
        <v>0.0</v>
      </c>
      <c r="M149" s="18" t="n">
        <f>bc_ttnl_theo_kh_data!O150</f>
        <v>0.0</v>
      </c>
      <c r="N149" s="18" t="n">
        <f>bc_ttnl_theo_kh_data!P150</f>
        <v>0.0</v>
      </c>
      <c r="O149" s="18" t="n">
        <f>bc_ttnl_theo_kh_data!Q150</f>
        <v>0.0</v>
      </c>
      <c r="P149" s="18"/>
      <c r="Q149" s="15"/>
      <c r="R149" s="15"/>
      <c r="S149" s="15"/>
      <c r="T149" s="18" t="n">
        <f>bc_ttnl_theo_kh_data!R150</f>
        <v>456.0</v>
      </c>
      <c r="U149" s="18" t="n">
        <f>bc_ttnl_theo_kh_data!S150</f>
        <v>45.0</v>
      </c>
      <c r="V149" s="15"/>
      <c r="W149" s="15"/>
      <c r="X149" s="15"/>
      <c r="Y149" s="15"/>
      <c r="Z149" s="15"/>
      <c r="AA149" s="15"/>
      <c r="AB149" s="30"/>
    </row>
    <row r="150" spans="2:28" s="64" customFormat="1" x14ac:dyDescent="0.25">
      <c r="B150" s="102"/>
      <c r="C150" s="15" t="str">
        <f>bc_ttnl_theo_kh_data!E151</f>
        <v>HL NV PO 6</v>
      </c>
      <c r="D150" s="15" t="str">
        <f>TEXT(bc_ttnl_theo_kh_data!F151/(24*60*60),"[h]:mm")</f>
        <v>0:00</v>
      </c>
      <c r="E150" s="15" t="str">
        <f>TEXT(bc_ttnl_theo_kh_data!G151/(24*60*60),"[h]:mm")</f>
        <v>0:00</v>
      </c>
      <c r="F150" s="15" t="str">
        <f>TEXT(bc_ttnl_theo_kh_data!H151/(24*60*60),"[h]:mm")</f>
        <v>0:00</v>
      </c>
      <c r="G150" s="18" t="n">
        <f>bc_ttnl_theo_kh_data!I151</f>
        <v>0.0</v>
      </c>
      <c r="H150" s="15" t="str">
        <f>TEXT(bc_ttnl_theo_kh_data!J151/(24*60*60),"[h]:mm")</f>
        <v>0:00</v>
      </c>
      <c r="I150" s="15" t="str">
        <f>TEXT(bc_ttnl_theo_kh_data!K151/(24*60*60),"[h]:mm")</f>
        <v>0:00</v>
      </c>
      <c r="J150" s="15" t="str">
        <f>TEXT(bc_ttnl_theo_kh_data!L151/(24*60*60),"[h]:mm")</f>
        <v>0:00</v>
      </c>
      <c r="K150" s="18" t="n">
        <f>bc_ttnl_theo_kh_data!M151</f>
        <v>0.0</v>
      </c>
      <c r="L150" s="18" t="n">
        <f>bc_ttnl_theo_kh_data!N151</f>
        <v>0.0</v>
      </c>
      <c r="M150" s="18" t="n">
        <f>bc_ttnl_theo_kh_data!O151</f>
        <v>0.0</v>
      </c>
      <c r="N150" s="18" t="n">
        <f>bc_ttnl_theo_kh_data!P151</f>
        <v>0.0</v>
      </c>
      <c r="O150" s="18" t="n">
        <f>bc_ttnl_theo_kh_data!Q151</f>
        <v>0.0</v>
      </c>
      <c r="P150" s="18"/>
      <c r="Q150" s="15"/>
      <c r="R150" s="15"/>
      <c r="S150" s="15"/>
      <c r="T150" s="18" t="n">
        <f>bc_ttnl_theo_kh_data!R151</f>
        <v>456.0</v>
      </c>
      <c r="U150" s="18" t="n">
        <f>bc_ttnl_theo_kh_data!S151</f>
        <v>45.0</v>
      </c>
      <c r="V150" s="15"/>
      <c r="W150" s="15"/>
      <c r="X150" s="15"/>
      <c r="Y150" s="15"/>
      <c r="Z150" s="15"/>
      <c r="AA150" s="15"/>
      <c r="AB150" s="30"/>
    </row>
    <row r="151" spans="2:28" x14ac:dyDescent="0.25">
      <c r="B151" s="102"/>
      <c r="C151" s="15" t="str">
        <f>bc_ttnl_theo_kh_data!E152</f>
        <v>HL bay</v>
      </c>
      <c r="D151" s="15" t="str">
        <f>TEXT(bc_ttnl_theo_kh_data!F152/(24*60*60),"[h]:mm")</f>
        <v>0:00</v>
      </c>
      <c r="E151" s="15" t="str">
        <f>TEXT(bc_ttnl_theo_kh_data!G152/(24*60*60),"[h]:mm")</f>
        <v>0:00</v>
      </c>
      <c r="F151" s="15" t="str">
        <f>TEXT(bc_ttnl_theo_kh_data!H152/(24*60*60),"[h]:mm")</f>
        <v>0:00</v>
      </c>
      <c r="G151" s="18" t="n">
        <f>bc_ttnl_theo_kh_data!I152</f>
        <v>0.0</v>
      </c>
      <c r="H151" s="15" t="str">
        <f>TEXT(bc_ttnl_theo_kh_data!J152/(24*60*60),"[h]:mm")</f>
        <v>0:00</v>
      </c>
      <c r="I151" s="15" t="str">
        <f>TEXT(bc_ttnl_theo_kh_data!K152/(24*60*60),"[h]:mm")</f>
        <v>0:00</v>
      </c>
      <c r="J151" s="15" t="str">
        <f>TEXT(bc_ttnl_theo_kh_data!L152/(24*60*60),"[h]:mm")</f>
        <v>0:00</v>
      </c>
      <c r="K151" s="18" t="n">
        <f>bc_ttnl_theo_kh_data!M152</f>
        <v>0.0</v>
      </c>
      <c r="L151" s="18" t="n">
        <f>bc_ttnl_theo_kh_data!N152</f>
        <v>0.0</v>
      </c>
      <c r="M151" s="18" t="n">
        <f>bc_ttnl_theo_kh_data!O152</f>
        <v>0.0</v>
      </c>
      <c r="N151" s="18" t="n">
        <f>bc_ttnl_theo_kh_data!P152</f>
        <v>0.0</v>
      </c>
      <c r="O151" s="18" t="n">
        <f>bc_ttnl_theo_kh_data!Q152</f>
        <v>0.0</v>
      </c>
      <c r="P151" s="18"/>
      <c r="Q151" s="15"/>
      <c r="R151" s="15"/>
      <c r="S151" s="15"/>
      <c r="T151" s="18" t="n">
        <f>bc_ttnl_theo_kh_data!R152</f>
        <v>456.0</v>
      </c>
      <c r="U151" s="18" t="n">
        <f>bc_ttnl_theo_kh_data!S152</f>
        <v>45.0</v>
      </c>
      <c r="V151" s="15"/>
      <c r="W151" s="15"/>
      <c r="X151" s="15"/>
      <c r="Y151" s="15"/>
      <c r="Z151" s="15"/>
      <c r="AA151" s="15"/>
      <c r="AB151" s="30"/>
    </row>
    <row r="152" spans="2:28" x14ac:dyDescent="0.25">
      <c r="B152" s="102"/>
      <c r="C152" s="15" t="str">
        <f>bc_ttnl_theo_kh_data!E153</f>
        <v>HL NV còn lại</v>
      </c>
      <c r="D152" s="15" t="str">
        <f>TEXT(bc_ttnl_theo_kh_data!F153/(24*60*60),"[h]:mm")</f>
        <v>0:00</v>
      </c>
      <c r="E152" s="15" t="str">
        <f>TEXT(bc_ttnl_theo_kh_data!G153/(24*60*60),"[h]:mm")</f>
        <v>0:00</v>
      </c>
      <c r="F152" s="15" t="str">
        <f>TEXT(bc_ttnl_theo_kh_data!H153/(24*60*60),"[h]:mm")</f>
        <v>0:00</v>
      </c>
      <c r="G152" s="18" t="n">
        <f>bc_ttnl_theo_kh_data!I153</f>
        <v>0.0</v>
      </c>
      <c r="H152" s="15" t="str">
        <f>TEXT(bc_ttnl_theo_kh_data!J153/(24*60*60),"[h]:mm")</f>
        <v>0:00</v>
      </c>
      <c r="I152" s="15" t="str">
        <f>TEXT(bc_ttnl_theo_kh_data!K153/(24*60*60),"[h]:mm")</f>
        <v>0:00</v>
      </c>
      <c r="J152" s="15" t="str">
        <f>TEXT(bc_ttnl_theo_kh_data!L153/(24*60*60),"[h]:mm")</f>
        <v>0:00</v>
      </c>
      <c r="K152" s="18" t="n">
        <f>bc_ttnl_theo_kh_data!M153</f>
        <v>0.0</v>
      </c>
      <c r="L152" s="18" t="n">
        <f>bc_ttnl_theo_kh_data!N153</f>
        <v>0.0</v>
      </c>
      <c r="M152" s="18" t="n">
        <f>bc_ttnl_theo_kh_data!O153</f>
        <v>0.0</v>
      </c>
      <c r="N152" s="18" t="n">
        <f>bc_ttnl_theo_kh_data!P153</f>
        <v>0.0</v>
      </c>
      <c r="O152" s="18" t="n">
        <f>bc_ttnl_theo_kh_data!Q153</f>
        <v>0.0</v>
      </c>
      <c r="P152" s="18"/>
      <c r="Q152" s="15"/>
      <c r="R152" s="15"/>
      <c r="S152" s="15"/>
      <c r="T152" s="18" t="n">
        <f>bc_ttnl_theo_kh_data!R153</f>
        <v>456.0</v>
      </c>
      <c r="U152" s="18" t="n">
        <f>bc_ttnl_theo_kh_data!S153</f>
        <v>45.0</v>
      </c>
      <c r="V152" s="15"/>
      <c r="W152" s="15"/>
      <c r="X152" s="15"/>
      <c r="Y152" s="15"/>
      <c r="Z152" s="15"/>
      <c r="AA152" s="15"/>
      <c r="AB152" s="30"/>
    </row>
    <row r="153" spans="2:28" x14ac:dyDescent="0.25">
      <c r="B153" s="102"/>
      <c r="C153" s="15" t="str">
        <f>bc_ttnl_theo_kh_data!E154</f>
        <v>Bay đề cao</v>
      </c>
      <c r="D153" s="15" t="str">
        <f>TEXT(bc_ttnl_theo_kh_data!F154/(24*60*60),"[h]:mm")</f>
        <v>0:00</v>
      </c>
      <c r="E153" s="15" t="str">
        <f>TEXT(bc_ttnl_theo_kh_data!G154/(24*60*60),"[h]:mm")</f>
        <v>0:00</v>
      </c>
      <c r="F153" s="15" t="str">
        <f>TEXT(bc_ttnl_theo_kh_data!H154/(24*60*60),"[h]:mm")</f>
        <v>0:00</v>
      </c>
      <c r="G153" s="18" t="n">
        <f>bc_ttnl_theo_kh_data!I154</f>
        <v>0.0</v>
      </c>
      <c r="H153" s="15" t="str">
        <f>TEXT(bc_ttnl_theo_kh_data!J154/(24*60*60),"[h]:mm")</f>
        <v>0:00</v>
      </c>
      <c r="I153" s="15" t="str">
        <f>TEXT(bc_ttnl_theo_kh_data!K154/(24*60*60),"[h]:mm")</f>
        <v>0:00</v>
      </c>
      <c r="J153" s="15" t="str">
        <f>TEXT(bc_ttnl_theo_kh_data!L154/(24*60*60),"[h]:mm")</f>
        <v>0:00</v>
      </c>
      <c r="K153" s="18" t="n">
        <f>bc_ttnl_theo_kh_data!M154</f>
        <v>0.0</v>
      </c>
      <c r="L153" s="18" t="n">
        <f>bc_ttnl_theo_kh_data!N154</f>
        <v>0.0</v>
      </c>
      <c r="M153" s="18" t="n">
        <f>bc_ttnl_theo_kh_data!O154</f>
        <v>0.0</v>
      </c>
      <c r="N153" s="18" t="n">
        <f>bc_ttnl_theo_kh_data!P154</f>
        <v>0.0</v>
      </c>
      <c r="O153" s="18" t="n">
        <f>bc_ttnl_theo_kh_data!Q154</f>
        <v>0.0</v>
      </c>
      <c r="P153" s="18"/>
      <c r="Q153" s="15"/>
      <c r="R153" s="15"/>
      <c r="S153" s="15"/>
      <c r="T153" s="18" t="n">
        <f>bc_ttnl_theo_kh_data!R154</f>
        <v>456.0</v>
      </c>
      <c r="U153" s="18" t="n">
        <f>bc_ttnl_theo_kh_data!S154</f>
        <v>45.0</v>
      </c>
      <c r="V153" s="15"/>
      <c r="W153" s="15"/>
      <c r="X153" s="15"/>
      <c r="Y153" s="15"/>
      <c r="Z153" s="15"/>
      <c r="AA153" s="15"/>
      <c r="AB153" s="30"/>
    </row>
    <row r="154" spans="2:28" x14ac:dyDescent="0.25">
      <c r="B154" s="102"/>
      <c r="C154" s="15" t="str">
        <f>bc_ttnl_theo_kh_data!E155</f>
        <v>C.gia bay</v>
      </c>
      <c r="D154" s="15" t="str">
        <f>TEXT(bc_ttnl_theo_kh_data!F155/(24*60*60),"[h]:mm")</f>
        <v>0:00</v>
      </c>
      <c r="E154" s="15" t="str">
        <f>TEXT(bc_ttnl_theo_kh_data!G155/(24*60*60),"[h]:mm")</f>
        <v>0:00</v>
      </c>
      <c r="F154" s="15" t="str">
        <f>TEXT(bc_ttnl_theo_kh_data!H155/(24*60*60),"[h]:mm")</f>
        <v>0:00</v>
      </c>
      <c r="G154" s="18" t="n">
        <f>bc_ttnl_theo_kh_data!I155</f>
        <v>0.0</v>
      </c>
      <c r="H154" s="15" t="str">
        <f>TEXT(bc_ttnl_theo_kh_data!J155/(24*60*60),"[h]:mm")</f>
        <v>0:00</v>
      </c>
      <c r="I154" s="15" t="str">
        <f>TEXT(bc_ttnl_theo_kh_data!K155/(24*60*60),"[h]:mm")</f>
        <v>0:00</v>
      </c>
      <c r="J154" s="15" t="str">
        <f>TEXT(bc_ttnl_theo_kh_data!L155/(24*60*60),"[h]:mm")</f>
        <v>0:00</v>
      </c>
      <c r="K154" s="18" t="n">
        <f>bc_ttnl_theo_kh_data!M155</f>
        <v>0.0</v>
      </c>
      <c r="L154" s="18" t="n">
        <f>bc_ttnl_theo_kh_data!N155</f>
        <v>0.0</v>
      </c>
      <c r="M154" s="18" t="n">
        <f>bc_ttnl_theo_kh_data!O155</f>
        <v>0.0</v>
      </c>
      <c r="N154" s="18" t="n">
        <f>bc_ttnl_theo_kh_data!P155</f>
        <v>0.0</v>
      </c>
      <c r="O154" s="18" t="n">
        <f>bc_ttnl_theo_kh_data!Q155</f>
        <v>0.0</v>
      </c>
      <c r="P154" s="18"/>
      <c r="Q154" s="15"/>
      <c r="R154" s="15"/>
      <c r="S154" s="15"/>
      <c r="T154" s="18" t="n">
        <f>bc_ttnl_theo_kh_data!R155</f>
        <v>456.0</v>
      </c>
      <c r="U154" s="18" t="n">
        <f>bc_ttnl_theo_kh_data!S155</f>
        <v>45.0</v>
      </c>
      <c r="V154" s="15"/>
      <c r="W154" s="15"/>
      <c r="X154" s="15"/>
      <c r="Y154" s="15"/>
      <c r="Z154" s="15"/>
      <c r="AA154" s="15"/>
      <c r="AB154" s="30"/>
    </row>
    <row r="155" spans="2:28" x14ac:dyDescent="0.25">
      <c r="B155" s="102"/>
      <c r="C155" s="15" t="str">
        <f>bc_ttnl_theo_kh_data!E156</f>
        <v>VN bay</v>
      </c>
      <c r="D155" s="15" t="str">
        <f>TEXT(bc_ttnl_theo_kh_data!F156/(24*60*60),"[h]:mm")</f>
        <v>0:00</v>
      </c>
      <c r="E155" s="15" t="str">
        <f>TEXT(bc_ttnl_theo_kh_data!G156/(24*60*60),"[h]:mm")</f>
        <v>0:00</v>
      </c>
      <c r="F155" s="15" t="str">
        <f>TEXT(bc_ttnl_theo_kh_data!H156/(24*60*60),"[h]:mm")</f>
        <v>0:00</v>
      </c>
      <c r="G155" s="18" t="n">
        <f>bc_ttnl_theo_kh_data!I156</f>
        <v>0.0</v>
      </c>
      <c r="H155" s="15" t="str">
        <f>TEXT(bc_ttnl_theo_kh_data!J156/(24*60*60),"[h]:mm")</f>
        <v>0:00</v>
      </c>
      <c r="I155" s="15" t="str">
        <f>TEXT(bc_ttnl_theo_kh_data!K156/(24*60*60),"[h]:mm")</f>
        <v>0:00</v>
      </c>
      <c r="J155" s="15" t="str">
        <f>TEXT(bc_ttnl_theo_kh_data!L156/(24*60*60),"[h]:mm")</f>
        <v>0:00</v>
      </c>
      <c r="K155" s="18" t="n">
        <f>bc_ttnl_theo_kh_data!M156</f>
        <v>0.0</v>
      </c>
      <c r="L155" s="18" t="n">
        <f>bc_ttnl_theo_kh_data!N156</f>
        <v>0.0</v>
      </c>
      <c r="M155" s="18" t="n">
        <f>bc_ttnl_theo_kh_data!O156</f>
        <v>0.0</v>
      </c>
      <c r="N155" s="18" t="n">
        <f>bc_ttnl_theo_kh_data!P156</f>
        <v>0.0</v>
      </c>
      <c r="O155" s="18" t="n">
        <f>bc_ttnl_theo_kh_data!Q156</f>
        <v>0.0</v>
      </c>
      <c r="P155" s="18"/>
      <c r="Q155" s="15"/>
      <c r="R155" s="15"/>
      <c r="S155" s="15"/>
      <c r="T155" s="18" t="n">
        <f>bc_ttnl_theo_kh_data!R156</f>
        <v>456.0</v>
      </c>
      <c r="U155" s="18" t="n">
        <f>bc_ttnl_theo_kh_data!S156</f>
        <v>45.0</v>
      </c>
      <c r="V155" s="15"/>
      <c r="W155" s="15"/>
      <c r="X155" s="15"/>
      <c r="Y155" s="15"/>
      <c r="Z155" s="15"/>
      <c r="AA155" s="15"/>
      <c r="AB155" s="30"/>
    </row>
    <row r="156" spans="2:28" x14ac:dyDescent="0.25">
      <c r="B156" s="102"/>
      <c r="C156" s="15" t="str">
        <f>bc_ttnl_theo_kh_data!E157</f>
        <v>HL nhà trường</v>
      </c>
      <c r="D156" s="15" t="str">
        <f>TEXT(bc_ttnl_theo_kh_data!F157/(24*60*60),"[h]:mm")</f>
        <v>0:00</v>
      </c>
      <c r="E156" s="15" t="str">
        <f>TEXT(bc_ttnl_theo_kh_data!G157/(24*60*60),"[h]:mm")</f>
        <v>0:00</v>
      </c>
      <c r="F156" s="15" t="str">
        <f>TEXT(bc_ttnl_theo_kh_data!H157/(24*60*60),"[h]:mm")</f>
        <v>0:00</v>
      </c>
      <c r="G156" s="18" t="n">
        <f>bc_ttnl_theo_kh_data!I157</f>
        <v>0.0</v>
      </c>
      <c r="H156" s="15" t="str">
        <f>TEXT(bc_ttnl_theo_kh_data!J157/(24*60*60),"[h]:mm")</f>
        <v>0:00</v>
      </c>
      <c r="I156" s="15" t="str">
        <f>TEXT(bc_ttnl_theo_kh_data!K157/(24*60*60),"[h]:mm")</f>
        <v>0:00</v>
      </c>
      <c r="J156" s="15" t="str">
        <f>TEXT(bc_ttnl_theo_kh_data!L157/(24*60*60),"[h]:mm")</f>
        <v>0:00</v>
      </c>
      <c r="K156" s="18" t="n">
        <f>bc_ttnl_theo_kh_data!M157</f>
        <v>0.0</v>
      </c>
      <c r="L156" s="18" t="n">
        <f>bc_ttnl_theo_kh_data!N157</f>
        <v>0.0</v>
      </c>
      <c r="M156" s="18" t="n">
        <f>bc_ttnl_theo_kh_data!O157</f>
        <v>0.0</v>
      </c>
      <c r="N156" s="18" t="n">
        <f>bc_ttnl_theo_kh_data!P157</f>
        <v>0.0</v>
      </c>
      <c r="O156" s="18" t="n">
        <f>bc_ttnl_theo_kh_data!Q157</f>
        <v>0.0</v>
      </c>
      <c r="P156" s="18"/>
      <c r="Q156" s="15"/>
      <c r="R156" s="15"/>
      <c r="S156" s="15"/>
      <c r="T156" s="18" t="n">
        <f>bc_ttnl_theo_kh_data!R157</f>
        <v>456.0</v>
      </c>
      <c r="U156" s="18" t="n">
        <f>bc_ttnl_theo_kh_data!S157</f>
        <v>45.0</v>
      </c>
      <c r="V156" s="15"/>
      <c r="W156" s="15"/>
      <c r="X156" s="15"/>
      <c r="Y156" s="15"/>
      <c r="Z156" s="15"/>
      <c r="AA156" s="15"/>
      <c r="AB156" s="30"/>
    </row>
    <row r="157" spans="2:28" x14ac:dyDescent="0.25">
      <c r="B157" s="102"/>
      <c r="C157" s="15" t="str">
        <f>bc_ttnl_theo_kh_data!E158</f>
        <v>KT Hàng không</v>
      </c>
      <c r="D157" s="15" t="str">
        <f>TEXT(bc_ttnl_theo_kh_data!F158/(24*60*60),"[h]:mm")</f>
        <v>0:00</v>
      </c>
      <c r="E157" s="15" t="str">
        <f>TEXT(bc_ttnl_theo_kh_data!G158/(24*60*60),"[h]:mm")</f>
        <v>0:00</v>
      </c>
      <c r="F157" s="15" t="str">
        <f>TEXT(bc_ttnl_theo_kh_data!H158/(24*60*60),"[h]:mm")</f>
        <v>0:00</v>
      </c>
      <c r="G157" s="18" t="n">
        <f>bc_ttnl_theo_kh_data!I158</f>
        <v>0.0</v>
      </c>
      <c r="H157" s="15" t="str">
        <f>TEXT(bc_ttnl_theo_kh_data!J158/(24*60*60),"[h]:mm")</f>
        <v>0:00</v>
      </c>
      <c r="I157" s="15" t="str">
        <f>TEXT(bc_ttnl_theo_kh_data!K158/(24*60*60),"[h]:mm")</f>
        <v>0:00</v>
      </c>
      <c r="J157" s="15" t="str">
        <f>TEXT(bc_ttnl_theo_kh_data!L158/(24*60*60),"[h]:mm")</f>
        <v>0:00</v>
      </c>
      <c r="K157" s="18" t="n">
        <f>bc_ttnl_theo_kh_data!M158</f>
        <v>0.0</v>
      </c>
      <c r="L157" s="18" t="n">
        <f>bc_ttnl_theo_kh_data!N158</f>
        <v>0.0</v>
      </c>
      <c r="M157" s="18" t="n">
        <f>bc_ttnl_theo_kh_data!O158</f>
        <v>0.0</v>
      </c>
      <c r="N157" s="18" t="n">
        <f>bc_ttnl_theo_kh_data!P158</f>
        <v>0.0</v>
      </c>
      <c r="O157" s="18" t="n">
        <f>bc_ttnl_theo_kh_data!Q158</f>
        <v>0.0</v>
      </c>
      <c r="P157" s="18"/>
      <c r="Q157" s="15"/>
      <c r="R157" s="15"/>
      <c r="S157" s="15"/>
      <c r="T157" s="18" t="n">
        <f>bc_ttnl_theo_kh_data!R158</f>
        <v>456.0</v>
      </c>
      <c r="U157" s="18" t="n">
        <f>bc_ttnl_theo_kh_data!S158</f>
        <v>45.0</v>
      </c>
      <c r="V157" s="15"/>
      <c r="W157" s="15"/>
      <c r="X157" s="15"/>
      <c r="Y157" s="15"/>
      <c r="Z157" s="15"/>
      <c r="AA157" s="15"/>
      <c r="AB157" s="30"/>
    </row>
    <row r="158" spans="2:28" x14ac:dyDescent="0.25">
      <c r="B158" s="102"/>
      <c r="C158" s="15" t="str">
        <f>bc_ttnl_theo_kh_data!E159</f>
        <v>KT_Hàng không</v>
      </c>
      <c r="D158" s="15" t="str">
        <f>TEXT(bc_ttnl_theo_kh_data!F159/(24*60*60),"[h]:mm")</f>
        <v>0:00</v>
      </c>
      <c r="E158" s="15" t="str">
        <f>TEXT(bc_ttnl_theo_kh_data!G159/(24*60*60),"[h]:mm")</f>
        <v>0:00</v>
      </c>
      <c r="F158" s="15" t="str">
        <f>TEXT(bc_ttnl_theo_kh_data!H159/(24*60*60),"[h]:mm")</f>
        <v>0:00</v>
      </c>
      <c r="G158" s="18" t="n">
        <f>bc_ttnl_theo_kh_data!I159</f>
        <v>0.0</v>
      </c>
      <c r="H158" s="15" t="str">
        <f>TEXT(bc_ttnl_theo_kh_data!J159/(24*60*60),"[h]:mm")</f>
        <v>0:00</v>
      </c>
      <c r="I158" s="15" t="str">
        <f>TEXT(bc_ttnl_theo_kh_data!K159/(24*60*60),"[h]:mm")</f>
        <v>0:00</v>
      </c>
      <c r="J158" s="15" t="str">
        <f>TEXT(bc_ttnl_theo_kh_data!L159/(24*60*60),"[h]:mm")</f>
        <v>0:00</v>
      </c>
      <c r="K158" s="18" t="n">
        <f>bc_ttnl_theo_kh_data!M159</f>
        <v>0.0</v>
      </c>
      <c r="L158" s="18" t="n">
        <f>bc_ttnl_theo_kh_data!N159</f>
        <v>0.0</v>
      </c>
      <c r="M158" s="18" t="n">
        <f>bc_ttnl_theo_kh_data!O159</f>
        <v>0.0</v>
      </c>
      <c r="N158" s="18" t="n">
        <f>bc_ttnl_theo_kh_data!P159</f>
        <v>0.0</v>
      </c>
      <c r="O158" s="18" t="n">
        <f>bc_ttnl_theo_kh_data!Q159</f>
        <v>0.0</v>
      </c>
      <c r="P158" s="18"/>
      <c r="Q158" s="15"/>
      <c r="R158" s="15"/>
      <c r="S158" s="15"/>
      <c r="T158" s="18" t="n">
        <f>bc_ttnl_theo_kh_data!R159</f>
        <v>456.0</v>
      </c>
      <c r="U158" s="18" t="n">
        <f>bc_ttnl_theo_kh_data!S159</f>
        <v>45.0</v>
      </c>
      <c r="V158" s="15"/>
      <c r="W158" s="15"/>
      <c r="X158" s="15"/>
      <c r="Y158" s="15"/>
      <c r="Z158" s="15"/>
      <c r="AA158" s="15"/>
      <c r="AB158" s="30"/>
    </row>
    <row r="159" spans="2:28" x14ac:dyDescent="0.25">
      <c r="B159" s="102"/>
      <c r="C159" s="15" t="str">
        <f>bc_ttnl_theo_kh_data!E160</f>
        <v>Tổn thất</v>
      </c>
      <c r="D159" s="15" t="str">
        <f>TEXT(bc_ttnl_theo_kh_data!F160/(24*60*60),"[h]:mm")</f>
        <v>0:00</v>
      </c>
      <c r="E159" s="15" t="str">
        <f>TEXT(bc_ttnl_theo_kh_data!G160/(24*60*60),"[h]:mm")</f>
        <v>0:00</v>
      </c>
      <c r="F159" s="15" t="str">
        <f>TEXT(bc_ttnl_theo_kh_data!H160/(24*60*60),"[h]:mm")</f>
        <v>0:00</v>
      </c>
      <c r="G159" s="18" t="n">
        <f>bc_ttnl_theo_kh_data!I160</f>
        <v>0.0</v>
      </c>
      <c r="H159" s="15" t="str">
        <f>TEXT(bc_ttnl_theo_kh_data!J160/(24*60*60),"[h]:mm")</f>
        <v>0:00</v>
      </c>
      <c r="I159" s="15" t="str">
        <f>TEXT(bc_ttnl_theo_kh_data!K160/(24*60*60),"[h]:mm")</f>
        <v>0:00</v>
      </c>
      <c r="J159" s="15" t="str">
        <f>TEXT(bc_ttnl_theo_kh_data!L160/(24*60*60),"[h]:mm")</f>
        <v>0:00</v>
      </c>
      <c r="K159" s="18" t="n">
        <f>bc_ttnl_theo_kh_data!M160</f>
        <v>0.0</v>
      </c>
      <c r="L159" s="18" t="n">
        <f>bc_ttnl_theo_kh_data!N160</f>
        <v>0.0</v>
      </c>
      <c r="M159" s="18" t="n">
        <f>bc_ttnl_theo_kh_data!O160</f>
        <v>0.0</v>
      </c>
      <c r="N159" s="18" t="n">
        <f>bc_ttnl_theo_kh_data!P160</f>
        <v>0.0</v>
      </c>
      <c r="O159" s="18" t="n">
        <f>bc_ttnl_theo_kh_data!Q160</f>
        <v>0.0</v>
      </c>
      <c r="P159" s="18"/>
      <c r="Q159" s="15"/>
      <c r="R159" s="15"/>
      <c r="S159" s="15"/>
      <c r="T159" s="18" t="n">
        <f>bc_ttnl_theo_kh_data!R160</f>
        <v>456.0</v>
      </c>
      <c r="U159" s="18" t="n">
        <f>bc_ttnl_theo_kh_data!S160</f>
        <v>45.0</v>
      </c>
      <c r="V159" s="15"/>
      <c r="W159" s="15"/>
      <c r="X159" s="15"/>
      <c r="Y159" s="15"/>
      <c r="Z159" s="15"/>
      <c r="AA159" s="15"/>
      <c r="AB159" s="30"/>
    </row>
    <row r="160" spans="2:28" s="5" customFormat="1" x14ac:dyDescent="0.25">
      <c r="B160" s="28">
        <v>9</v>
      </c>
      <c r="C160" s="13" t="str">
        <f>bc_ttnl_theo_kh_data!E161</f>
        <v>Mi 172</v>
      </c>
      <c r="D160" s="13" t="str">
        <f>TEXT(bc_ttnl_theo_kh_data!F161/(24*60*60),"[h]:mm")</f>
        <v>0:00</v>
      </c>
      <c r="E160" s="13" t="str">
        <f>TEXT(bc_ttnl_theo_kh_data!G161/(24*60*60),"[h]:mm")</f>
        <v>0:00</v>
      </c>
      <c r="F160" s="13" t="str">
        <f>TEXT(bc_ttnl_theo_kh_data!H161/(24*60*60),"[h]:mm")</f>
        <v>0:00</v>
      </c>
      <c r="G160" s="17" t="n">
        <f>bc_ttnl_theo_kh_data!I161</f>
        <v>0.0</v>
      </c>
      <c r="H160" s="13" t="str">
        <f>TEXT(bc_ttnl_theo_kh_data!J161/(24*60*60),"[h]:mm")</f>
        <v>0:00</v>
      </c>
      <c r="I160" s="13" t="str">
        <f>TEXT(bc_ttnl_theo_kh_data!K161/(24*60*60),"[h]:mm")</f>
        <v>0:00</v>
      </c>
      <c r="J160" s="13" t="str">
        <f>TEXT(bc_ttnl_theo_kh_data!L161/(24*60*60),"[h]:mm")</f>
        <v>0:00</v>
      </c>
      <c r="K160" s="17" t="n">
        <f>bc_ttnl_theo_kh_data!M161</f>
        <v>0.0</v>
      </c>
      <c r="L160" s="17" t="n">
        <f>bc_ttnl_theo_kh_data!N161</f>
        <v>0.0</v>
      </c>
      <c r="M160" s="17" t="n">
        <f>bc_ttnl_theo_kh_data!O161</f>
        <v>0.0</v>
      </c>
      <c r="N160" s="17" t="n">
        <f>bc_ttnl_theo_kh_data!P161</f>
        <v>0.0</v>
      </c>
      <c r="O160" s="17" t="n">
        <f>bc_ttnl_theo_kh_data!Q161</f>
        <v>0.0</v>
      </c>
      <c r="P160" s="17"/>
      <c r="Q160" s="13"/>
      <c r="R160" s="13"/>
      <c r="S160" s="13"/>
      <c r="T160" s="17" t="n">
        <f>bc_ttnl_theo_kh_data!R161</f>
        <v>654.0</v>
      </c>
      <c r="U160" s="17" t="n">
        <f>bc_ttnl_theo_kh_data!S161</f>
        <v>654.0</v>
      </c>
      <c r="V160" s="13"/>
      <c r="W160" s="13"/>
      <c r="X160" s="13"/>
      <c r="Y160" s="13"/>
      <c r="Z160" s="13"/>
      <c r="AA160" s="13"/>
      <c r="AB160" s="29"/>
    </row>
    <row r="161" spans="2:28" x14ac:dyDescent="0.25">
      <c r="B161" s="102"/>
      <c r="C161" s="15" t="str">
        <f>bc_ttnl_theo_kh_data!E162</f>
        <v>Tác chiến, A2..</v>
      </c>
      <c r="D161" s="15" t="str">
        <f>TEXT(bc_ttnl_theo_kh_data!F162/(24*60*60),"[h]:mm")</f>
        <v>0:00</v>
      </c>
      <c r="E161" s="15" t="str">
        <f>TEXT(bc_ttnl_theo_kh_data!G162/(24*60*60),"[h]:mm")</f>
        <v>0:00</v>
      </c>
      <c r="F161" s="15" t="str">
        <f>TEXT(bc_ttnl_theo_kh_data!H162/(24*60*60),"[h]:mm")</f>
        <v>0:00</v>
      </c>
      <c r="G161" s="18" t="n">
        <f>bc_ttnl_theo_kh_data!I162</f>
        <v>0.0</v>
      </c>
      <c r="H161" s="15" t="str">
        <f>TEXT(bc_ttnl_theo_kh_data!J162/(24*60*60),"[h]:mm")</f>
        <v>0:00</v>
      </c>
      <c r="I161" s="15" t="str">
        <f>TEXT(bc_ttnl_theo_kh_data!K162/(24*60*60),"[h]:mm")</f>
        <v>0:00</v>
      </c>
      <c r="J161" s="15" t="str">
        <f>TEXT(bc_ttnl_theo_kh_data!L162/(24*60*60),"[h]:mm")</f>
        <v>0:00</v>
      </c>
      <c r="K161" s="18" t="n">
        <f>bc_ttnl_theo_kh_data!M162</f>
        <v>0.0</v>
      </c>
      <c r="L161" s="18" t="n">
        <f>bc_ttnl_theo_kh_data!N162</f>
        <v>0.0</v>
      </c>
      <c r="M161" s="18" t="n">
        <f>bc_ttnl_theo_kh_data!O162</f>
        <v>0.0</v>
      </c>
      <c r="N161" s="18" t="n">
        <f>bc_ttnl_theo_kh_data!P162</f>
        <v>0.0</v>
      </c>
      <c r="O161" s="18" t="n">
        <f>bc_ttnl_theo_kh_data!Q162</f>
        <v>0.0</v>
      </c>
      <c r="P161" s="18"/>
      <c r="Q161" s="15"/>
      <c r="R161" s="15"/>
      <c r="S161" s="15"/>
      <c r="T161" s="18" t="n">
        <f>bc_ttnl_theo_kh_data!R162</f>
        <v>654.0</v>
      </c>
      <c r="U161" s="18" t="n">
        <f>bc_ttnl_theo_kh_data!S162</f>
        <v>654.0</v>
      </c>
      <c r="V161" s="15"/>
      <c r="W161" s="15"/>
      <c r="X161" s="15"/>
      <c r="Y161" s="15"/>
      <c r="Z161" s="15"/>
      <c r="AA161" s="15"/>
      <c r="AB161" s="30"/>
    </row>
    <row r="162" spans="2:28" x14ac:dyDescent="0.25">
      <c r="B162" s="102"/>
      <c r="C162" s="15" t="str">
        <f>bc_ttnl_theo_kh_data!E163</f>
        <v>Tác chiến cho bay</v>
      </c>
      <c r="D162" s="15" t="str">
        <f>TEXT(bc_ttnl_theo_kh_data!F163/(24*60*60),"[h]:mm")</f>
        <v>0:00</v>
      </c>
      <c r="E162" s="15" t="str">
        <f>TEXT(bc_ttnl_theo_kh_data!G163/(24*60*60),"[h]:mm")</f>
        <v>0:00</v>
      </c>
      <c r="F162" s="15" t="str">
        <f>TEXT(bc_ttnl_theo_kh_data!H163/(24*60*60),"[h]:mm")</f>
        <v>0:00</v>
      </c>
      <c r="G162" s="18" t="n">
        <f>bc_ttnl_theo_kh_data!I163</f>
        <v>0.0</v>
      </c>
      <c r="H162" s="15" t="str">
        <f>TEXT(bc_ttnl_theo_kh_data!J163/(24*60*60),"[h]:mm")</f>
        <v>0:00</v>
      </c>
      <c r="I162" s="15" t="str">
        <f>TEXT(bc_ttnl_theo_kh_data!K163/(24*60*60),"[h]:mm")</f>
        <v>0:00</v>
      </c>
      <c r="J162" s="15" t="str">
        <f>TEXT(bc_ttnl_theo_kh_data!L163/(24*60*60),"[h]:mm")</f>
        <v>0:00</v>
      </c>
      <c r="K162" s="18" t="n">
        <f>bc_ttnl_theo_kh_data!M163</f>
        <v>0.0</v>
      </c>
      <c r="L162" s="18" t="n">
        <f>bc_ttnl_theo_kh_data!N163</f>
        <v>0.0</v>
      </c>
      <c r="M162" s="18" t="n">
        <f>bc_ttnl_theo_kh_data!O163</f>
        <v>0.0</v>
      </c>
      <c r="N162" s="18" t="n">
        <f>bc_ttnl_theo_kh_data!P163</f>
        <v>0.0</v>
      </c>
      <c r="O162" s="18" t="n">
        <f>bc_ttnl_theo_kh_data!Q163</f>
        <v>0.0</v>
      </c>
      <c r="P162" s="18"/>
      <c r="Q162" s="15"/>
      <c r="R162" s="15"/>
      <c r="S162" s="15"/>
      <c r="T162" s="18" t="n">
        <f>bc_ttnl_theo_kh_data!R163</f>
        <v>654.0</v>
      </c>
      <c r="U162" s="18" t="n">
        <f>bc_ttnl_theo_kh_data!S163</f>
        <v>654.0</v>
      </c>
      <c r="V162" s="15"/>
      <c r="W162" s="15"/>
      <c r="X162" s="15"/>
      <c r="Y162" s="15"/>
      <c r="Z162" s="15"/>
      <c r="AA162" s="15"/>
      <c r="AB162" s="30"/>
    </row>
    <row r="163" spans="2:28" x14ac:dyDescent="0.25">
      <c r="B163" s="102"/>
      <c r="C163" s="15" t="str">
        <f>bc_ttnl_theo_kh_data!E164</f>
        <v>Nổ máy sscđ</v>
      </c>
      <c r="D163" s="15" t="str">
        <f>TEXT(bc_ttnl_theo_kh_data!F164/(24*60*60),"[h]:mm")</f>
        <v>0:00</v>
      </c>
      <c r="E163" s="15" t="str">
        <f>TEXT(bc_ttnl_theo_kh_data!G164/(24*60*60),"[h]:mm")</f>
        <v>0:00</v>
      </c>
      <c r="F163" s="15" t="str">
        <f>TEXT(bc_ttnl_theo_kh_data!H164/(24*60*60),"[h]:mm")</f>
        <v>0:00</v>
      </c>
      <c r="G163" s="18" t="n">
        <f>bc_ttnl_theo_kh_data!I164</f>
        <v>0.0</v>
      </c>
      <c r="H163" s="15" t="str">
        <f>TEXT(bc_ttnl_theo_kh_data!J164/(24*60*60),"[h]:mm")</f>
        <v>0:00</v>
      </c>
      <c r="I163" s="15" t="str">
        <f>TEXT(bc_ttnl_theo_kh_data!K164/(24*60*60),"[h]:mm")</f>
        <v>0:00</v>
      </c>
      <c r="J163" s="15" t="str">
        <f>TEXT(bc_ttnl_theo_kh_data!L164/(24*60*60),"[h]:mm")</f>
        <v>0:00</v>
      </c>
      <c r="K163" s="18" t="n">
        <f>bc_ttnl_theo_kh_data!M164</f>
        <v>0.0</v>
      </c>
      <c r="L163" s="18" t="n">
        <f>bc_ttnl_theo_kh_data!N164</f>
        <v>0.0</v>
      </c>
      <c r="M163" s="18" t="n">
        <f>bc_ttnl_theo_kh_data!O164</f>
        <v>0.0</v>
      </c>
      <c r="N163" s="18" t="n">
        <f>bc_ttnl_theo_kh_data!P164</f>
        <v>0.0</v>
      </c>
      <c r="O163" s="18" t="n">
        <f>bc_ttnl_theo_kh_data!Q164</f>
        <v>0.0</v>
      </c>
      <c r="P163" s="18"/>
      <c r="Q163" s="15"/>
      <c r="R163" s="15"/>
      <c r="S163" s="15"/>
      <c r="T163" s="18" t="n">
        <f>bc_ttnl_theo_kh_data!R164</f>
        <v>654.0</v>
      </c>
      <c r="U163" s="18" t="n">
        <f>bc_ttnl_theo_kh_data!S164</f>
        <v>654.0</v>
      </c>
      <c r="V163" s="15"/>
      <c r="W163" s="15"/>
      <c r="X163" s="15"/>
      <c r="Y163" s="15"/>
      <c r="Z163" s="15"/>
      <c r="AA163" s="15"/>
      <c r="AB163" s="30"/>
    </row>
    <row r="164" spans="2:28" x14ac:dyDescent="0.25">
      <c r="B164" s="102"/>
      <c r="C164" s="15" t="str">
        <f>bc_ttnl_theo_kh_data!E165</f>
        <v>Tác chiến còn lại</v>
      </c>
      <c r="D164" s="15" t="str">
        <f>TEXT(bc_ttnl_theo_kh_data!F165/(24*60*60),"[h]:mm")</f>
        <v>0:00</v>
      </c>
      <c r="E164" s="15" t="str">
        <f>TEXT(bc_ttnl_theo_kh_data!G165/(24*60*60),"[h]:mm")</f>
        <v>0:00</v>
      </c>
      <c r="F164" s="15" t="str">
        <f>TEXT(bc_ttnl_theo_kh_data!H165/(24*60*60),"[h]:mm")</f>
        <v>0:00</v>
      </c>
      <c r="G164" s="18" t="n">
        <f>bc_ttnl_theo_kh_data!I165</f>
        <v>0.0</v>
      </c>
      <c r="H164" s="15" t="str">
        <f>TEXT(bc_ttnl_theo_kh_data!J165/(24*60*60),"[h]:mm")</f>
        <v>0:00</v>
      </c>
      <c r="I164" s="15" t="str">
        <f>TEXT(bc_ttnl_theo_kh_data!K165/(24*60*60),"[h]:mm")</f>
        <v>0:00</v>
      </c>
      <c r="J164" s="15" t="str">
        <f>TEXT(bc_ttnl_theo_kh_data!L165/(24*60*60),"[h]:mm")</f>
        <v>0:00</v>
      </c>
      <c r="K164" s="18" t="n">
        <f>bc_ttnl_theo_kh_data!M165</f>
        <v>0.0</v>
      </c>
      <c r="L164" s="18" t="n">
        <f>bc_ttnl_theo_kh_data!N165</f>
        <v>0.0</v>
      </c>
      <c r="M164" s="18" t="n">
        <f>bc_ttnl_theo_kh_data!O165</f>
        <v>0.0</v>
      </c>
      <c r="N164" s="18" t="n">
        <f>bc_ttnl_theo_kh_data!P165</f>
        <v>0.0</v>
      </c>
      <c r="O164" s="18" t="n">
        <f>bc_ttnl_theo_kh_data!Q165</f>
        <v>0.0</v>
      </c>
      <c r="P164" s="18"/>
      <c r="Q164" s="15"/>
      <c r="R164" s="15"/>
      <c r="S164" s="15"/>
      <c r="T164" s="18" t="n">
        <f>bc_ttnl_theo_kh_data!R165</f>
        <v>654.0</v>
      </c>
      <c r="U164" s="18" t="n">
        <f>bc_ttnl_theo_kh_data!S165</f>
        <v>654.0</v>
      </c>
      <c r="V164" s="15"/>
      <c r="W164" s="15"/>
      <c r="X164" s="15"/>
      <c r="Y164" s="15"/>
      <c r="Z164" s="15"/>
      <c r="AA164" s="15"/>
      <c r="AB164" s="30"/>
    </row>
    <row r="165" spans="2:28" x14ac:dyDescent="0.25">
      <c r="B165" s="102"/>
      <c r="C165" s="15" t="str">
        <f>bc_ttnl_theo_kh_data!E166</f>
        <v>Huấn luyện chiến đấu</v>
      </c>
      <c r="D165" s="15" t="str">
        <f>TEXT(bc_ttnl_theo_kh_data!F166/(24*60*60),"[h]:mm")</f>
        <v>0:00</v>
      </c>
      <c r="E165" s="15" t="str">
        <f>TEXT(bc_ttnl_theo_kh_data!G166/(24*60*60),"[h]:mm")</f>
        <v>0:00</v>
      </c>
      <c r="F165" s="15" t="str">
        <f>TEXT(bc_ttnl_theo_kh_data!H166/(24*60*60),"[h]:mm")</f>
        <v>0:00</v>
      </c>
      <c r="G165" s="18" t="n">
        <f>bc_ttnl_theo_kh_data!I166</f>
        <v>0.0</v>
      </c>
      <c r="H165" s="15" t="str">
        <f>TEXT(bc_ttnl_theo_kh_data!J166/(24*60*60),"[h]:mm")</f>
        <v>0:00</v>
      </c>
      <c r="I165" s="15" t="str">
        <f>TEXT(bc_ttnl_theo_kh_data!K166/(24*60*60),"[h]:mm")</f>
        <v>0:00</v>
      </c>
      <c r="J165" s="15" t="str">
        <f>TEXT(bc_ttnl_theo_kh_data!L166/(24*60*60),"[h]:mm")</f>
        <v>0:00</v>
      </c>
      <c r="K165" s="18" t="n">
        <f>bc_ttnl_theo_kh_data!M166</f>
        <v>0.0</v>
      </c>
      <c r="L165" s="18" t="n">
        <f>bc_ttnl_theo_kh_data!N166</f>
        <v>0.0</v>
      </c>
      <c r="M165" s="18" t="n">
        <f>bc_ttnl_theo_kh_data!O166</f>
        <v>0.0</v>
      </c>
      <c r="N165" s="18" t="n">
        <f>bc_ttnl_theo_kh_data!P166</f>
        <v>0.0</v>
      </c>
      <c r="O165" s="18" t="n">
        <f>bc_ttnl_theo_kh_data!Q166</f>
        <v>0.0</v>
      </c>
      <c r="P165" s="18"/>
      <c r="Q165" s="15"/>
      <c r="R165" s="15"/>
      <c r="S165" s="15"/>
      <c r="T165" s="18" t="n">
        <f>bc_ttnl_theo_kh_data!R166</f>
        <v>654.0</v>
      </c>
      <c r="U165" s="18" t="n">
        <f>bc_ttnl_theo_kh_data!S166</f>
        <v>654.0</v>
      </c>
      <c r="V165" s="15"/>
      <c r="W165" s="15"/>
      <c r="X165" s="15"/>
      <c r="Y165" s="15"/>
      <c r="Z165" s="15"/>
      <c r="AA165" s="15"/>
      <c r="AB165" s="30"/>
    </row>
    <row r="166" spans="2:28" x14ac:dyDescent="0.25">
      <c r="B166" s="102"/>
      <c r="C166" s="15" t="str">
        <f>bc_ttnl_theo_kh_data!E167</f>
        <v>HL NV còn lại</v>
      </c>
      <c r="D166" s="15" t="str">
        <f>TEXT(bc_ttnl_theo_kh_data!F167/(24*60*60),"[h]:mm")</f>
        <v>0:00</v>
      </c>
      <c r="E166" s="15" t="str">
        <f>TEXT(bc_ttnl_theo_kh_data!G167/(24*60*60),"[h]:mm")</f>
        <v>0:00</v>
      </c>
      <c r="F166" s="15" t="str">
        <f>TEXT(bc_ttnl_theo_kh_data!H167/(24*60*60),"[h]:mm")</f>
        <v>0:00</v>
      </c>
      <c r="G166" s="18" t="n">
        <f>bc_ttnl_theo_kh_data!I167</f>
        <v>0.0</v>
      </c>
      <c r="H166" s="15" t="str">
        <f>TEXT(bc_ttnl_theo_kh_data!J167/(24*60*60),"[h]:mm")</f>
        <v>0:00</v>
      </c>
      <c r="I166" s="15" t="str">
        <f>TEXT(bc_ttnl_theo_kh_data!K167/(24*60*60),"[h]:mm")</f>
        <v>0:00</v>
      </c>
      <c r="J166" s="15" t="str">
        <f>TEXT(bc_ttnl_theo_kh_data!L167/(24*60*60),"[h]:mm")</f>
        <v>0:00</v>
      </c>
      <c r="K166" s="18" t="n">
        <f>bc_ttnl_theo_kh_data!M167</f>
        <v>0.0</v>
      </c>
      <c r="L166" s="18" t="n">
        <f>bc_ttnl_theo_kh_data!N167</f>
        <v>0.0</v>
      </c>
      <c r="M166" s="18" t="n">
        <f>bc_ttnl_theo_kh_data!O167</f>
        <v>0.0</v>
      </c>
      <c r="N166" s="18" t="n">
        <f>bc_ttnl_theo_kh_data!P167</f>
        <v>0.0</v>
      </c>
      <c r="O166" s="18" t="n">
        <f>bc_ttnl_theo_kh_data!Q167</f>
        <v>0.0</v>
      </c>
      <c r="P166" s="18"/>
      <c r="Q166" s="15"/>
      <c r="R166" s="15"/>
      <c r="S166" s="15"/>
      <c r="T166" s="18" t="n">
        <f>bc_ttnl_theo_kh_data!R167</f>
        <v>654.0</v>
      </c>
      <c r="U166" s="18" t="n">
        <f>bc_ttnl_theo_kh_data!S167</f>
        <v>654.0</v>
      </c>
      <c r="V166" s="15"/>
      <c r="W166" s="15"/>
      <c r="X166" s="15"/>
      <c r="Y166" s="15"/>
      <c r="Z166" s="15"/>
      <c r="AA166" s="15"/>
      <c r="AB166" s="30"/>
    </row>
    <row r="167" spans="2:28" x14ac:dyDescent="0.25">
      <c r="B167" s="102"/>
      <c r="C167" s="15" t="str">
        <f>bc_ttnl_theo_kh_data!E168</f>
        <v>HL NV PO 6</v>
      </c>
      <c r="D167" s="15" t="str">
        <f>TEXT(bc_ttnl_theo_kh_data!F168/(24*60*60),"[h]:mm")</f>
        <v>0:00</v>
      </c>
      <c r="E167" s="15" t="str">
        <f>TEXT(bc_ttnl_theo_kh_data!G168/(24*60*60),"[h]:mm")</f>
        <v>0:00</v>
      </c>
      <c r="F167" s="15" t="str">
        <f>TEXT(bc_ttnl_theo_kh_data!H168/(24*60*60),"[h]:mm")</f>
        <v>0:00</v>
      </c>
      <c r="G167" s="18" t="n">
        <f>bc_ttnl_theo_kh_data!I168</f>
        <v>0.0</v>
      </c>
      <c r="H167" s="15" t="str">
        <f>TEXT(bc_ttnl_theo_kh_data!J168/(24*60*60),"[h]:mm")</f>
        <v>0:00</v>
      </c>
      <c r="I167" s="15" t="str">
        <f>TEXT(bc_ttnl_theo_kh_data!K168/(24*60*60),"[h]:mm")</f>
        <v>0:00</v>
      </c>
      <c r="J167" s="15" t="str">
        <f>TEXT(bc_ttnl_theo_kh_data!L168/(24*60*60),"[h]:mm")</f>
        <v>0:00</v>
      </c>
      <c r="K167" s="18" t="n">
        <f>bc_ttnl_theo_kh_data!M168</f>
        <v>0.0</v>
      </c>
      <c r="L167" s="18" t="n">
        <f>bc_ttnl_theo_kh_data!N168</f>
        <v>0.0</v>
      </c>
      <c r="M167" s="18" t="n">
        <f>bc_ttnl_theo_kh_data!O168</f>
        <v>0.0</v>
      </c>
      <c r="N167" s="18" t="n">
        <f>bc_ttnl_theo_kh_data!P168</f>
        <v>0.0</v>
      </c>
      <c r="O167" s="18" t="n">
        <f>bc_ttnl_theo_kh_data!Q168</f>
        <v>0.0</v>
      </c>
      <c r="P167" s="18"/>
      <c r="Q167" s="15"/>
      <c r="R167" s="15"/>
      <c r="S167" s="15"/>
      <c r="T167" s="18" t="n">
        <f>bc_ttnl_theo_kh_data!R168</f>
        <v>654.0</v>
      </c>
      <c r="U167" s="18" t="n">
        <f>bc_ttnl_theo_kh_data!S168</f>
        <v>654.0</v>
      </c>
      <c r="V167" s="15"/>
      <c r="W167" s="15"/>
      <c r="X167" s="15"/>
      <c r="Y167" s="15"/>
      <c r="Z167" s="15"/>
      <c r="AA167" s="15"/>
      <c r="AB167" s="30"/>
    </row>
    <row r="168" spans="2:28" x14ac:dyDescent="0.25">
      <c r="B168" s="102"/>
      <c r="C168" s="15" t="str">
        <f>bc_ttnl_theo_kh_data!E169</f>
        <v>HL bay</v>
      </c>
      <c r="D168" s="15" t="str">
        <f>TEXT(bc_ttnl_theo_kh_data!F169/(24*60*60),"[h]:mm")</f>
        <v>0:00</v>
      </c>
      <c r="E168" s="15" t="str">
        <f>TEXT(bc_ttnl_theo_kh_data!G169/(24*60*60),"[h]:mm")</f>
        <v>0:00</v>
      </c>
      <c r="F168" s="15" t="str">
        <f>TEXT(bc_ttnl_theo_kh_data!H169/(24*60*60),"[h]:mm")</f>
        <v>0:00</v>
      </c>
      <c r="G168" s="18" t="n">
        <f>bc_ttnl_theo_kh_data!I169</f>
        <v>0.0</v>
      </c>
      <c r="H168" s="15" t="str">
        <f>TEXT(bc_ttnl_theo_kh_data!J169/(24*60*60),"[h]:mm")</f>
        <v>0:00</v>
      </c>
      <c r="I168" s="15" t="str">
        <f>TEXT(bc_ttnl_theo_kh_data!K169/(24*60*60),"[h]:mm")</f>
        <v>0:00</v>
      </c>
      <c r="J168" s="15" t="str">
        <f>TEXT(bc_ttnl_theo_kh_data!L169/(24*60*60),"[h]:mm")</f>
        <v>0:00</v>
      </c>
      <c r="K168" s="18" t="n">
        <f>bc_ttnl_theo_kh_data!M169</f>
        <v>0.0</v>
      </c>
      <c r="L168" s="18" t="n">
        <f>bc_ttnl_theo_kh_data!N169</f>
        <v>0.0</v>
      </c>
      <c r="M168" s="18" t="n">
        <f>bc_ttnl_theo_kh_data!O169</f>
        <v>0.0</v>
      </c>
      <c r="N168" s="18" t="n">
        <f>bc_ttnl_theo_kh_data!P169</f>
        <v>0.0</v>
      </c>
      <c r="O168" s="18" t="n">
        <f>bc_ttnl_theo_kh_data!Q169</f>
        <v>0.0</v>
      </c>
      <c r="P168" s="18"/>
      <c r="Q168" s="15"/>
      <c r="R168" s="15"/>
      <c r="S168" s="15"/>
      <c r="T168" s="18" t="n">
        <f>bc_ttnl_theo_kh_data!R169</f>
        <v>654.0</v>
      </c>
      <c r="U168" s="18" t="n">
        <f>bc_ttnl_theo_kh_data!S169</f>
        <v>654.0</v>
      </c>
      <c r="V168" s="15"/>
      <c r="W168" s="15"/>
      <c r="X168" s="15"/>
      <c r="Y168" s="15"/>
      <c r="Z168" s="15"/>
      <c r="AA168" s="15"/>
      <c r="AB168" s="30"/>
    </row>
    <row r="169" spans="2:28" x14ac:dyDescent="0.25">
      <c r="B169" s="102"/>
      <c r="C169" s="15" t="str">
        <f>bc_ttnl_theo_kh_data!E170</f>
        <v>Bay đề cao</v>
      </c>
      <c r="D169" s="15" t="str">
        <f>TEXT(bc_ttnl_theo_kh_data!F170/(24*60*60),"[h]:mm")</f>
        <v>0:00</v>
      </c>
      <c r="E169" s="15" t="str">
        <f>TEXT(bc_ttnl_theo_kh_data!G170/(24*60*60),"[h]:mm")</f>
        <v>0:00</v>
      </c>
      <c r="F169" s="15" t="str">
        <f>TEXT(bc_ttnl_theo_kh_data!H170/(24*60*60),"[h]:mm")</f>
        <v>0:00</v>
      </c>
      <c r="G169" s="18" t="n">
        <f>bc_ttnl_theo_kh_data!I170</f>
        <v>0.0</v>
      </c>
      <c r="H169" s="15" t="str">
        <f>TEXT(bc_ttnl_theo_kh_data!J170/(24*60*60),"[h]:mm")</f>
        <v>0:00</v>
      </c>
      <c r="I169" s="15" t="str">
        <f>TEXT(bc_ttnl_theo_kh_data!K170/(24*60*60),"[h]:mm")</f>
        <v>0:00</v>
      </c>
      <c r="J169" s="15" t="str">
        <f>TEXT(bc_ttnl_theo_kh_data!L170/(24*60*60),"[h]:mm")</f>
        <v>0:00</v>
      </c>
      <c r="K169" s="18" t="n">
        <f>bc_ttnl_theo_kh_data!M170</f>
        <v>0.0</v>
      </c>
      <c r="L169" s="18" t="n">
        <f>bc_ttnl_theo_kh_data!N170</f>
        <v>0.0</v>
      </c>
      <c r="M169" s="18" t="n">
        <f>bc_ttnl_theo_kh_data!O170</f>
        <v>0.0</v>
      </c>
      <c r="N169" s="18" t="n">
        <f>bc_ttnl_theo_kh_data!P170</f>
        <v>0.0</v>
      </c>
      <c r="O169" s="18" t="n">
        <f>bc_ttnl_theo_kh_data!Q170</f>
        <v>0.0</v>
      </c>
      <c r="P169" s="18"/>
      <c r="Q169" s="15"/>
      <c r="R169" s="15"/>
      <c r="S169" s="15"/>
      <c r="T169" s="18" t="n">
        <f>bc_ttnl_theo_kh_data!R170</f>
        <v>654.0</v>
      </c>
      <c r="U169" s="18" t="n">
        <f>bc_ttnl_theo_kh_data!S170</f>
        <v>654.0</v>
      </c>
      <c r="V169" s="15"/>
      <c r="W169" s="15"/>
      <c r="X169" s="15"/>
      <c r="Y169" s="15"/>
      <c r="Z169" s="15"/>
      <c r="AA169" s="15"/>
      <c r="AB169" s="30"/>
    </row>
    <row r="170" spans="2:28" x14ac:dyDescent="0.25">
      <c r="B170" s="102"/>
      <c r="C170" s="15" t="str">
        <f>bc_ttnl_theo_kh_data!E171</f>
        <v>VN bay</v>
      </c>
      <c r="D170" s="15" t="str">
        <f>TEXT(bc_ttnl_theo_kh_data!F171/(24*60*60),"[h]:mm")</f>
        <v>0:00</v>
      </c>
      <c r="E170" s="15" t="str">
        <f>TEXT(bc_ttnl_theo_kh_data!G171/(24*60*60),"[h]:mm")</f>
        <v>0:00</v>
      </c>
      <c r="F170" s="15" t="str">
        <f>TEXT(bc_ttnl_theo_kh_data!H171/(24*60*60),"[h]:mm")</f>
        <v>0:00</v>
      </c>
      <c r="G170" s="18" t="n">
        <f>bc_ttnl_theo_kh_data!I171</f>
        <v>0.0</v>
      </c>
      <c r="H170" s="15" t="str">
        <f>TEXT(bc_ttnl_theo_kh_data!J171/(24*60*60),"[h]:mm")</f>
        <v>0:00</v>
      </c>
      <c r="I170" s="15" t="str">
        <f>TEXT(bc_ttnl_theo_kh_data!K171/(24*60*60),"[h]:mm")</f>
        <v>0:00</v>
      </c>
      <c r="J170" s="15" t="str">
        <f>TEXT(bc_ttnl_theo_kh_data!L171/(24*60*60),"[h]:mm")</f>
        <v>0:00</v>
      </c>
      <c r="K170" s="18" t="n">
        <f>bc_ttnl_theo_kh_data!M171</f>
        <v>0.0</v>
      </c>
      <c r="L170" s="18" t="n">
        <f>bc_ttnl_theo_kh_data!N171</f>
        <v>0.0</v>
      </c>
      <c r="M170" s="18" t="n">
        <f>bc_ttnl_theo_kh_data!O171</f>
        <v>0.0</v>
      </c>
      <c r="N170" s="18" t="n">
        <f>bc_ttnl_theo_kh_data!P171</f>
        <v>0.0</v>
      </c>
      <c r="O170" s="18" t="n">
        <f>bc_ttnl_theo_kh_data!Q171</f>
        <v>0.0</v>
      </c>
      <c r="P170" s="18"/>
      <c r="Q170" s="15"/>
      <c r="R170" s="15"/>
      <c r="S170" s="15"/>
      <c r="T170" s="18" t="n">
        <f>bc_ttnl_theo_kh_data!R171</f>
        <v>654.0</v>
      </c>
      <c r="U170" s="18" t="n">
        <f>bc_ttnl_theo_kh_data!S171</f>
        <v>654.0</v>
      </c>
      <c r="V170" s="15"/>
      <c r="W170" s="15"/>
      <c r="X170" s="15"/>
      <c r="Y170" s="15"/>
      <c r="Z170" s="15"/>
      <c r="AA170" s="15"/>
      <c r="AB170" s="30"/>
    </row>
    <row r="171" spans="2:28" x14ac:dyDescent="0.25">
      <c r="B171" s="102"/>
      <c r="C171" s="15" t="str">
        <f>bc_ttnl_theo_kh_data!E172</f>
        <v>C.gia bay</v>
      </c>
      <c r="D171" s="15" t="str">
        <f>TEXT(bc_ttnl_theo_kh_data!F172/(24*60*60),"[h]:mm")</f>
        <v>0:00</v>
      </c>
      <c r="E171" s="15" t="str">
        <f>TEXT(bc_ttnl_theo_kh_data!G172/(24*60*60),"[h]:mm")</f>
        <v>0:00</v>
      </c>
      <c r="F171" s="15" t="str">
        <f>TEXT(bc_ttnl_theo_kh_data!H172/(24*60*60),"[h]:mm")</f>
        <v>0:00</v>
      </c>
      <c r="G171" s="18" t="n">
        <f>bc_ttnl_theo_kh_data!I172</f>
        <v>0.0</v>
      </c>
      <c r="H171" s="15" t="str">
        <f>TEXT(bc_ttnl_theo_kh_data!J172/(24*60*60),"[h]:mm")</f>
        <v>0:00</v>
      </c>
      <c r="I171" s="15" t="str">
        <f>TEXT(bc_ttnl_theo_kh_data!K172/(24*60*60),"[h]:mm")</f>
        <v>0:00</v>
      </c>
      <c r="J171" s="15" t="str">
        <f>TEXT(bc_ttnl_theo_kh_data!L172/(24*60*60),"[h]:mm")</f>
        <v>0:00</v>
      </c>
      <c r="K171" s="18" t="n">
        <f>bc_ttnl_theo_kh_data!M172</f>
        <v>0.0</v>
      </c>
      <c r="L171" s="18" t="n">
        <f>bc_ttnl_theo_kh_data!N172</f>
        <v>0.0</v>
      </c>
      <c r="M171" s="18" t="n">
        <f>bc_ttnl_theo_kh_data!O172</f>
        <v>0.0</v>
      </c>
      <c r="N171" s="18" t="n">
        <f>bc_ttnl_theo_kh_data!P172</f>
        <v>0.0</v>
      </c>
      <c r="O171" s="18" t="n">
        <f>bc_ttnl_theo_kh_data!Q172</f>
        <v>0.0</v>
      </c>
      <c r="P171" s="15"/>
      <c r="Q171" s="15"/>
      <c r="R171" s="15"/>
      <c r="S171" s="15"/>
      <c r="T171" s="18" t="n">
        <f>bc_ttnl_theo_kh_data!R172</f>
        <v>654.0</v>
      </c>
      <c r="U171" s="18" t="n">
        <f>bc_ttnl_theo_kh_data!S172</f>
        <v>654.0</v>
      </c>
      <c r="V171" s="15"/>
      <c r="W171" s="15"/>
      <c r="X171" s="15"/>
      <c r="Y171" s="15"/>
      <c r="Z171" s="15"/>
      <c r="AA171" s="15"/>
      <c r="AB171" s="30"/>
    </row>
    <row r="172" spans="2:28" x14ac:dyDescent="0.25">
      <c r="B172" s="102"/>
      <c r="C172" s="15" t="str">
        <f>bc_ttnl_theo_kh_data!E173</f>
        <v>HL nhà trường</v>
      </c>
      <c r="D172" s="15" t="str">
        <f>TEXT(bc_ttnl_theo_kh_data!F173/(24*60*60),"[h]:mm")</f>
        <v>0:00</v>
      </c>
      <c r="E172" s="15" t="str">
        <f>TEXT(bc_ttnl_theo_kh_data!G173/(24*60*60),"[h]:mm")</f>
        <v>0:00</v>
      </c>
      <c r="F172" s="15" t="str">
        <f>TEXT(bc_ttnl_theo_kh_data!H173/(24*60*60),"[h]:mm")</f>
        <v>0:00</v>
      </c>
      <c r="G172" s="18" t="n">
        <f>bc_ttnl_theo_kh_data!I173</f>
        <v>0.0</v>
      </c>
      <c r="H172" s="15" t="str">
        <f>TEXT(bc_ttnl_theo_kh_data!J173/(24*60*60),"[h]:mm")</f>
        <v>0:00</v>
      </c>
      <c r="I172" s="15" t="str">
        <f>TEXT(bc_ttnl_theo_kh_data!K173/(24*60*60),"[h]:mm")</f>
        <v>0:00</v>
      </c>
      <c r="J172" s="15" t="str">
        <f>TEXT(bc_ttnl_theo_kh_data!L173/(24*60*60),"[h]:mm")</f>
        <v>0:00</v>
      </c>
      <c r="K172" s="18" t="n">
        <f>bc_ttnl_theo_kh_data!M173</f>
        <v>0.0</v>
      </c>
      <c r="L172" s="18" t="n">
        <f>bc_ttnl_theo_kh_data!N173</f>
        <v>0.0</v>
      </c>
      <c r="M172" s="18" t="n">
        <f>bc_ttnl_theo_kh_data!O173</f>
        <v>0.0</v>
      </c>
      <c r="N172" s="18" t="n">
        <f>bc_ttnl_theo_kh_data!P173</f>
        <v>0.0</v>
      </c>
      <c r="O172" s="18" t="n">
        <f>bc_ttnl_theo_kh_data!Q173</f>
        <v>0.0</v>
      </c>
      <c r="P172" s="15"/>
      <c r="Q172" s="15"/>
      <c r="R172" s="15"/>
      <c r="S172" s="15"/>
      <c r="T172" s="18" t="n">
        <f>bc_ttnl_theo_kh_data!R173</f>
        <v>654.0</v>
      </c>
      <c r="U172" s="18" t="n">
        <f>bc_ttnl_theo_kh_data!S173</f>
        <v>654.0</v>
      </c>
      <c r="V172" s="15"/>
      <c r="W172" s="15"/>
      <c r="X172" s="15"/>
      <c r="Y172" s="15"/>
      <c r="Z172" s="15"/>
      <c r="AA172" s="15"/>
      <c r="AB172" s="30"/>
    </row>
    <row r="173" spans="2:28" x14ac:dyDescent="0.25">
      <c r="B173" s="102"/>
      <c r="C173" s="15" t="str">
        <f>bc_ttnl_theo_kh_data!E174</f>
        <v>KT Hàng không</v>
      </c>
      <c r="D173" s="15" t="str">
        <f>TEXT(bc_ttnl_theo_kh_data!F174/(24*60*60),"[h]:mm")</f>
        <v>0:00</v>
      </c>
      <c r="E173" s="15" t="str">
        <f>TEXT(bc_ttnl_theo_kh_data!G174/(24*60*60),"[h]:mm")</f>
        <v>0:00</v>
      </c>
      <c r="F173" s="15" t="str">
        <f>TEXT(bc_ttnl_theo_kh_data!H174/(24*60*60),"[h]:mm")</f>
        <v>0:00</v>
      </c>
      <c r="G173" s="18" t="n">
        <f>bc_ttnl_theo_kh_data!I174</f>
        <v>0.0</v>
      </c>
      <c r="H173" s="15" t="str">
        <f>TEXT(bc_ttnl_theo_kh_data!J174/(24*60*60),"[h]:mm")</f>
        <v>0:00</v>
      </c>
      <c r="I173" s="15" t="str">
        <f>TEXT(bc_ttnl_theo_kh_data!K174/(24*60*60),"[h]:mm")</f>
        <v>0:00</v>
      </c>
      <c r="J173" s="15" t="str">
        <f>TEXT(bc_ttnl_theo_kh_data!L174/(24*60*60),"[h]:mm")</f>
        <v>0:00</v>
      </c>
      <c r="K173" s="18" t="n">
        <f>bc_ttnl_theo_kh_data!M174</f>
        <v>0.0</v>
      </c>
      <c r="L173" s="18" t="n">
        <f>bc_ttnl_theo_kh_data!N174</f>
        <v>0.0</v>
      </c>
      <c r="M173" s="18" t="n">
        <f>bc_ttnl_theo_kh_data!O174</f>
        <v>0.0</v>
      </c>
      <c r="N173" s="18" t="n">
        <f>bc_ttnl_theo_kh_data!P174</f>
        <v>0.0</v>
      </c>
      <c r="O173" s="18" t="n">
        <f>bc_ttnl_theo_kh_data!Q174</f>
        <v>0.0</v>
      </c>
      <c r="P173" s="15"/>
      <c r="Q173" s="15"/>
      <c r="R173" s="15"/>
      <c r="S173" s="15"/>
      <c r="T173" s="18" t="n">
        <f>bc_ttnl_theo_kh_data!R174</f>
        <v>654.0</v>
      </c>
      <c r="U173" s="18" t="n">
        <f>bc_ttnl_theo_kh_data!S174</f>
        <v>654.0</v>
      </c>
      <c r="V173" s="15"/>
      <c r="W173" s="15"/>
      <c r="X173" s="15"/>
      <c r="Y173" s="15"/>
      <c r="Z173" s="15"/>
      <c r="AA173" s="15"/>
      <c r="AB173" s="30"/>
    </row>
    <row r="174" spans="2:28" x14ac:dyDescent="0.25">
      <c r="B174" s="102"/>
      <c r="C174" s="15" t="str">
        <f>bc_ttnl_theo_kh_data!E175</f>
        <v>KT_Hàng không</v>
      </c>
      <c r="D174" s="15" t="str">
        <f>TEXT(bc_ttnl_theo_kh_data!F175/(24*60*60),"[h]:mm")</f>
        <v>0:00</v>
      </c>
      <c r="E174" s="15" t="str">
        <f>TEXT(bc_ttnl_theo_kh_data!G175/(24*60*60),"[h]:mm")</f>
        <v>0:00</v>
      </c>
      <c r="F174" s="15" t="str">
        <f>TEXT(bc_ttnl_theo_kh_data!H175/(24*60*60),"[h]:mm")</f>
        <v>0:00</v>
      </c>
      <c r="G174" s="18" t="n">
        <f>bc_ttnl_theo_kh_data!I175</f>
        <v>0.0</v>
      </c>
      <c r="H174" s="15" t="str">
        <f>TEXT(bc_ttnl_theo_kh_data!J175/(24*60*60),"[h]:mm")</f>
        <v>0:00</v>
      </c>
      <c r="I174" s="15" t="str">
        <f>TEXT(bc_ttnl_theo_kh_data!K175/(24*60*60),"[h]:mm")</f>
        <v>0:00</v>
      </c>
      <c r="J174" s="15" t="str">
        <f>TEXT(bc_ttnl_theo_kh_data!L175/(24*60*60),"[h]:mm")</f>
        <v>0:00</v>
      </c>
      <c r="K174" s="18" t="n">
        <f>bc_ttnl_theo_kh_data!M175</f>
        <v>0.0</v>
      </c>
      <c r="L174" s="18" t="n">
        <f>bc_ttnl_theo_kh_data!N175</f>
        <v>0.0</v>
      </c>
      <c r="M174" s="18" t="n">
        <f>bc_ttnl_theo_kh_data!O175</f>
        <v>0.0</v>
      </c>
      <c r="N174" s="18" t="n">
        <f>bc_ttnl_theo_kh_data!P175</f>
        <v>0.0</v>
      </c>
      <c r="O174" s="18" t="n">
        <f>bc_ttnl_theo_kh_data!Q175</f>
        <v>0.0</v>
      </c>
      <c r="P174" s="15"/>
      <c r="Q174" s="15"/>
      <c r="R174" s="15"/>
      <c r="S174" s="15"/>
      <c r="T174" s="18" t="n">
        <f>bc_ttnl_theo_kh_data!R175</f>
        <v>654.0</v>
      </c>
      <c r="U174" s="18" t="n">
        <f>bc_ttnl_theo_kh_data!S175</f>
        <v>654.0</v>
      </c>
      <c r="V174" s="15"/>
      <c r="W174" s="15"/>
      <c r="X174" s="15"/>
      <c r="Y174" s="15"/>
      <c r="Z174" s="15"/>
      <c r="AA174" s="15"/>
      <c r="AB174" s="30"/>
    </row>
    <row r="175" spans="2:28" x14ac:dyDescent="0.25">
      <c r="B175" s="102"/>
      <c r="C175" s="15" t="str">
        <f>bc_ttnl_theo_kh_data!E176</f>
        <v>Tổn thất</v>
      </c>
      <c r="D175" s="15" t="str">
        <f>TEXT(bc_ttnl_theo_kh_data!F176/(24*60*60),"[h]:mm")</f>
        <v>0:00</v>
      </c>
      <c r="E175" s="15" t="str">
        <f>TEXT(bc_ttnl_theo_kh_data!G176/(24*60*60),"[h]:mm")</f>
        <v>0:00</v>
      </c>
      <c r="F175" s="15" t="str">
        <f>TEXT(bc_ttnl_theo_kh_data!H176/(24*60*60),"[h]:mm")</f>
        <v>0:00</v>
      </c>
      <c r="G175" s="18" t="n">
        <f>bc_ttnl_theo_kh_data!I176</f>
        <v>0.0</v>
      </c>
      <c r="H175" s="15" t="str">
        <f>TEXT(bc_ttnl_theo_kh_data!J176/(24*60*60),"[h]:mm")</f>
        <v>0:00</v>
      </c>
      <c r="I175" s="15" t="str">
        <f>TEXT(bc_ttnl_theo_kh_data!K176/(24*60*60),"[h]:mm")</f>
        <v>0:00</v>
      </c>
      <c r="J175" s="15" t="str">
        <f>TEXT(bc_ttnl_theo_kh_data!L176/(24*60*60),"[h]:mm")</f>
        <v>0:00</v>
      </c>
      <c r="K175" s="18" t="n">
        <f>bc_ttnl_theo_kh_data!M176</f>
        <v>0.0</v>
      </c>
      <c r="L175" s="18" t="n">
        <f>bc_ttnl_theo_kh_data!N176</f>
        <v>0.0</v>
      </c>
      <c r="M175" s="18" t="n">
        <f>bc_ttnl_theo_kh_data!O176</f>
        <v>0.0</v>
      </c>
      <c r="N175" s="18" t="n">
        <f>bc_ttnl_theo_kh_data!P176</f>
        <v>0.0</v>
      </c>
      <c r="O175" s="18" t="n">
        <f>bc_ttnl_theo_kh_data!Q176</f>
        <v>0.0</v>
      </c>
      <c r="P175" s="15"/>
      <c r="Q175" s="15"/>
      <c r="R175" s="15"/>
      <c r="S175" s="15"/>
      <c r="T175" s="18" t="n">
        <f>bc_ttnl_theo_kh_data!R176</f>
        <v>654.0</v>
      </c>
      <c r="U175" s="18" t="n">
        <f>bc_ttnl_theo_kh_data!S176</f>
        <v>654.0</v>
      </c>
      <c r="V175" s="15"/>
      <c r="W175" s="15"/>
      <c r="X175" s="15"/>
      <c r="Y175" s="15"/>
      <c r="Z175" s="15"/>
      <c r="AA175" s="15"/>
      <c r="AB175" s="30"/>
    </row>
    <row r="176" spans="2:28" s="5" customFormat="1" x14ac:dyDescent="0.25">
      <c r="B176" s="28">
        <v>10</v>
      </c>
      <c r="C176" s="13" t="str">
        <f>bc_ttnl_theo_kh_data!E177</f>
        <v>Mi 171</v>
      </c>
      <c r="D176" s="13" t="str">
        <f>TEXT(bc_ttnl_theo_kh_data!F177/(24*60*60),"[h]:mm")</f>
        <v>188:44</v>
      </c>
      <c r="E176" s="13" t="str">
        <f>TEXT(bc_ttnl_theo_kh_data!G177/(24*60*60),"[h]:mm")</f>
        <v>1654:12</v>
      </c>
      <c r="F176" s="13" t="str">
        <f>TEXT(bc_ttnl_theo_kh_data!H177/(24*60*60),"[h]:mm")</f>
        <v>1842:56</v>
      </c>
      <c r="G176" s="17" t="n">
        <f>bc_ttnl_theo_kh_data!I177</f>
        <v>155483.0</v>
      </c>
      <c r="H176" s="13" t="str">
        <f>TEXT(bc_ttnl_theo_kh_data!J177/(24*60*60),"[h]:mm")</f>
        <v>0:00</v>
      </c>
      <c r="I176" s="13" t="str">
        <f>TEXT(bc_ttnl_theo_kh_data!K177/(24*60*60),"[h]:mm")</f>
        <v>0:00</v>
      </c>
      <c r="J176" s="13" t="str">
        <f>TEXT(bc_ttnl_theo_kh_data!L177/(24*60*60),"[h]:mm")</f>
        <v>0:00</v>
      </c>
      <c r="K176" s="17" t="n">
        <f>bc_ttnl_theo_kh_data!M177</f>
        <v>0.0</v>
      </c>
      <c r="L176" s="17" t="n">
        <f>bc_ttnl_theo_kh_data!N177</f>
        <v>0.0</v>
      </c>
      <c r="M176" s="17" t="n">
        <f>bc_ttnl_theo_kh_data!O177</f>
        <v>0.0</v>
      </c>
      <c r="N176" s="17" t="n">
        <f>bc_ttnl_theo_kh_data!P177</f>
        <v>0.0</v>
      </c>
      <c r="O176" s="17" t="n">
        <f>bc_ttnl_theo_kh_data!Q177</f>
        <v>0.0</v>
      </c>
      <c r="P176" s="13"/>
      <c r="Q176" s="13"/>
      <c r="R176" s="13"/>
      <c r="S176" s="13"/>
      <c r="T176" s="17" t="n">
        <f>bc_ttnl_theo_kh_data!R177</f>
        <v>465.0</v>
      </c>
      <c r="U176" s="17" t="n">
        <f>bc_ttnl_theo_kh_data!S177</f>
        <v>456.0</v>
      </c>
      <c r="V176" s="13"/>
      <c r="W176" s="13"/>
      <c r="X176" s="13"/>
      <c r="Y176" s="13"/>
      <c r="Z176" s="13"/>
      <c r="AA176" s="13"/>
      <c r="AB176" s="29"/>
    </row>
    <row r="177" spans="2:28" x14ac:dyDescent="0.25">
      <c r="B177" s="122"/>
      <c r="C177" s="15" t="str">
        <f>bc_ttnl_theo_kh_data!E178</f>
        <v>Tác chiến, A2..</v>
      </c>
      <c r="D177" s="15" t="str">
        <f>TEXT(bc_ttnl_theo_kh_data!F178/(24*60*60),"[h]:mm")</f>
        <v>0:00</v>
      </c>
      <c r="E177" s="15" t="str">
        <f>TEXT(bc_ttnl_theo_kh_data!G178/(24*60*60),"[h]:mm")</f>
        <v>0:00</v>
      </c>
      <c r="F177" s="15" t="str">
        <f>TEXT(bc_ttnl_theo_kh_data!H178/(24*60*60),"[h]:mm")</f>
        <v>0:00</v>
      </c>
      <c r="G177" s="18" t="n">
        <f>bc_ttnl_theo_kh_data!I178</f>
        <v>0.0</v>
      </c>
      <c r="H177" s="15" t="str">
        <f>TEXT(bc_ttnl_theo_kh_data!J178/(24*60*60),"[h]:mm")</f>
        <v>0:00</v>
      </c>
      <c r="I177" s="15" t="str">
        <f>TEXT(bc_ttnl_theo_kh_data!K178/(24*60*60),"[h]:mm")</f>
        <v>0:00</v>
      </c>
      <c r="J177" s="15" t="str">
        <f>TEXT(bc_ttnl_theo_kh_data!L178/(24*60*60),"[h]:mm")</f>
        <v>0:00</v>
      </c>
      <c r="K177" s="18" t="n">
        <f>bc_ttnl_theo_kh_data!M178</f>
        <v>0.0</v>
      </c>
      <c r="L177" s="18" t="n">
        <f>bc_ttnl_theo_kh_data!N178</f>
        <v>0.0</v>
      </c>
      <c r="M177" s="18" t="n">
        <f>bc_ttnl_theo_kh_data!O178</f>
        <v>0.0</v>
      </c>
      <c r="N177" s="18" t="n">
        <f>bc_ttnl_theo_kh_data!P178</f>
        <v>0.0</v>
      </c>
      <c r="O177" s="18" t="n">
        <f>bc_ttnl_theo_kh_data!Q178</f>
        <v>0.0</v>
      </c>
      <c r="P177" s="1"/>
      <c r="Q177" s="1"/>
      <c r="R177" s="1"/>
      <c r="S177" s="1"/>
      <c r="T177" s="18" t="n">
        <f>bc_ttnl_theo_kh_data!R178</f>
        <v>465.0</v>
      </c>
      <c r="U177" s="18" t="n">
        <f>bc_ttnl_theo_kh_data!S178</f>
        <v>456.0</v>
      </c>
      <c r="V177" s="1"/>
      <c r="W177" s="1"/>
      <c r="X177" s="1"/>
      <c r="Y177" s="1"/>
      <c r="Z177" s="1"/>
      <c r="AA177" s="1"/>
      <c r="AB177" s="123"/>
    </row>
    <row r="178" spans="2:28" x14ac:dyDescent="0.25">
      <c r="B178" s="122"/>
      <c r="C178" s="15" t="str">
        <f>bc_ttnl_theo_kh_data!E179</f>
        <v>Tác chiến cho bay</v>
      </c>
      <c r="D178" s="15" t="str">
        <f>TEXT(bc_ttnl_theo_kh_data!F179/(24*60*60),"[h]:mm")</f>
        <v>0:00</v>
      </c>
      <c r="E178" s="15" t="str">
        <f>TEXT(bc_ttnl_theo_kh_data!G179/(24*60*60),"[h]:mm")</f>
        <v>0:00</v>
      </c>
      <c r="F178" s="15" t="str">
        <f>TEXT(bc_ttnl_theo_kh_data!H179/(24*60*60),"[h]:mm")</f>
        <v>0:00</v>
      </c>
      <c r="G178" s="18" t="n">
        <f>bc_ttnl_theo_kh_data!I179</f>
        <v>0.0</v>
      </c>
      <c r="H178" s="15" t="str">
        <f>TEXT(bc_ttnl_theo_kh_data!J179/(24*60*60),"[h]:mm")</f>
        <v>0:00</v>
      </c>
      <c r="I178" s="15" t="str">
        <f>TEXT(bc_ttnl_theo_kh_data!K179/(24*60*60),"[h]:mm")</f>
        <v>0:00</v>
      </c>
      <c r="J178" s="15" t="str">
        <f>TEXT(bc_ttnl_theo_kh_data!L179/(24*60*60),"[h]:mm")</f>
        <v>0:00</v>
      </c>
      <c r="K178" s="18" t="n">
        <f>bc_ttnl_theo_kh_data!M179</f>
        <v>0.0</v>
      </c>
      <c r="L178" s="18" t="n">
        <f>bc_ttnl_theo_kh_data!N179</f>
        <v>0.0</v>
      </c>
      <c r="M178" s="18" t="n">
        <f>bc_ttnl_theo_kh_data!O179</f>
        <v>0.0</v>
      </c>
      <c r="N178" s="18" t="n">
        <f>bc_ttnl_theo_kh_data!P179</f>
        <v>0.0</v>
      </c>
      <c r="O178" s="18" t="n">
        <f>bc_ttnl_theo_kh_data!Q179</f>
        <v>0.0</v>
      </c>
      <c r="P178" s="1"/>
      <c r="Q178" s="1"/>
      <c r="R178" s="1"/>
      <c r="S178" s="1"/>
      <c r="T178" s="18" t="n">
        <f>bc_ttnl_theo_kh_data!R179</f>
        <v>465.0</v>
      </c>
      <c r="U178" s="18" t="n">
        <f>bc_ttnl_theo_kh_data!S179</f>
        <v>456.0</v>
      </c>
      <c r="V178" s="1"/>
      <c r="W178" s="1"/>
      <c r="X178" s="1"/>
      <c r="Y178" s="1"/>
      <c r="Z178" s="1"/>
      <c r="AA178" s="1"/>
      <c r="AB178" s="123"/>
    </row>
    <row r="179" spans="2:28" x14ac:dyDescent="0.25">
      <c r="B179" s="122"/>
      <c r="C179" s="15" t="str">
        <f>bc_ttnl_theo_kh_data!E180</f>
        <v>Tác chiến còn lại</v>
      </c>
      <c r="D179" s="15" t="str">
        <f>TEXT(bc_ttnl_theo_kh_data!F180/(24*60*60),"[h]:mm")</f>
        <v>0:00</v>
      </c>
      <c r="E179" s="15" t="str">
        <f>TEXT(bc_ttnl_theo_kh_data!G180/(24*60*60),"[h]:mm")</f>
        <v>0:00</v>
      </c>
      <c r="F179" s="15" t="str">
        <f>TEXT(bc_ttnl_theo_kh_data!H180/(24*60*60),"[h]:mm")</f>
        <v>0:00</v>
      </c>
      <c r="G179" s="18" t="n">
        <f>bc_ttnl_theo_kh_data!I180</f>
        <v>0.0</v>
      </c>
      <c r="H179" s="15" t="str">
        <f>TEXT(bc_ttnl_theo_kh_data!J180/(24*60*60),"[h]:mm")</f>
        <v>0:00</v>
      </c>
      <c r="I179" s="15" t="str">
        <f>TEXT(bc_ttnl_theo_kh_data!K180/(24*60*60),"[h]:mm")</f>
        <v>0:00</v>
      </c>
      <c r="J179" s="15" t="str">
        <f>TEXT(bc_ttnl_theo_kh_data!L180/(24*60*60),"[h]:mm")</f>
        <v>0:00</v>
      </c>
      <c r="K179" s="18" t="n">
        <f>bc_ttnl_theo_kh_data!M180</f>
        <v>0.0</v>
      </c>
      <c r="L179" s="18" t="n">
        <f>bc_ttnl_theo_kh_data!N180</f>
        <v>0.0</v>
      </c>
      <c r="M179" s="18" t="n">
        <f>bc_ttnl_theo_kh_data!O180</f>
        <v>0.0</v>
      </c>
      <c r="N179" s="18" t="n">
        <f>bc_ttnl_theo_kh_data!P180</f>
        <v>0.0</v>
      </c>
      <c r="O179" s="18" t="n">
        <f>bc_ttnl_theo_kh_data!Q180</f>
        <v>0.0</v>
      </c>
      <c r="P179" s="1"/>
      <c r="Q179" s="1"/>
      <c r="R179" s="1"/>
      <c r="S179" s="1"/>
      <c r="T179" s="18" t="n">
        <f>bc_ttnl_theo_kh_data!R180</f>
        <v>465.0</v>
      </c>
      <c r="U179" s="18" t="n">
        <f>bc_ttnl_theo_kh_data!S180</f>
        <v>456.0</v>
      </c>
      <c r="V179" s="1"/>
      <c r="W179" s="1"/>
      <c r="X179" s="1"/>
      <c r="Y179" s="1"/>
      <c r="Z179" s="1"/>
      <c r="AA179" s="1"/>
      <c r="AB179" s="123"/>
    </row>
    <row r="180" spans="2:28" x14ac:dyDescent="0.25">
      <c r="B180" s="122"/>
      <c r="C180" s="15" t="str">
        <f>bc_ttnl_theo_kh_data!E181</f>
        <v>Nổ máy sscđ</v>
      </c>
      <c r="D180" s="15" t="str">
        <f>TEXT(bc_ttnl_theo_kh_data!F181/(24*60*60),"[h]:mm")</f>
        <v>0:00</v>
      </c>
      <c r="E180" s="15" t="str">
        <f>TEXT(bc_ttnl_theo_kh_data!G181/(24*60*60),"[h]:mm")</f>
        <v>0:00</v>
      </c>
      <c r="F180" s="15" t="str">
        <f>TEXT(bc_ttnl_theo_kh_data!H181/(24*60*60),"[h]:mm")</f>
        <v>0:00</v>
      </c>
      <c r="G180" s="18" t="n">
        <f>bc_ttnl_theo_kh_data!I181</f>
        <v>0.0</v>
      </c>
      <c r="H180" s="15" t="str">
        <f>TEXT(bc_ttnl_theo_kh_data!J181/(24*60*60),"[h]:mm")</f>
        <v>0:00</v>
      </c>
      <c r="I180" s="15" t="str">
        <f>TEXT(bc_ttnl_theo_kh_data!K181/(24*60*60),"[h]:mm")</f>
        <v>0:00</v>
      </c>
      <c r="J180" s="15" t="str">
        <f>TEXT(bc_ttnl_theo_kh_data!L181/(24*60*60),"[h]:mm")</f>
        <v>0:00</v>
      </c>
      <c r="K180" s="18" t="n">
        <f>bc_ttnl_theo_kh_data!M181</f>
        <v>0.0</v>
      </c>
      <c r="L180" s="18" t="n">
        <f>bc_ttnl_theo_kh_data!N181</f>
        <v>0.0</v>
      </c>
      <c r="M180" s="18" t="n">
        <f>bc_ttnl_theo_kh_data!O181</f>
        <v>0.0</v>
      </c>
      <c r="N180" s="18" t="n">
        <f>bc_ttnl_theo_kh_data!P181</f>
        <v>0.0</v>
      </c>
      <c r="O180" s="18" t="n">
        <f>bc_ttnl_theo_kh_data!Q181</f>
        <v>0.0</v>
      </c>
      <c r="P180" s="1"/>
      <c r="Q180" s="1"/>
      <c r="R180" s="1"/>
      <c r="S180" s="1"/>
      <c r="T180" s="18" t="n">
        <f>bc_ttnl_theo_kh_data!R181</f>
        <v>465.0</v>
      </c>
      <c r="U180" s="18" t="n">
        <f>bc_ttnl_theo_kh_data!S181</f>
        <v>456.0</v>
      </c>
      <c r="V180" s="1"/>
      <c r="W180" s="1"/>
      <c r="X180" s="1"/>
      <c r="Y180" s="1"/>
      <c r="Z180" s="1"/>
      <c r="AA180" s="1"/>
      <c r="AB180" s="123"/>
    </row>
    <row r="181" spans="2:28" x14ac:dyDescent="0.25">
      <c r="B181" s="122"/>
      <c r="C181" s="15" t="str">
        <f>bc_ttnl_theo_kh_data!E182</f>
        <v>Huấn luyện chiến đấu</v>
      </c>
      <c r="D181" s="15" t="str">
        <f>TEXT(bc_ttnl_theo_kh_data!F182/(24*60*60),"[h]:mm")</f>
        <v>188:44</v>
      </c>
      <c r="E181" s="15" t="str">
        <f>TEXT(bc_ttnl_theo_kh_data!G182/(24*60*60),"[h]:mm")</f>
        <v>1654:12</v>
      </c>
      <c r="F181" s="15" t="str">
        <f>TEXT(bc_ttnl_theo_kh_data!H182/(24*60*60),"[h]:mm")</f>
        <v>1842:56</v>
      </c>
      <c r="G181" s="18" t="n">
        <f>bc_ttnl_theo_kh_data!I182</f>
        <v>155483.0</v>
      </c>
      <c r="H181" s="15" t="str">
        <f>TEXT(bc_ttnl_theo_kh_data!J182/(24*60*60),"[h]:mm")</f>
        <v>0:00</v>
      </c>
      <c r="I181" s="15" t="str">
        <f>TEXT(bc_ttnl_theo_kh_data!K182/(24*60*60),"[h]:mm")</f>
        <v>0:00</v>
      </c>
      <c r="J181" s="15" t="str">
        <f>TEXT(bc_ttnl_theo_kh_data!L182/(24*60*60),"[h]:mm")</f>
        <v>0:00</v>
      </c>
      <c r="K181" s="18" t="n">
        <f>bc_ttnl_theo_kh_data!M182</f>
        <v>0.0</v>
      </c>
      <c r="L181" s="18" t="n">
        <f>bc_ttnl_theo_kh_data!N182</f>
        <v>0.0</v>
      </c>
      <c r="M181" s="18" t="n">
        <f>bc_ttnl_theo_kh_data!O182</f>
        <v>0.0</v>
      </c>
      <c r="N181" s="18" t="n">
        <f>bc_ttnl_theo_kh_data!P182</f>
        <v>0.0</v>
      </c>
      <c r="O181" s="18" t="n">
        <f>bc_ttnl_theo_kh_data!Q182</f>
        <v>0.0</v>
      </c>
      <c r="P181" s="1"/>
      <c r="Q181" s="1"/>
      <c r="R181" s="1"/>
      <c r="S181" s="1"/>
      <c r="T181" s="18" t="n">
        <f>bc_ttnl_theo_kh_data!R182</f>
        <v>465.0</v>
      </c>
      <c r="U181" s="18" t="n">
        <f>bc_ttnl_theo_kh_data!S182</f>
        <v>456.0</v>
      </c>
      <c r="V181" s="1"/>
      <c r="W181" s="1"/>
      <c r="X181" s="1"/>
      <c r="Y181" s="1"/>
      <c r="Z181" s="1"/>
      <c r="AA181" s="1"/>
      <c r="AB181" s="123"/>
    </row>
    <row r="182" spans="2:28" x14ac:dyDescent="0.25">
      <c r="B182" s="122"/>
      <c r="C182" s="15" t="str">
        <f>bc_ttnl_theo_kh_data!E183</f>
        <v>HL NV PO 6</v>
      </c>
      <c r="D182" s="15" t="str">
        <f>TEXT(bc_ttnl_theo_kh_data!F183/(24*60*60),"[h]:mm")</f>
        <v>188:44</v>
      </c>
      <c r="E182" s="15" t="str">
        <f>TEXT(bc_ttnl_theo_kh_data!G183/(24*60*60),"[h]:mm")</f>
        <v>1654:12</v>
      </c>
      <c r="F182" s="15" t="str">
        <f>TEXT(bc_ttnl_theo_kh_data!H183/(24*60*60),"[h]:mm")</f>
        <v>1842:56</v>
      </c>
      <c r="G182" s="18" t="n">
        <f>bc_ttnl_theo_kh_data!I183</f>
        <v>155483.0</v>
      </c>
      <c r="H182" s="15" t="str">
        <f>TEXT(bc_ttnl_theo_kh_data!J183/(24*60*60),"[h]:mm")</f>
        <v>0:00</v>
      </c>
      <c r="I182" s="15" t="str">
        <f>TEXT(bc_ttnl_theo_kh_data!K183/(24*60*60),"[h]:mm")</f>
        <v>0:00</v>
      </c>
      <c r="J182" s="15" t="str">
        <f>TEXT(bc_ttnl_theo_kh_data!L183/(24*60*60),"[h]:mm")</f>
        <v>0:00</v>
      </c>
      <c r="K182" s="18" t="n">
        <f>bc_ttnl_theo_kh_data!M183</f>
        <v>0.0</v>
      </c>
      <c r="L182" s="18" t="n">
        <f>bc_ttnl_theo_kh_data!N183</f>
        <v>0.0</v>
      </c>
      <c r="M182" s="18" t="n">
        <f>bc_ttnl_theo_kh_data!O183</f>
        <v>0.0</v>
      </c>
      <c r="N182" s="18" t="n">
        <f>bc_ttnl_theo_kh_data!P183</f>
        <v>0.0</v>
      </c>
      <c r="O182" s="18" t="n">
        <f>bc_ttnl_theo_kh_data!Q183</f>
        <v>0.0</v>
      </c>
      <c r="P182" s="1"/>
      <c r="Q182" s="1"/>
      <c r="R182" s="1"/>
      <c r="S182" s="1"/>
      <c r="T182" s="18" t="n">
        <f>bc_ttnl_theo_kh_data!R183</f>
        <v>465.0</v>
      </c>
      <c r="U182" s="18" t="n">
        <f>bc_ttnl_theo_kh_data!S183</f>
        <v>456.0</v>
      </c>
      <c r="V182" s="1"/>
      <c r="W182" s="1"/>
      <c r="X182" s="1"/>
      <c r="Y182" s="1"/>
      <c r="Z182" s="1"/>
      <c r="AA182" s="1"/>
      <c r="AB182" s="123"/>
    </row>
    <row r="183" spans="2:28" x14ac:dyDescent="0.25">
      <c r="B183" s="122"/>
      <c r="C183" s="15" t="str">
        <f>bc_ttnl_theo_kh_data!E184</f>
        <v>HL NV còn lại</v>
      </c>
      <c r="D183" s="15" t="str">
        <f>TEXT(bc_ttnl_theo_kh_data!F184/(24*60*60),"[h]:mm")</f>
        <v>0:00</v>
      </c>
      <c r="E183" s="15" t="str">
        <f>TEXT(bc_ttnl_theo_kh_data!G184/(24*60*60),"[h]:mm")</f>
        <v>0:00</v>
      </c>
      <c r="F183" s="15" t="str">
        <f>TEXT(bc_ttnl_theo_kh_data!H184/(24*60*60),"[h]:mm")</f>
        <v>0:00</v>
      </c>
      <c r="G183" s="18" t="n">
        <f>bc_ttnl_theo_kh_data!I184</f>
        <v>0.0</v>
      </c>
      <c r="H183" s="15" t="str">
        <f>TEXT(bc_ttnl_theo_kh_data!J184/(24*60*60),"[h]:mm")</f>
        <v>0:00</v>
      </c>
      <c r="I183" s="15" t="str">
        <f>TEXT(bc_ttnl_theo_kh_data!K184/(24*60*60),"[h]:mm")</f>
        <v>0:00</v>
      </c>
      <c r="J183" s="15" t="str">
        <f>TEXT(bc_ttnl_theo_kh_data!L184/(24*60*60),"[h]:mm")</f>
        <v>0:00</v>
      </c>
      <c r="K183" s="18" t="n">
        <f>bc_ttnl_theo_kh_data!M184</f>
        <v>0.0</v>
      </c>
      <c r="L183" s="18" t="n">
        <f>bc_ttnl_theo_kh_data!N184</f>
        <v>0.0</v>
      </c>
      <c r="M183" s="18" t="n">
        <f>bc_ttnl_theo_kh_data!O184</f>
        <v>0.0</v>
      </c>
      <c r="N183" s="18" t="n">
        <f>bc_ttnl_theo_kh_data!P184</f>
        <v>0.0</v>
      </c>
      <c r="O183" s="18" t="n">
        <f>bc_ttnl_theo_kh_data!Q184</f>
        <v>0.0</v>
      </c>
      <c r="P183" s="1"/>
      <c r="Q183" s="1"/>
      <c r="R183" s="1"/>
      <c r="S183" s="1"/>
      <c r="T183" s="18" t="n">
        <f>bc_ttnl_theo_kh_data!R184</f>
        <v>465.0</v>
      </c>
      <c r="U183" s="18" t="n">
        <f>bc_ttnl_theo_kh_data!S184</f>
        <v>456.0</v>
      </c>
      <c r="V183" s="1"/>
      <c r="W183" s="1"/>
      <c r="X183" s="1"/>
      <c r="Y183" s="1"/>
      <c r="Z183" s="1"/>
      <c r="AA183" s="1"/>
      <c r="AB183" s="123"/>
    </row>
    <row r="184" spans="2:28" x14ac:dyDescent="0.25">
      <c r="B184" s="122"/>
      <c r="C184" s="15" t="str">
        <f>bc_ttnl_theo_kh_data!E185</f>
        <v>HL bay</v>
      </c>
      <c r="D184" s="15" t="str">
        <f>TEXT(bc_ttnl_theo_kh_data!F185/(24*60*60),"[h]:mm")</f>
        <v>0:00</v>
      </c>
      <c r="E184" s="15" t="str">
        <f>TEXT(bc_ttnl_theo_kh_data!G185/(24*60*60),"[h]:mm")</f>
        <v>0:00</v>
      </c>
      <c r="F184" s="15" t="str">
        <f>TEXT(bc_ttnl_theo_kh_data!H185/(24*60*60),"[h]:mm")</f>
        <v>0:00</v>
      </c>
      <c r="G184" s="18" t="n">
        <f>bc_ttnl_theo_kh_data!I185</f>
        <v>0.0</v>
      </c>
      <c r="H184" s="15" t="str">
        <f>TEXT(bc_ttnl_theo_kh_data!J185/(24*60*60),"[h]:mm")</f>
        <v>0:00</v>
      </c>
      <c r="I184" s="15" t="str">
        <f>TEXT(bc_ttnl_theo_kh_data!K185/(24*60*60),"[h]:mm")</f>
        <v>0:00</v>
      </c>
      <c r="J184" s="15" t="str">
        <f>TEXT(bc_ttnl_theo_kh_data!L185/(24*60*60),"[h]:mm")</f>
        <v>0:00</v>
      </c>
      <c r="K184" s="18" t="n">
        <f>bc_ttnl_theo_kh_data!M185</f>
        <v>0.0</v>
      </c>
      <c r="L184" s="18" t="n">
        <f>bc_ttnl_theo_kh_data!N185</f>
        <v>0.0</v>
      </c>
      <c r="M184" s="18" t="n">
        <f>bc_ttnl_theo_kh_data!O185</f>
        <v>0.0</v>
      </c>
      <c r="N184" s="18" t="n">
        <f>bc_ttnl_theo_kh_data!P185</f>
        <v>0.0</v>
      </c>
      <c r="O184" s="18" t="n">
        <f>bc_ttnl_theo_kh_data!Q185</f>
        <v>0.0</v>
      </c>
      <c r="P184" s="1"/>
      <c r="Q184" s="1"/>
      <c r="R184" s="1"/>
      <c r="S184" s="1"/>
      <c r="T184" s="18" t="n">
        <f>bc_ttnl_theo_kh_data!R185</f>
        <v>465.0</v>
      </c>
      <c r="U184" s="18" t="n">
        <f>bc_ttnl_theo_kh_data!S185</f>
        <v>456.0</v>
      </c>
      <c r="V184" s="1"/>
      <c r="W184" s="1"/>
      <c r="X184" s="1"/>
      <c r="Y184" s="1"/>
      <c r="Z184" s="1"/>
      <c r="AA184" s="1"/>
      <c r="AB184" s="123"/>
    </row>
    <row r="185" spans="2:28" x14ac:dyDescent="0.25">
      <c r="B185" s="122"/>
      <c r="C185" s="15" t="str">
        <f>bc_ttnl_theo_kh_data!E186</f>
        <v>Bay đề cao</v>
      </c>
      <c r="D185" s="15" t="str">
        <f>TEXT(bc_ttnl_theo_kh_data!F186/(24*60*60),"[h]:mm")</f>
        <v>0:00</v>
      </c>
      <c r="E185" s="15" t="str">
        <f>TEXT(bc_ttnl_theo_kh_data!G186/(24*60*60),"[h]:mm")</f>
        <v>0:00</v>
      </c>
      <c r="F185" s="15" t="str">
        <f>TEXT(bc_ttnl_theo_kh_data!H186/(24*60*60),"[h]:mm")</f>
        <v>0:00</v>
      </c>
      <c r="G185" s="18" t="n">
        <f>bc_ttnl_theo_kh_data!I186</f>
        <v>0.0</v>
      </c>
      <c r="H185" s="15" t="str">
        <f>TEXT(bc_ttnl_theo_kh_data!J186/(24*60*60),"[h]:mm")</f>
        <v>0:00</v>
      </c>
      <c r="I185" s="15" t="str">
        <f>TEXT(bc_ttnl_theo_kh_data!K186/(24*60*60),"[h]:mm")</f>
        <v>0:00</v>
      </c>
      <c r="J185" s="15" t="str">
        <f>TEXT(bc_ttnl_theo_kh_data!L186/(24*60*60),"[h]:mm")</f>
        <v>0:00</v>
      </c>
      <c r="K185" s="18" t="n">
        <f>bc_ttnl_theo_kh_data!M186</f>
        <v>0.0</v>
      </c>
      <c r="L185" s="18" t="n">
        <f>bc_ttnl_theo_kh_data!N186</f>
        <v>0.0</v>
      </c>
      <c r="M185" s="18" t="n">
        <f>bc_ttnl_theo_kh_data!O186</f>
        <v>0.0</v>
      </c>
      <c r="N185" s="18" t="n">
        <f>bc_ttnl_theo_kh_data!P186</f>
        <v>0.0</v>
      </c>
      <c r="O185" s="18" t="n">
        <f>bc_ttnl_theo_kh_data!Q186</f>
        <v>0.0</v>
      </c>
      <c r="P185" s="1"/>
      <c r="Q185" s="1"/>
      <c r="R185" s="1"/>
      <c r="S185" s="1"/>
      <c r="T185" s="18" t="n">
        <f>bc_ttnl_theo_kh_data!R186</f>
        <v>465.0</v>
      </c>
      <c r="U185" s="18" t="n">
        <f>bc_ttnl_theo_kh_data!S186</f>
        <v>456.0</v>
      </c>
      <c r="V185" s="1"/>
      <c r="W185" s="1"/>
      <c r="X185" s="1"/>
      <c r="Y185" s="1"/>
      <c r="Z185" s="1"/>
      <c r="AA185" s="1"/>
      <c r="AB185" s="123"/>
    </row>
    <row r="186" spans="2:28" x14ac:dyDescent="0.25">
      <c r="B186" s="122"/>
      <c r="C186" s="15" t="str">
        <f>bc_ttnl_theo_kh_data!E187</f>
        <v>VN bay</v>
      </c>
      <c r="D186" s="15" t="str">
        <f>TEXT(bc_ttnl_theo_kh_data!F187/(24*60*60),"[h]:mm")</f>
        <v>0:00</v>
      </c>
      <c r="E186" s="15" t="str">
        <f>TEXT(bc_ttnl_theo_kh_data!G187/(24*60*60),"[h]:mm")</f>
        <v>0:00</v>
      </c>
      <c r="F186" s="15" t="str">
        <f>TEXT(bc_ttnl_theo_kh_data!H187/(24*60*60),"[h]:mm")</f>
        <v>0:00</v>
      </c>
      <c r="G186" s="18" t="n">
        <f>bc_ttnl_theo_kh_data!I187</f>
        <v>0.0</v>
      </c>
      <c r="H186" s="15" t="str">
        <f>TEXT(bc_ttnl_theo_kh_data!J187/(24*60*60),"[h]:mm")</f>
        <v>0:00</v>
      </c>
      <c r="I186" s="15" t="str">
        <f>TEXT(bc_ttnl_theo_kh_data!K187/(24*60*60),"[h]:mm")</f>
        <v>0:00</v>
      </c>
      <c r="J186" s="15" t="str">
        <f>TEXT(bc_ttnl_theo_kh_data!L187/(24*60*60),"[h]:mm")</f>
        <v>0:00</v>
      </c>
      <c r="K186" s="18" t="n">
        <f>bc_ttnl_theo_kh_data!M187</f>
        <v>0.0</v>
      </c>
      <c r="L186" s="18" t="n">
        <f>bc_ttnl_theo_kh_data!N187</f>
        <v>0.0</v>
      </c>
      <c r="M186" s="18" t="n">
        <f>bc_ttnl_theo_kh_data!O187</f>
        <v>0.0</v>
      </c>
      <c r="N186" s="18" t="n">
        <f>bc_ttnl_theo_kh_data!P187</f>
        <v>0.0</v>
      </c>
      <c r="O186" s="18" t="n">
        <f>bc_ttnl_theo_kh_data!Q187</f>
        <v>0.0</v>
      </c>
      <c r="P186" s="1"/>
      <c r="Q186" s="1"/>
      <c r="R186" s="1"/>
      <c r="S186" s="1"/>
      <c r="T186" s="18" t="n">
        <f>bc_ttnl_theo_kh_data!R187</f>
        <v>465.0</v>
      </c>
      <c r="U186" s="18" t="n">
        <f>bc_ttnl_theo_kh_data!S187</f>
        <v>456.0</v>
      </c>
      <c r="V186" s="1"/>
      <c r="W186" s="1"/>
      <c r="X186" s="1"/>
      <c r="Y186" s="1"/>
      <c r="Z186" s="1"/>
      <c r="AA186" s="1"/>
      <c r="AB186" s="123"/>
    </row>
    <row r="187" spans="2:28" x14ac:dyDescent="0.25">
      <c r="B187" s="122"/>
      <c r="C187" s="15" t="str">
        <f>bc_ttnl_theo_kh_data!E188</f>
        <v>C.gia bay</v>
      </c>
      <c r="D187" s="15" t="str">
        <f>TEXT(bc_ttnl_theo_kh_data!F188/(24*60*60),"[h]:mm")</f>
        <v>0:00</v>
      </c>
      <c r="E187" s="15" t="str">
        <f>TEXT(bc_ttnl_theo_kh_data!G188/(24*60*60),"[h]:mm")</f>
        <v>0:00</v>
      </c>
      <c r="F187" s="15" t="str">
        <f>TEXT(bc_ttnl_theo_kh_data!H188/(24*60*60),"[h]:mm")</f>
        <v>0:00</v>
      </c>
      <c r="G187" s="18" t="n">
        <f>bc_ttnl_theo_kh_data!I188</f>
        <v>0.0</v>
      </c>
      <c r="H187" s="15" t="str">
        <f>TEXT(bc_ttnl_theo_kh_data!J188/(24*60*60),"[h]:mm")</f>
        <v>0:00</v>
      </c>
      <c r="I187" s="15" t="str">
        <f>TEXT(bc_ttnl_theo_kh_data!K188/(24*60*60),"[h]:mm")</f>
        <v>0:00</v>
      </c>
      <c r="J187" s="15" t="str">
        <f>TEXT(bc_ttnl_theo_kh_data!L188/(24*60*60),"[h]:mm")</f>
        <v>0:00</v>
      </c>
      <c r="K187" s="18" t="n">
        <f>bc_ttnl_theo_kh_data!M188</f>
        <v>0.0</v>
      </c>
      <c r="L187" s="18" t="n">
        <f>bc_ttnl_theo_kh_data!N188</f>
        <v>0.0</v>
      </c>
      <c r="M187" s="18" t="n">
        <f>bc_ttnl_theo_kh_data!O188</f>
        <v>0.0</v>
      </c>
      <c r="N187" s="18" t="n">
        <f>bc_ttnl_theo_kh_data!P188</f>
        <v>0.0</v>
      </c>
      <c r="O187" s="18" t="n">
        <f>bc_ttnl_theo_kh_data!Q188</f>
        <v>0.0</v>
      </c>
      <c r="P187" s="1"/>
      <c r="Q187" s="1"/>
      <c r="R187" s="1"/>
      <c r="S187" s="1"/>
      <c r="T187" s="18" t="n">
        <f>bc_ttnl_theo_kh_data!R188</f>
        <v>465.0</v>
      </c>
      <c r="U187" s="18" t="n">
        <f>bc_ttnl_theo_kh_data!S188</f>
        <v>456.0</v>
      </c>
      <c r="V187" s="1"/>
      <c r="W187" s="1"/>
      <c r="X187" s="1"/>
      <c r="Y187" s="1"/>
      <c r="Z187" s="1"/>
      <c r="AA187" s="1"/>
      <c r="AB187" s="123"/>
    </row>
    <row r="188" spans="2:28" x14ac:dyDescent="0.25">
      <c r="B188" s="122"/>
      <c r="C188" s="15" t="str">
        <f>bc_ttnl_theo_kh_data!E189</f>
        <v>HL nhà trường</v>
      </c>
      <c r="D188" s="15" t="str">
        <f>TEXT(bc_ttnl_theo_kh_data!F189/(24*60*60),"[h]:mm")</f>
        <v>0:00</v>
      </c>
      <c r="E188" s="15" t="str">
        <f>TEXT(bc_ttnl_theo_kh_data!G189/(24*60*60),"[h]:mm")</f>
        <v>0:00</v>
      </c>
      <c r="F188" s="15" t="str">
        <f>TEXT(bc_ttnl_theo_kh_data!H189/(24*60*60),"[h]:mm")</f>
        <v>0:00</v>
      </c>
      <c r="G188" s="18" t="n">
        <f>bc_ttnl_theo_kh_data!I189</f>
        <v>0.0</v>
      </c>
      <c r="H188" s="15" t="str">
        <f>TEXT(bc_ttnl_theo_kh_data!J189/(24*60*60),"[h]:mm")</f>
        <v>0:00</v>
      </c>
      <c r="I188" s="15" t="str">
        <f>TEXT(bc_ttnl_theo_kh_data!K189/(24*60*60),"[h]:mm")</f>
        <v>0:00</v>
      </c>
      <c r="J188" s="15" t="str">
        <f>TEXT(bc_ttnl_theo_kh_data!L189/(24*60*60),"[h]:mm")</f>
        <v>0:00</v>
      </c>
      <c r="K188" s="18" t="n">
        <f>bc_ttnl_theo_kh_data!M189</f>
        <v>0.0</v>
      </c>
      <c r="L188" s="18" t="n">
        <f>bc_ttnl_theo_kh_data!N189</f>
        <v>0.0</v>
      </c>
      <c r="M188" s="18" t="n">
        <f>bc_ttnl_theo_kh_data!O189</f>
        <v>0.0</v>
      </c>
      <c r="N188" s="18" t="n">
        <f>bc_ttnl_theo_kh_data!P189</f>
        <v>0.0</v>
      </c>
      <c r="O188" s="18" t="n">
        <f>bc_ttnl_theo_kh_data!Q189</f>
        <v>0.0</v>
      </c>
      <c r="P188" s="1"/>
      <c r="Q188" s="1"/>
      <c r="R188" s="1"/>
      <c r="S188" s="1"/>
      <c r="T188" s="18" t="n">
        <f>bc_ttnl_theo_kh_data!R189</f>
        <v>465.0</v>
      </c>
      <c r="U188" s="18" t="n">
        <f>bc_ttnl_theo_kh_data!S189</f>
        <v>456.0</v>
      </c>
      <c r="V188" s="1"/>
      <c r="W188" s="1"/>
      <c r="X188" s="1"/>
      <c r="Y188" s="1"/>
      <c r="Z188" s="1"/>
      <c r="AA188" s="1"/>
      <c r="AB188" s="123"/>
    </row>
    <row r="189" spans="2:28" x14ac:dyDescent="0.25">
      <c r="B189" s="122"/>
      <c r="C189" s="15" t="str">
        <f>bc_ttnl_theo_kh_data!E190</f>
        <v>KT Hàng không</v>
      </c>
      <c r="D189" s="15" t="str">
        <f>TEXT(bc_ttnl_theo_kh_data!F190/(24*60*60),"[h]:mm")</f>
        <v>0:00</v>
      </c>
      <c r="E189" s="15" t="str">
        <f>TEXT(bc_ttnl_theo_kh_data!G190/(24*60*60),"[h]:mm")</f>
        <v>0:00</v>
      </c>
      <c r="F189" s="15" t="str">
        <f>TEXT(bc_ttnl_theo_kh_data!H190/(24*60*60),"[h]:mm")</f>
        <v>0:00</v>
      </c>
      <c r="G189" s="18" t="n">
        <f>bc_ttnl_theo_kh_data!I190</f>
        <v>0.0</v>
      </c>
      <c r="H189" s="15" t="str">
        <f>TEXT(bc_ttnl_theo_kh_data!J190/(24*60*60),"[h]:mm")</f>
        <v>0:00</v>
      </c>
      <c r="I189" s="15" t="str">
        <f>TEXT(bc_ttnl_theo_kh_data!K190/(24*60*60),"[h]:mm")</f>
        <v>0:00</v>
      </c>
      <c r="J189" s="15" t="str">
        <f>TEXT(bc_ttnl_theo_kh_data!L190/(24*60*60),"[h]:mm")</f>
        <v>0:00</v>
      </c>
      <c r="K189" s="18" t="n">
        <f>bc_ttnl_theo_kh_data!M190</f>
        <v>0.0</v>
      </c>
      <c r="L189" s="18" t="n">
        <f>bc_ttnl_theo_kh_data!N190</f>
        <v>0.0</v>
      </c>
      <c r="M189" s="18" t="n">
        <f>bc_ttnl_theo_kh_data!O190</f>
        <v>0.0</v>
      </c>
      <c r="N189" s="18" t="n">
        <f>bc_ttnl_theo_kh_data!P190</f>
        <v>0.0</v>
      </c>
      <c r="O189" s="18" t="n">
        <f>bc_ttnl_theo_kh_data!Q190</f>
        <v>0.0</v>
      </c>
      <c r="P189" s="1"/>
      <c r="Q189" s="1"/>
      <c r="R189" s="1"/>
      <c r="S189" s="1"/>
      <c r="T189" s="72"/>
      <c r="U189" s="72"/>
      <c r="V189" s="1"/>
      <c r="W189" s="1"/>
      <c r="X189" s="1"/>
      <c r="Y189" s="1"/>
      <c r="Z189" s="1"/>
      <c r="AA189" s="1"/>
      <c r="AB189" s="123"/>
    </row>
    <row r="190" spans="2:28" x14ac:dyDescent="0.25">
      <c r="B190" s="122"/>
      <c r="C190" s="15" t="str">
        <f>bc_ttnl_theo_kh_data!E191</f>
        <v>KT_Hàng không</v>
      </c>
      <c r="D190" s="15" t="str">
        <f>TEXT(bc_ttnl_theo_kh_data!F191/(24*60*60),"[h]:mm")</f>
        <v>0:00</v>
      </c>
      <c r="E190" s="15" t="str">
        <f>TEXT(bc_ttnl_theo_kh_data!G191/(24*60*60),"[h]:mm")</f>
        <v>0:00</v>
      </c>
      <c r="F190" s="15" t="str">
        <f>TEXT(bc_ttnl_theo_kh_data!H191/(24*60*60),"[h]:mm")</f>
        <v>0:00</v>
      </c>
      <c r="G190" s="18" t="n">
        <f>bc_ttnl_theo_kh_data!I191</f>
        <v>0.0</v>
      </c>
      <c r="H190" s="15" t="str">
        <f>TEXT(bc_ttnl_theo_kh_data!J191/(24*60*60),"[h]:mm")</f>
        <v>0:00</v>
      </c>
      <c r="I190" s="15" t="str">
        <f>TEXT(bc_ttnl_theo_kh_data!K191/(24*60*60),"[h]:mm")</f>
        <v>0:00</v>
      </c>
      <c r="J190" s="15" t="str">
        <f>TEXT(bc_ttnl_theo_kh_data!L191/(24*60*60),"[h]:mm")</f>
        <v>0:00</v>
      </c>
      <c r="K190" s="18" t="n">
        <f>bc_ttnl_theo_kh_data!M191</f>
        <v>0.0</v>
      </c>
      <c r="L190" s="18" t="n">
        <f>bc_ttnl_theo_kh_data!N191</f>
        <v>0.0</v>
      </c>
      <c r="M190" s="18" t="n">
        <f>bc_ttnl_theo_kh_data!O191</f>
        <v>0.0</v>
      </c>
      <c r="N190" s="18" t="n">
        <f>bc_ttnl_theo_kh_data!P191</f>
        <v>0.0</v>
      </c>
      <c r="O190" s="18" t="n">
        <f>bc_ttnl_theo_kh_data!Q191</f>
        <v>0.0</v>
      </c>
      <c r="P190" s="1"/>
      <c r="Q190" s="1"/>
      <c r="R190" s="1"/>
      <c r="S190" s="1"/>
      <c r="T190" s="72"/>
      <c r="U190" s="72"/>
      <c r="V190" s="1"/>
      <c r="W190" s="1"/>
      <c r="X190" s="1"/>
      <c r="Y190" s="1"/>
      <c r="Z190" s="1"/>
      <c r="AA190" s="1"/>
      <c r="AB190" s="123"/>
    </row>
    <row r="191" spans="2:28" ht="15.75" thickBot="1" x14ac:dyDescent="0.3">
      <c r="B191" s="124"/>
      <c r="C191" s="32" t="str">
        <f>bc_ttnl_theo_kh_data!E192</f>
        <v>Tổn thất</v>
      </c>
      <c r="D191" s="32" t="str">
        <f>TEXT(bc_ttnl_theo_kh_data!F192/(24*60*60),"[h]:mm")</f>
        <v>0:00</v>
      </c>
      <c r="E191" s="32" t="str">
        <f>TEXT(bc_ttnl_theo_kh_data!G192/(24*60*60),"[h]:mm")</f>
        <v>0:00</v>
      </c>
      <c r="F191" s="32" t="str">
        <f>TEXT(bc_ttnl_theo_kh_data!H192/(24*60*60),"[h]:mm")</f>
        <v>0:00</v>
      </c>
      <c r="G191" s="33" t="n">
        <f>bc_ttnl_theo_kh_data!I192</f>
        <v>0.0</v>
      </c>
      <c r="H191" s="32" t="str">
        <f>TEXT(bc_ttnl_theo_kh_data!J192/(24*60*60),"[h]:mm")</f>
        <v>0:00</v>
      </c>
      <c r="I191" s="32" t="str">
        <f>TEXT(bc_ttnl_theo_kh_data!K192/(24*60*60),"[h]:mm")</f>
        <v>0:00</v>
      </c>
      <c r="J191" s="32" t="str">
        <f>TEXT(bc_ttnl_theo_kh_data!L192/(24*60*60),"[h]:mm")</f>
        <v>0:00</v>
      </c>
      <c r="K191" s="33" t="n">
        <f>bc_ttnl_theo_kh_data!M192</f>
        <v>0.0</v>
      </c>
      <c r="L191" s="33" t="n">
        <f>bc_ttnl_theo_kh_data!N192</f>
        <v>0.0</v>
      </c>
      <c r="M191" s="33" t="n">
        <f>bc_ttnl_theo_kh_data!O192</f>
        <v>0.0</v>
      </c>
      <c r="N191" s="33" t="n">
        <f>bc_ttnl_theo_kh_data!P192</f>
        <v>0.0</v>
      </c>
      <c r="O191" s="33" t="n">
        <f>bc_ttnl_theo_kh_data!Q192</f>
        <v>0.0</v>
      </c>
      <c r="P191" s="125"/>
      <c r="Q191" s="125"/>
      <c r="R191" s="125"/>
      <c r="S191" s="125"/>
      <c r="T191" s="126"/>
      <c r="U191" s="126"/>
      <c r="V191" s="125"/>
      <c r="W191" s="125"/>
      <c r="X191" s="125"/>
      <c r="Y191" s="125"/>
      <c r="Z191" s="125"/>
      <c r="AA191" s="125"/>
      <c r="AB191" s="127"/>
    </row>
    <row r="192" spans="2:28" ht="15.75" thickTop="1" x14ac:dyDescent="0.25">
      <c r="Y192" t="s" s="0">
        <v>336</v>
      </c>
    </row>
    <row r="193" spans="2:27" s="5" customFormat="1" x14ac:dyDescent="0.25">
      <c r="B193" s="128"/>
      <c r="C193" s="5" t="s">
        <v>323</v>
      </c>
      <c r="F193" s="147" t="s">
        <v>481</v>
      </c>
      <c r="G193" s="147"/>
      <c r="J193" s="147" t="s">
        <v>483</v>
      </c>
      <c r="K193" s="147"/>
      <c r="L193" s="147"/>
      <c r="M193" s="129"/>
      <c r="N193" s="129"/>
      <c r="O193" s="195" t="s">
        <v>485</v>
      </c>
      <c r="P193" s="195"/>
      <c r="Q193" s="195"/>
      <c r="T193" s="195" t="s">
        <v>487</v>
      </c>
      <c r="U193" s="195"/>
      <c r="V193" s="195"/>
      <c r="Y193" s="147" t="s">
        <v>489</v>
      </c>
      <c r="Z193" s="147"/>
      <c r="AA193" s="147"/>
    </row>
    <row r="197" spans="2:27" s="5" customFormat="1" x14ac:dyDescent="0.25">
      <c r="B197" s="128"/>
      <c r="C197" s="5" t="s">
        <v>480</v>
      </c>
      <c r="F197" s="147" t="s">
        <v>482</v>
      </c>
      <c r="G197" s="147"/>
      <c r="H197" s="69"/>
      <c r="J197" s="147" t="s">
        <v>484</v>
      </c>
      <c r="K197" s="147"/>
      <c r="L197" s="147"/>
      <c r="M197" s="129"/>
      <c r="N197" s="129"/>
      <c r="O197" s="195" t="s">
        <v>486</v>
      </c>
      <c r="P197" s="195"/>
      <c r="Q197" s="195"/>
      <c r="T197" s="195" t="s">
        <v>488</v>
      </c>
      <c r="U197" s="195"/>
      <c r="V197" s="195"/>
      <c r="Y197" s="147" t="s">
        <v>490</v>
      </c>
      <c r="Z197" s="147"/>
      <c r="AA197" s="147"/>
    </row>
  </sheetData>
  <mergeCells count="39">
    <mergeCell ref="T197:V197"/>
    <mergeCell ref="T193:V193"/>
    <mergeCell ref="Y197:AA197"/>
    <mergeCell ref="Y193:AA193"/>
    <mergeCell ref="AB5:AB7"/>
    <mergeCell ref="W6:W7"/>
    <mergeCell ref="V6:V7"/>
    <mergeCell ref="D6:F6"/>
    <mergeCell ref="G6:G7"/>
    <mergeCell ref="H6:H7"/>
    <mergeCell ref="I6:I7"/>
    <mergeCell ref="J6:J7"/>
    <mergeCell ref="M6:M7"/>
    <mergeCell ref="P6:Q6"/>
    <mergeCell ref="R6:S6"/>
    <mergeCell ref="T6:T7"/>
    <mergeCell ref="U6:U7"/>
    <mergeCell ref="F193:G193"/>
    <mergeCell ref="F197:G197"/>
    <mergeCell ref="J197:L197"/>
    <mergeCell ref="J193:L193"/>
    <mergeCell ref="O193:Q193"/>
    <mergeCell ref="O197:Q197"/>
    <mergeCell ref="Y2:Z2"/>
    <mergeCell ref="B5:B7"/>
    <mergeCell ref="C5:C7"/>
    <mergeCell ref="D5:G5"/>
    <mergeCell ref="H5:J5"/>
    <mergeCell ref="K5:M5"/>
    <mergeCell ref="N5:N7"/>
    <mergeCell ref="O5:O7"/>
    <mergeCell ref="P5:S5"/>
    <mergeCell ref="T5:U5"/>
    <mergeCell ref="V5:W5"/>
    <mergeCell ref="X5:AA5"/>
    <mergeCell ref="I2:S2"/>
    <mergeCell ref="B2:H2"/>
    <mergeCell ref="K6:K7"/>
    <mergeCell ref="L6:L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GIAO_DIEN</vt:lpstr>
      <vt:lpstr>dvi_tructhuoc</vt:lpstr>
      <vt:lpstr>luan_chuyenvon_data</vt:lpstr>
      <vt:lpstr>bc_nxt_data</vt:lpstr>
      <vt:lpstr>NXT</vt:lpstr>
      <vt:lpstr>t_thu_xd_theo_n_vu_data</vt:lpstr>
      <vt:lpstr>TTXD</vt:lpstr>
      <vt:lpstr>bc_ttnl_theo_kh_data</vt:lpstr>
      <vt:lpstr>NL_BAY_THEO_KH</vt:lpstr>
      <vt:lpstr>ttxd_xmt_data</vt:lpstr>
      <vt:lpstr>TTXD_XMT</vt:lpstr>
      <vt:lpstr>pttk_data</vt:lpstr>
      <vt:lpstr>PT_TONKHO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2024-12-04T00:14:51Z</dcterms:created>
  <dc:creator>Apache POI</dc:creator>
  <cp:lastModifiedBy>tga</cp:lastModifiedBy>
  <cp:lastPrinted>2025-02-24T09:32:26Z</cp:lastPrinted>
  <dcterms:modified xsi:type="dcterms:W3CDTF">2025-02-24T09:56:36Z</dcterms:modified>
</cp:coreProperties>
</file>