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4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ttxd_xmt_data" sheetId="8" state="hidden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AA57" i="2"/>
  <c r="Y57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6" i="2"/>
  <c r="T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AA10" i="2"/>
  <c r="Y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23" i="2"/>
  <c r="V24" i="2"/>
  <c r="V11" i="2"/>
  <c r="V12" i="2"/>
  <c r="V13" i="2"/>
  <c r="V14" i="2"/>
  <c r="V15" i="2"/>
  <c r="V16" i="2"/>
  <c r="V17" i="2"/>
  <c r="V18" i="2"/>
  <c r="V19" i="2"/>
  <c r="V20" i="2"/>
  <c r="V21" i="2"/>
  <c r="V22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49" i="11" l="1"/>
  <c r="T25" i="2"/>
  <c r="K26" i="2"/>
  <c r="T9" i="2"/>
  <c r="K9" i="2"/>
  <c r="K25" i="2" l="1"/>
  <c r="D9" i="2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M23" i="11" l="1"/>
  <c r="E25" i="2"/>
  <c r="X9" i="2"/>
  <c r="F25" i="2"/>
  <c r="N9" i="2"/>
  <c r="D15" i="11"/>
  <c r="M39" i="11"/>
  <c r="L15" i="11"/>
  <c r="D23" i="11"/>
  <c r="L10" i="11"/>
  <c r="D10" i="11"/>
  <c r="Y56" i="2"/>
  <c r="D25" i="2"/>
  <c r="Y9" i="2"/>
  <c r="M49" i="11" l="1"/>
  <c r="M46" i="11"/>
  <c r="L9" i="11"/>
  <c r="D27" i="11"/>
  <c r="D9" i="11"/>
  <c r="Y83" i="2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G26" i="2" l="1"/>
  <c r="O26" i="2"/>
  <c r="AA83" i="2"/>
  <c r="AA23" i="2"/>
  <c r="AA24" i="2"/>
  <c r="AA82" i="2"/>
  <c r="O25" i="2" l="1"/>
  <c r="X25" i="2" s="1"/>
  <c r="X26" i="2"/>
  <c r="N26" i="2"/>
  <c r="G25" i="2"/>
  <c r="N25" i="2" s="1"/>
  <c r="Y26" i="2"/>
  <c r="Y25" i="2" s="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57" i="1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6" i="2"/>
  <c r="AA37" i="2"/>
  <c r="AA54" i="2"/>
  <c r="AA9" i="2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AA25" i="2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<sst xmlns="http://schemas.openxmlformats.org/spreadsheetml/2006/main" count="40756" uniqueCount="1035">
  <si>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</si>
  <si>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</si>
  <si>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</si>
  <si>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</si>
  <si>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</si>
  <si>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</si>
  <si>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</si>
  <si>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</si>
  <si>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</si>
  <si>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</si>
  <si>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</si>
  <si>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</si>
  <si>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</si>
  <si>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</si>
  <si>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</si>
  <si>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</si>
  <si>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</si>
  <si>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</si>
  <si>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</si>
  <si>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</si>
  <si>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</si>
  <si>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</si>
  <si>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</si>
  <si>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</si>
  <si>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</si>
  <si>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</si>
  <si>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</si>
  <si>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</si>
  <si>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</si>
  <si>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</si>
  <si>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</si>
  <si>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</si>
  <si>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</si>
  <si>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</si>
  <si>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</si>
  <si>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</si>
  <si>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</si>
  <si>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</si>
  <si>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</si>
  <si>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</si>
  <si>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</si>
  <si>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</si>
  <si>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</si>
  <si>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</si>
  <si>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</si>
  <si>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</si>
  <si>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</si>
  <si>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</si>
  <si>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</si>
  <si>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</si>
  <si>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</si>
  <si>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</si>
  <si>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</si>
  <si>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</si>
  <si>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</si>
  <si>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</si>
  <si>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</si>
  <si>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</si>
  <si>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</si>
  <si>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</si>
  <si>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</si>
  <si>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</si>
  <si>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</si>
  <si>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</si>
  <si>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</si>
  <si>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</si>
  <si>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</si>
  <si>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</si>
  <si>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</si>
  <si>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</si>
  <si>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</si>
  <si>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</si>
  <si>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</si>
  <si>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</si>
  <si>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</si>
  <si>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</si>
  <si>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</si>
  <si>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</si>
  <si>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</si>
  <si>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</si>
  <si>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</si>
  <si>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</si>
  <si>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</si>
  <si>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</si>
  <si>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</si>
  <si>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</si>
  <si>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</si>
  <si>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</si>
  <si>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</si>
  <si>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</si>
  <si>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</si>
  <si>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</si>
  <si>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</si>
  <si>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</si>
  <si>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</si>
  <si>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</si>
  <si>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</si>
  <si>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</si>
  <si>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</si>
  <si>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</si>
  <si>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</si>
  <si>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</si>
  <si>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</si>
  <si>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</si>
  <si>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</si>
  <si>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</si>
  <si>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</si>
  <si>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</si>
  <si>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</si>
  <si>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</si>
  <si>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</si>
  <si>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</si>
  <si>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</si>
  <si>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</si>
  <si>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</si>
  <si>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</si>
  <si>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</si>
  <si>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</si>
  <si>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</si>
  <si>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</si>
  <si>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</si>
  <si>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</si>
  <si>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</si>
  <si>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</si>
  <si>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</si>
  <si>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</si>
  <si>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</si>
  <si>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</si>
  <si>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</si>
  <si>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</si>
  <si>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</si>
  <si>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</si>
  <si>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</si>
  <si>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</si>
  <si>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</si>
  <si>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</si>
  <si>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</si>
  <si>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</si>
  <si>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</si>
  <si>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</si>
  <si>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</si>
  <si>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</si>
  <si>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</si>
  <si>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</si>
  <si>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</si>
  <si>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</si>
  <si>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</si>
  <si>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</si>
  <si>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</si>
  <si>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</si>
  <si>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</si>
  <si>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</si>
  <si>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</si>
  <si>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</si>
  <si>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</si>
  <si>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</si>
  <si>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</si>
  <si>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</si>
  <si>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</si>
  <si>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</si>
  <si>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</si>
  <si>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</si>
  <si>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</si>
  <si>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</si>
  <si>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</si>
  <si>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</si>
  <si>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</si>
  <si>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</si>
  <si>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</si>
  <si>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</si>
  <si>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</si>
  <si>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</si>
  <si>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</si>
  <si>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</si>
  <si>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</si>
  <si>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</si>
  <si>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</si>
  <si>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</si>
  <si>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</si>
  <si>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</si>
  <si>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</si>
  <si>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</si>
  <si>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</si>
  <si>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</si>
  <si>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</si>
  <si>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</si>
  <si>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</si>
  <si>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</si>
  <si>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</si>
  <si>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</si>
  <si>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</si>
  <si>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</si>
  <si>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</si>
  <si>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</si>
  <si>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</si>
  <si>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</si>
  <si>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</si>
  <si>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</si>
  <si>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</si>
  <si>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</si>
  <si>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</si>
  <si>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</si>
  <si>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</si>
  <si>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</si>
  <si>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</si>
  <si>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</si>
  <si>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</si>
  <si>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</si>
  <si>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</si>
  <si>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</si>
  <si>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</si>
  <si>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</si>
  <si>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</si>
  <si>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</si>
  <si>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</si>
  <si>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</si>
  <si>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</si>
  <si>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</si>
  <si>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</si>
  <si>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</si>
  <si>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</si>
  <si>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</si>
  <si>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</si>
  <si>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</si>
  <si>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</si>
  <si>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</si>
  <si>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</si>
  <si>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</si>
  <si>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</si>
  <si>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</si>
  <si>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</si>
  <si>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</si>
  <si>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</si>
  <si>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</si>
  <si>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</si>
  <si>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</si>
  <si>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</si>
  <si>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</si>
  <si>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</si>
  <si>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</si>
  <si>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</si>
  <si>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</si>
  <si>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</si>
  <si>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</si>
  <si>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</si>
  <si>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</si>
  <si>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</si>
  <si>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</si>
  <si>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</si>
  <si>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</si>
  <si>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</si>
  <si>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</si>
  <si>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</si>
  <si>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</si>
  <si>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</si>
  <si>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</si>
  <si>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</si>
  <si>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</si>
  <si>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</si>
  <si>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</si>
  <si>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</si>
  <si>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</si>
  <si>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</si>
  <si>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</si>
  <si>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</si>
  <si>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</si>
  <si>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</si>
  <si>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</si>
  <si>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</si>
  <si>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</si>
  <si>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</si>
  <si>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</si>
  <si>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</si>
  <si>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</si>
  <si>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</si>
  <si>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</si>
  <si>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</si>
  <si>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</si>
  <si>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</si>
  <si>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</si>
  <si>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</si>
  <si>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</si>
  <si>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</si>
  <si>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</si>
  <si>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</si>
  <si>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</si>
  <si>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</si>
  <si>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</si>
  <si>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</si>
  <si>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</si>
  <si>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</si>
  <si>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</si>
  <si>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</si>
  <si>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</si>
  <si>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</si>
  <si>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</si>
  <si>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</si>
  <si>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</si>
  <si>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</si>
  <si>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</si>
  <si>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</si>
  <si>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</si>
  <si>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</si>
  <si>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</si>
  <si>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</si>
  <si>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</si>
  <si>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</si>
  <si>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</si>
  <si>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</si>
  <si>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</si>
  <si>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</si>
  <si>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</si>
  <si>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</si>
  <si>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</si>
  <si>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</si>
  <si>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</si>
  <si>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</si>
  <si>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</si>
  <si>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</si>
  <si>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</si>
  <si>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</si>
  <si>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</si>
  <si>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</si>
  <si>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</si>
  <si>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</si>
  <si>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</si>
  <si>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</si>
  <si>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</si>
  <si>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</si>
  <si>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</si>
  <si>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</si>
  <si>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</si>
  <si>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</si>
  <si>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</si>
  <si>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</si>
  <si>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</si>
  <si>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</si>
  <si>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</si>
  <si>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</si>
  <si>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</si>
  <si>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</si>
  <si>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</si>
  <si>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</si>
  <si>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</si>
  <si>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</si>
  <si>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</si>
  <si>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</si>
  <si>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</si>
  <si>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</si>
  <si>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</si>
  <si>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</si>
  <si>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</si>
  <si>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</si>
  <si>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</si>
  <si>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</si>
  <si>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</si>
  <si>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</si>
  <si>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</si>
  <si>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</si>
  <si>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</si>
  <si>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</si>
  <si>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</si>
  <si>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</si>
  <si>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</si>
  <si>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</si>
  <si>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</si>
  <si>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</si>
  <si>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</si>
  <si>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</si>
  <si>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</si>
  <si>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</si>
  <si>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</si>
  <si>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</si>
  <si>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</si>
  <si>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</si>
  <si>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</si>
  <si>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</si>
  <si>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</si>
  <si>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</si>
  <si>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</si>
  <si>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</si>
  <si>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</si>
  <si>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</si>
  <si>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</si>
  <si>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</si>
  <si>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</si>
  <si>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</si>
  <si>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</si>
  <si>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</si>
  <si>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</si>
  <si>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</si>
  <si>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</si>
  <si>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</si>
  <si>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</si>
  <si>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</si>
  <si>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</si>
  <si>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</si>
  <si>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</si>
  <si>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</si>
  <si>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</si>
  <si>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</si>
  <si>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</si>
  <si>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</si>
  <si>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</si>
  <si>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</si>
  <si>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</si>
  <si>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</si>
  <si>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</si>
  <si>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</si>
  <si>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</si>
  <si>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</si>
  <si>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</si>
  <si>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</si>
  <si>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</si>
  <si>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</si>
  <si>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</si>
  <si>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</si>
  <si>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</si>
  <si>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</si>
  <si>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</si>
  <si>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</si>
  <si>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</si>
  <si>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</si>
  <si>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</si>
  <si>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</si>
  <si>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</si>
  <si>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</si>
  <si>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</si>
  <si>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</si>
  <si>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</si>
  <si>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</si>
  <si>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</si>
  <si>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</si>
  <si>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</si>
  <si>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</si>
  <si>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</si>
  <si>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</si>
  <si>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</si>
  <si>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</si>
  <si>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</si>
  <si>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</si>
  <si>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</si>
  <si>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</si>
  <si>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</si>
  <si>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</si>
  <si>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</si>
  <si>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</si>
  <si>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</si>
  <si>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</si>
  <si>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</si>
  <si>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</si>
  <si>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</si>
  <si>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</si>
  <si>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</si>
  <si>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</si>
  <si>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</si>
  <si>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</si>
  <si>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</si>
  <si>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</si>
  <si>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</si>
  <si>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</si>
  <si>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</si>
  <si>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</si>
  <si>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</si>
  <si>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</si>
  <si>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</si>
  <si>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</si>
  <si>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</si>
  <si>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</si>
  <si>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</si>
  <si>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</si>
  <si>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</si>
  <si>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</si>
  <si>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</si>
  <si>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</si>
  <si>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</si>
  <si>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</si>
  <si>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</si>
  <si>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</si>
  <si>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</si>
  <si>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</si>
  <si>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</si>
  <si>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</si>
  <si>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</si>
  <si>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</si>
  <si>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</si>
  <si>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</si>
  <si>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</si>
  <si>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</si>
  <si>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</si>
  <si>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</si>
  <si>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</si>
  <si>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</si>
  <si>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</si>
  <si>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</si>
  <si>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</si>
  <si>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</si>
  <si>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</si>
  <si>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</si>
  <si>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</si>
  <si>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</si>
  <si>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11820.000000</t>
  </si>
  <si>
    <t>6240.000000</t>
  </si>
  <si>
    <t>5580.000000</t>
  </si>
  <si>
    <t>1980.000000</t>
  </si>
  <si>
    <t>nhiemvu_1</t>
  </si>
  <si>
    <t>ct_nhiemvu_1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</si>
  <si>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</si>
  <si>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</si>
  <si>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</si>
  <si>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</si>
  <si>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</si>
  <si>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</si>
  <si>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</si>
  <si>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</si>
  <si>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</si>
  <si>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</si>
  <si>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</si>
  <si>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</si>
  <si>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</si>
  <si>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</si>
  <si>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</si>
  <si>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</si>
  <si>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</si>
  <si>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</si>
  <si>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46037.0</t>
  </si>
  <si>
    <t>79066.6</t>
  </si>
  <si>
    <t>33029.600000000006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</si>
  <si>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</si>
  <si>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</si>
  <si>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</si>
  <si>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</si>
  <si>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</si>
  <si>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</si>
  <si>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</si>
  <si>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</si>
  <si>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</si>
  <si>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</si>
  <si>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</si>
  <si>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</si>
  <si>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</si>
  <si>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</si>
  <si>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</si>
  <si>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345.0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</si>
  <si>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</si>
  <si>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</si>
  <si>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</si>
  <si>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</si>
  <si>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</si>
  <si>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</si>
  <si>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</si>
  <si>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</si>
  <si>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</si>
  <si>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</si>
  <si>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</si>
  <si>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</si>
  <si>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</si>
  <si>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</si>
  <si>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</si>
  <si>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</si>
  <si>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</si>
  <si>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</si>
  <si>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</si>
  <si>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</si>
  <si>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</si>
  <si>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</si>
  <si>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</si>
  <si>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</si>
  <si>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</si>
  <si>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</si>
  <si>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</si>
  <si>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</si>
  <si>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</si>
  <si>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</si>
  <si>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</si>
  <si>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</si>
  <si>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</si>
  <si>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</si>
  <si>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</si>
  <si>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</si>
  <si>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</si>
  <si>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</si>
  <si>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</si>
  <si>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</si>
  <si>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</si>
  <si>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</si>
  <si>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</si>
  <si>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</si>
  <si>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</si>
  <si>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</si>
  <si>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</si>
  <si>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</si>
  <si>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</si>
  <si>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</si>
  <si>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</si>
  <si>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</si>
  <si>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</si>
  <si>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</si>
  <si>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</si>
  <si>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</si>
  <si>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</si>
  <si>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</si>
  <si>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</si>
  <si>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</si>
  <si>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</si>
  <si>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</si>
  <si>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</si>
  <si>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</si>
  <si>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</si>
  <si>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</si>
  <si>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</si>
  <si>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</si>
  <si>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</si>
  <si>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</si>
  <si>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</si>
  <si>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</si>
  <si>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</si>
  <si>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</si>
  <si>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</si>
  <si>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</si>
  <si>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</si>
  <si>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</si>
  <si>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</si>
  <si>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</si>
  <si>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</si>
  <si>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</si>
  <si>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</si>
  <si>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</si>
  <si>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</si>
  <si>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</si>
  <si>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</si>
  <si>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</si>
  <si>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</si>
  <si>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</si>
  <si>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</si>
  <si>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</si>
  <si>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</si>
  <si>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</si>
  <si>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</si>
  <si>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</si>
  <si>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</si>
  <si>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</si>
  <si>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</si>
  <si>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</si>
  <si>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</si>
  <si>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</si>
  <si>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</si>
  <si>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</si>
  <si>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</si>
  <si>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</si>
  <si>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</si>
  <si>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</si>
  <si>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</si>
  <si>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</si>
  <si>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</si>
  <si>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</si>
  <si>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</si>
  <si>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</si>
  <si>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</si>
  <si>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</si>
  <si>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</si>
  <si>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</si>
  <si>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</si>
  <si>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</si>
  <si>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</si>
  <si>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</si>
  <si>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</si>
  <si>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</si>
  <si>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</si>
  <si>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</si>
  <si>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</si>
  <si>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</si>
  <si>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</si>
  <si>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</si>
  <si>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</si>
  <si>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</si>
  <si>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</si>
  <si>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</si>
  <si>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</si>
  <si>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</si>
  <si>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</si>
  <si>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</si>
  <si>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</si>
  <si>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</si>
  <si>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</si>
  <si>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</si>
  <si>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</si>
  <si>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</si>
  <si>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</si>
  <si>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</si>
  <si>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</si>
  <si>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</si>
  <si>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</si>
  <si>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</si>
  <si>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</si>
  <si>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</si>
  <si>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</si>
  <si>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</si>
  <si>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</si>
  <si>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</si>
  <si>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</si>
  <si>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</si>
  <si>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</si>
  <si>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</si>
  <si>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</si>
  <si>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</si>
  <si>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</si>
  <si>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</si>
  <si>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</si>
  <si>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</si>
  <si>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</si>
  <si>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</si>
  <si>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</si>
  <si>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</si>
  <si>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</si>
  <si>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</si>
  <si>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</si>
  <si>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</si>
  <si>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</si>
  <si>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</si>
  <si>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</si>
  <si>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</si>
  <si>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</si>
  <si>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</si>
  <si>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</si>
  <si>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</si>
  <si>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</si>
  <si>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</si>
  <si>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</si>
  <si>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</si>
  <si>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</si>
  <si>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</si>
  <si>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</si>
  <si>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</si>
  <si>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</si>
  <si>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</si>
  <si>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</si>
  <si>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</si>
  <si>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</si>
  <si>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</si>
  <si>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</si>
  <si>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</si>
  <si>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</si>
  <si>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</si>
  <si>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</si>
  <si>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</si>
  <si>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</si>
  <si>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</si>
  <si>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</si>
  <si>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</si>
  <si>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</si>
  <si>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</si>
  <si>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</si>
  <si>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</si>
  <si>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</si>
  <si>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</si>
  <si>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</si>
  <si>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</si>
  <si>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</si>
  <si>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</si>
  <si>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</si>
  <si>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</si>
  <si>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</si>
  <si>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</si>
  <si>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</si>
  <si>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</si>
  <si>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</si>
  <si>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</si>
  <si>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</si>
  <si>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</si>
  <si>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</si>
  <si>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</si>
  <si>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</si>
  <si>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</si>
  <si>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</si>
  <si>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</si>
  <si>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</si>
  <si>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</si>
  <si>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</si>
  <si>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</si>
  <si>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</si>
  <si>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</si>
  <si>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</si>
  <si>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</si>
  <si>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</si>
  <si>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</si>
  <si>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</si>
  <si>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</si>
  <si>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</si>
  <si>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</si>
  <si>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</si>
  <si>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</si>
  <si>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</si>
  <si>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</si>
  <si>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</si>
  <si>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</si>
  <si>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</si>
  <si>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</si>
  <si>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</si>
  <si>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</si>
  <si>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</si>
  <si>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</si>
  <si>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</si>
  <si>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</si>
  <si>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</si>
  <si>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</si>
  <si>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</si>
  <si>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</si>
  <si>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</si>
  <si>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</si>
  <si>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</si>
  <si>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</si>
  <si>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</si>
  <si>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</si>
  <si>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</si>
  <si>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</si>
  <si>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</si>
  <si>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</si>
  <si>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</si>
  <si>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</si>
  <si>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</si>
  <si>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</si>
  <si>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</si>
  <si>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</si>
  <si>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</si>
  <si>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</si>
  <si>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</si>
  <si>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</si>
  <si>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</si>
  <si>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</si>
  <si>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</si>
  <si>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</si>
  <si>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</si>
  <si>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</si>
  <si>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</si>
  <si>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</si>
  <si>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</si>
  <si>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</si>
  <si>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</si>
  <si>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</si>
  <si>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</si>
  <si>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</si>
  <si>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</si>
  <si>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</si>
  <si>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</si>
  <si>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</si>
  <si>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</si>
  <si>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</si>
  <si>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</si>
  <si>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</si>
  <si>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</si>
  <si>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</si>
  <si>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</si>
  <si>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</si>
  <si>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</si>
  <si>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</si>
  <si>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</si>
  <si>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</si>
  <si>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</si>
  <si>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</si>
  <si>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</si>
  <si>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</si>
  <si>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</si>
  <si>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</si>
  <si>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</si>
  <si>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</si>
  <si>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</si>
  <si>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</si>
  <si>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</si>
  <si>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</si>
  <si>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</si>
  <si>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</si>
  <si>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</si>
  <si>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</si>
  <si>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</si>
  <si>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</si>
  <si>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</si>
  <si>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</si>
  <si>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</si>
  <si>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</si>
  <si>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</si>
  <si>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</si>
  <si>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</si>
  <si>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</si>
  <si>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</si>
  <si>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</si>
  <si>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</si>
  <si>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</si>
  <si>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</si>
  <si>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</si>
  <si>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</si>
  <si>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</si>
  <si>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</si>
  <si>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</si>
  <si>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</si>
  <si>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</si>
  <si>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</si>
  <si>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</si>
  <si>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</si>
  <si>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</si>
  <si>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</si>
  <si>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</si>
  <si>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</si>
  <si>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</si>
  <si>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</si>
  <si>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</si>
  <si>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</si>
  <si>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</si>
  <si>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</si>
  <si>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</si>
  <si>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</si>
  <si>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</si>
  <si>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</si>
  <si>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</si>
  <si>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</si>
  <si>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</si>
  <si>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</si>
  <si>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</si>
  <si>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</si>
  <si>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</si>
  <si>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</si>
  <si>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</si>
  <si>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</si>
  <si>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</si>
  <si>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</si>
  <si>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</si>
  <si>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</si>
  <si>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</si>
  <si>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</si>
  <si>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</si>
  <si>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</si>
  <si>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</si>
  <si>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</si>
  <si>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</si>
  <si>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</si>
  <si>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</si>
  <si>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</si>
  <si>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</si>
  <si>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</si>
  <si>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</si>
  <si>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</si>
  <si>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</si>
  <si>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</si>
  <si>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</si>
  <si>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</si>
  <si>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</si>
  <si>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</si>
  <si>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</si>
  <si>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</si>
  <si>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</si>
  <si>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</si>
  <si>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</si>
  <si>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</si>
  <si>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</si>
  <si>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</si>
  <si>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</si>
  <si>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</si>
  <si>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</si>
  <si>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</si>
  <si>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</si>
  <si>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</si>
  <si>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</si>
  <si>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</si>
  <si>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</si>
  <si>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</si>
  <si>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</si>
  <si>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</si>
  <si>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</si>
  <si>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</si>
  <si>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</si>
  <si>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</si>
  <si>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</si>
  <si>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</si>
  <si>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</si>
  <si>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</si>
  <si>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</si>
  <si>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</si>
  <si>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</si>
  <si>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</si>
  <si>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</si>
  <si>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</si>
  <si>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</si>
  <si>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</si>
  <si>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</si>
  <si>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</si>
  <si>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</si>
  <si>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</si>
  <si>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</si>
  <si>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</si>
  <si>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</si>
  <si>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</si>
  <si>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</si>
  <si>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</si>
  <si>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</si>
  <si>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</si>
  <si>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</si>
  <si>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</si>
  <si>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</si>
  <si>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</si>
  <si>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</si>
  <si>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</si>
  <si>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</si>
  <si>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</si>
  <si>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</si>
  <si>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</si>
  <si>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</si>
  <si>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</si>
  <si>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</si>
  <si>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</si>
  <si>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</si>
  <si>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</si>
  <si>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</si>
  <si>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</si>
  <si>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</si>
  <si>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</si>
  <si>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</si>
  <si>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</si>
  <si>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</si>
  <si>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</si>
  <si>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</si>
  <si>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4920.000000</t>
  </si>
  <si>
    <t>88.0</t>
  </si>
  <si>
    <t>688.0</t>
  </si>
  <si>
    <t>1405.0</t>
  </si>
  <si>
    <t>15000.0</t>
  </si>
  <si>
    <t>1000.0</t>
  </si>
  <si>
    <t>9000.0</t>
  </si>
  <si>
    <t>200.0</t>
  </si>
  <si>
    <t>6000.0</t>
  </si>
  <si>
    <t>800.0</t>
  </si>
  <si>
    <t>112615.0</t>
  </si>
  <si>
    <t>663982.0</t>
  </si>
  <si>
    <t>A50</t>
  </si>
  <si>
    <t>A-50-Giaiphongmiennam</t>
  </si>
  <si>
    <t>671.0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</si>
</sst>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 x14ac:dyDescent="0.25"/>
  <cols>
    <col min="1" max="16384" style="133" width="9.140625"/>
  </cols>
  <sheetData>
    <row r="7" spans="19:22" x14ac:dyDescent="0.25">
      <c r="S7" s="134" t="s">
        <v>507</v>
      </c>
      <c r="T7" s="134"/>
      <c r="U7" s="134"/>
      <c r="V7" s="134" t="s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212" t="s">
        <v>295</v>
      </c>
      <c r="M6" s="21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t="s" s="0">
        <v>964</v>
      </c>
      <c r="K9" t="s" s="0">
        <v>964</v>
      </c>
      <c r="L9" s="0" t="s">
        <v>28</v>
      </c>
      <c r="M9" t="n" s="0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117.0</v>
      </c>
      <c r="F10" t="s" s="0">
        <v>247</v>
      </c>
      <c r="G10" s="0" t="n">
        <v>2.0</v>
      </c>
      <c r="H10" t="s" s="0">
        <v>362</v>
      </c>
      <c r="I10" s="0" t="n">
        <v>14.0</v>
      </c>
      <c r="J10" t="s" s="0">
        <v>569</v>
      </c>
      <c r="K10" t="s" s="0">
        <v>569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119.0</v>
      </c>
      <c r="F11" t="s" s="0">
        <v>247</v>
      </c>
      <c r="G11" s="0" t="n">
        <v>3.0</v>
      </c>
      <c r="H11" t="s" s="0">
        <v>363</v>
      </c>
      <c r="I11" s="0" t="n">
        <v>3.0</v>
      </c>
      <c r="J11" t="s" s="0">
        <v>569</v>
      </c>
      <c r="K11" t="s" s="0">
        <v>569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153.0</v>
      </c>
      <c r="F12" t="s" s="0">
        <v>247</v>
      </c>
      <c r="G12" s="0" t="n">
        <v>4.0</v>
      </c>
      <c r="H12" t="s" s="0">
        <v>364</v>
      </c>
      <c r="I12" s="0" t="n">
        <v>1.0</v>
      </c>
      <c r="J12" t="s" s="0">
        <v>965</v>
      </c>
      <c r="K12" t="s" s="0">
        <v>965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154.0</v>
      </c>
      <c r="F13" t="s" s="0">
        <v>247</v>
      </c>
      <c r="G13" s="0" t="n">
        <v>5.0</v>
      </c>
      <c r="H13" t="s" s="0">
        <v>365</v>
      </c>
      <c r="I13" s="0" t="n">
        <v>1.0</v>
      </c>
      <c r="J13" t="s" s="0">
        <v>966</v>
      </c>
      <c r="K13" t="s" s="0">
        <v>966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128.0</v>
      </c>
      <c r="F14" t="s" s="0">
        <v>247</v>
      </c>
      <c r="G14" s="0" t="n">
        <v>6.0</v>
      </c>
      <c r="H14" t="s" s="0">
        <v>366</v>
      </c>
      <c r="I14" s="0" t="n">
        <v>1.0</v>
      </c>
      <c r="J14" t="s" s="0">
        <v>965</v>
      </c>
      <c r="K14" t="s" s="0">
        <v>965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144.0</v>
      </c>
      <c r="F15" t="s" s="0">
        <v>247</v>
      </c>
      <c r="G15" s="0" t="n">
        <v>7.0</v>
      </c>
      <c r="H15" t="s" s="0">
        <v>367</v>
      </c>
      <c r="I15" s="0" t="n">
        <v>1.0</v>
      </c>
      <c r="J15" t="s" s="0">
        <v>967</v>
      </c>
      <c r="K15" t="s" s="0">
        <v>967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130.0</v>
      </c>
      <c r="F16" t="s" s="0">
        <v>247</v>
      </c>
      <c r="G16" s="0" t="n">
        <v>8.0</v>
      </c>
      <c r="H16" t="s" s="0">
        <v>368</v>
      </c>
      <c r="I16" s="0" t="n">
        <v>2.0</v>
      </c>
      <c r="J16" t="s" s="0">
        <v>569</v>
      </c>
      <c r="K16" t="s" s="0">
        <v>569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135.0</v>
      </c>
      <c r="F17" t="s" s="0">
        <v>247</v>
      </c>
      <c r="G17" s="0" t="n">
        <v>9.0</v>
      </c>
      <c r="H17" t="s" s="0">
        <v>369</v>
      </c>
      <c r="I17" s="0" t="n">
        <v>1.0</v>
      </c>
      <c r="J17" t="s" s="0">
        <v>968</v>
      </c>
      <c r="K17" t="s" s="0">
        <v>968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124.0</v>
      </c>
      <c r="F18" t="s" s="0">
        <v>247</v>
      </c>
      <c r="G18" s="0" t="n">
        <v>10.0</v>
      </c>
      <c r="H18" t="s" s="0">
        <v>370</v>
      </c>
      <c r="I18" s="0" t="n">
        <v>10.0</v>
      </c>
      <c r="J18" t="s" s="0">
        <v>969</v>
      </c>
      <c r="K18" t="s" s="0">
        <v>969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t="s" s="0">
        <v>966</v>
      </c>
      <c r="K19" t="s" s="0">
        <v>966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140.0</v>
      </c>
      <c r="F20" t="s" s="0">
        <v>247</v>
      </c>
      <c r="G20" s="0" t="n">
        <v>12.0</v>
      </c>
      <c r="H20" t="s" s="0">
        <v>372</v>
      </c>
      <c r="I20" s="0" t="n">
        <v>1.0</v>
      </c>
      <c r="J20" t="s" s="0">
        <v>970</v>
      </c>
      <c r="K20" t="s" s="0">
        <v>970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127.0</v>
      </c>
      <c r="F21" t="s" s="0">
        <v>247</v>
      </c>
      <c r="G21" s="0" t="n">
        <v>13.0</v>
      </c>
      <c r="H21" t="s" s="0">
        <v>373</v>
      </c>
      <c r="I21" s="0" t="n">
        <v>1.0</v>
      </c>
      <c r="J21" t="s" s="0">
        <v>971</v>
      </c>
      <c r="K21" t="s" s="0">
        <v>971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139.0</v>
      </c>
      <c r="F22" t="s" s="0">
        <v>247</v>
      </c>
      <c r="G22" s="0" t="n">
        <v>14.0</v>
      </c>
      <c r="H22" t="s" s="0">
        <v>374</v>
      </c>
      <c r="I22" s="0" t="n">
        <v>1.0</v>
      </c>
      <c r="J22" t="s" s="0">
        <v>972</v>
      </c>
      <c r="K22" t="s" s="0">
        <v>972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122.0</v>
      </c>
      <c r="F23" t="s" s="0">
        <v>247</v>
      </c>
      <c r="G23" s="0" t="n">
        <v>15.0</v>
      </c>
      <c r="H23" t="s" s="0">
        <v>375</v>
      </c>
      <c r="I23" s="0" t="n">
        <v>1.0</v>
      </c>
      <c r="J23" t="s" s="0">
        <v>973</v>
      </c>
      <c r="K23" t="s" s="0">
        <v>973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141.0</v>
      </c>
      <c r="F24" t="s" s="0">
        <v>247</v>
      </c>
      <c r="G24" s="0" t="n">
        <v>16.0</v>
      </c>
      <c r="H24" t="s" s="0">
        <v>376</v>
      </c>
      <c r="I24" s="0" t="n">
        <v>2.0</v>
      </c>
      <c r="J24" t="s" s="0">
        <v>967</v>
      </c>
      <c r="K24" t="s" s="0">
        <v>967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142.0</v>
      </c>
      <c r="F25" t="s" s="0">
        <v>247</v>
      </c>
      <c r="G25" s="0" t="n">
        <v>17.0</v>
      </c>
      <c r="H25" t="s" s="0">
        <v>377</v>
      </c>
      <c r="I25" s="0" t="n">
        <v>2.0</v>
      </c>
      <c r="J25" t="s" s="0">
        <v>968</v>
      </c>
      <c r="K25" t="s" s="0">
        <v>968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152.0</v>
      </c>
      <c r="F26" t="s" s="0">
        <v>247</v>
      </c>
      <c r="G26" s="0" t="n">
        <v>18.0</v>
      </c>
      <c r="H26" t="s" s="0">
        <v>378</v>
      </c>
      <c r="I26" s="0" t="n">
        <v>1.0</v>
      </c>
      <c r="J26" t="s" s="0">
        <v>968</v>
      </c>
      <c r="K26" t="s" s="0">
        <v>968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146.0</v>
      </c>
      <c r="F27" t="s" s="0">
        <v>247</v>
      </c>
      <c r="G27" s="0" t="n">
        <v>19.0</v>
      </c>
      <c r="H27" t="s" s="0">
        <v>379</v>
      </c>
      <c r="I27" s="0" t="n">
        <v>1.0</v>
      </c>
      <c r="J27" t="s" s="0">
        <v>974</v>
      </c>
      <c r="K27" t="s" s="0">
        <v>974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t="s" s="0">
        <v>975</v>
      </c>
      <c r="K28" t="s" s="0">
        <v>975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t="s" s="0">
        <v>976</v>
      </c>
      <c r="K29" t="s" s="0">
        <v>976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126.0</v>
      </c>
      <c r="F30" t="s" s="0">
        <v>247</v>
      </c>
      <c r="G30" s="0" t="n">
        <v>22.0</v>
      </c>
      <c r="H30" t="s" s="0">
        <v>382</v>
      </c>
      <c r="I30" s="0" t="n">
        <v>6.0</v>
      </c>
      <c r="J30" t="s" s="0">
        <v>977</v>
      </c>
      <c r="K30" t="s" s="0">
        <v>977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149.0</v>
      </c>
      <c r="F31" t="s" s="0">
        <v>247</v>
      </c>
      <c r="G31" s="0" t="n">
        <v>23.0</v>
      </c>
      <c r="H31" t="s" s="0">
        <v>383</v>
      </c>
      <c r="I31" s="0" t="n">
        <v>26.0</v>
      </c>
      <c r="J31" t="s" s="0">
        <v>978</v>
      </c>
      <c r="K31" t="s" s="0">
        <v>978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148.0</v>
      </c>
      <c r="F32" t="s" s="0">
        <v>247</v>
      </c>
      <c r="G32" s="0" t="n">
        <v>24.0</v>
      </c>
      <c r="H32" t="s" s="0">
        <v>384</v>
      </c>
      <c r="I32" s="0" t="n">
        <v>2.0</v>
      </c>
      <c r="J32" t="s" s="0">
        <v>971</v>
      </c>
      <c r="K32" t="s" s="0">
        <v>971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133.0</v>
      </c>
      <c r="F33" t="s" s="0">
        <v>247</v>
      </c>
      <c r="G33" s="0" t="n">
        <v>25.0</v>
      </c>
      <c r="H33" t="s" s="0">
        <v>385</v>
      </c>
      <c r="I33" s="0" t="n">
        <v>1.0</v>
      </c>
      <c r="J33" t="s" s="0">
        <v>979</v>
      </c>
      <c r="K33" t="s" s="0">
        <v>979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143.0</v>
      </c>
      <c r="F34" t="s" s="0">
        <v>247</v>
      </c>
      <c r="G34" s="0" t="n">
        <v>26.0</v>
      </c>
      <c r="H34" t="s" s="0">
        <v>386</v>
      </c>
      <c r="I34" s="0" t="n">
        <v>4.0</v>
      </c>
      <c r="J34" t="s" s="0">
        <v>965</v>
      </c>
      <c r="K34" t="s" s="0">
        <v>965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155.0</v>
      </c>
      <c r="F35" t="s" s="0">
        <v>247</v>
      </c>
      <c r="G35" s="0" t="n">
        <v>27.0</v>
      </c>
      <c r="H35" t="s" s="0">
        <v>387</v>
      </c>
      <c r="I35" s="0" t="n">
        <v>1.0</v>
      </c>
      <c r="J35" t="s" s="0">
        <v>980</v>
      </c>
      <c r="K35" t="s" s="0">
        <v>980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129.0</v>
      </c>
      <c r="F36" t="s" s="0">
        <v>247</v>
      </c>
      <c r="G36" s="0" t="n">
        <v>28.0</v>
      </c>
      <c r="H36" t="s" s="0">
        <v>388</v>
      </c>
      <c r="I36" s="0" t="n">
        <v>1.0</v>
      </c>
      <c r="J36" t="s" s="0">
        <v>969</v>
      </c>
      <c r="K36" t="s" s="0">
        <v>969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132.0</v>
      </c>
      <c r="F37" t="s" s="0">
        <v>247</v>
      </c>
      <c r="G37" s="0" t="n">
        <v>29.0</v>
      </c>
      <c r="H37" t="s" s="0">
        <v>389</v>
      </c>
      <c r="I37" s="0" t="n">
        <v>1.0</v>
      </c>
      <c r="J37" t="s" s="0">
        <v>967</v>
      </c>
      <c r="K37" t="s" s="0">
        <v>967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136.0</v>
      </c>
      <c r="F38" t="s" s="0">
        <v>247</v>
      </c>
      <c r="G38" s="0" t="n">
        <v>30.0</v>
      </c>
      <c r="H38" t="s" s="0">
        <v>390</v>
      </c>
      <c r="I38" s="0" t="n">
        <v>1.0</v>
      </c>
      <c r="J38" t="s" s="0">
        <v>974</v>
      </c>
      <c r="K38" t="s" s="0">
        <v>974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131.0</v>
      </c>
      <c r="F39" t="s" s="0">
        <v>247</v>
      </c>
      <c r="G39" s="0" t="n">
        <v>31.0</v>
      </c>
      <c r="H39" t="s" s="0">
        <v>391</v>
      </c>
      <c r="I39" s="0" t="n">
        <v>1.0</v>
      </c>
      <c r="J39" t="s" s="0">
        <v>834</v>
      </c>
      <c r="K39" t="s" s="0">
        <v>834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151.0</v>
      </c>
      <c r="F40" t="s" s="0">
        <v>247</v>
      </c>
      <c r="G40" s="0" t="n">
        <v>32.0</v>
      </c>
      <c r="H40" t="s" s="0">
        <v>392</v>
      </c>
      <c r="I40" s="0" t="n">
        <v>1.0</v>
      </c>
      <c r="J40" t="s" s="0">
        <v>981</v>
      </c>
      <c r="K40" t="s" s="0">
        <v>981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150.0</v>
      </c>
      <c r="F41" t="s" s="0">
        <v>247</v>
      </c>
      <c r="G41" s="0" t="n">
        <v>33.0</v>
      </c>
      <c r="H41" t="s" s="0">
        <v>393</v>
      </c>
      <c r="I41" s="0" t="n">
        <v>1.0</v>
      </c>
      <c r="J41" t="s" s="0">
        <v>968</v>
      </c>
      <c r="K41" t="s" s="0">
        <v>968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147.0</v>
      </c>
      <c r="F42" t="s" s="0">
        <v>247</v>
      </c>
      <c r="G42" s="0" t="n">
        <v>34.0</v>
      </c>
      <c r="H42" t="s" s="0">
        <v>394</v>
      </c>
      <c r="I42" s="0" t="n">
        <v>1.0</v>
      </c>
      <c r="J42" t="s" s="0">
        <v>982</v>
      </c>
      <c r="K42" t="s" s="0">
        <v>982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134.0</v>
      </c>
      <c r="F43" t="s" s="0">
        <v>247</v>
      </c>
      <c r="G43" s="0" t="n">
        <v>35.0</v>
      </c>
      <c r="H43" t="s" s="0">
        <v>395</v>
      </c>
      <c r="I43" s="0" t="n">
        <v>1.0</v>
      </c>
      <c r="J43" t="s" s="0">
        <v>983</v>
      </c>
      <c r="K43" t="s" s="0">
        <v>983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120.0</v>
      </c>
      <c r="F44" t="s" s="0">
        <v>247</v>
      </c>
      <c r="G44" s="0" t="n">
        <v>36.0</v>
      </c>
      <c r="H44" t="s" s="0">
        <v>396</v>
      </c>
      <c r="I44" s="0" t="n">
        <v>3.0</v>
      </c>
      <c r="J44" t="s" s="0">
        <v>980</v>
      </c>
      <c r="K44" t="s" s="0">
        <v>980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t="s" s="0">
        <v>984</v>
      </c>
      <c r="K45" t="s" s="0">
        <v>984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t="s" s="0">
        <v>985</v>
      </c>
      <c r="K46" t="s" s="0">
        <v>985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t="s" s="0">
        <v>986</v>
      </c>
      <c r="K47" t="s" s="0">
        <v>986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t="s" s="0">
        <v>987</v>
      </c>
      <c r="K48" t="s" s="0">
        <v>987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t="s" s="0">
        <v>988</v>
      </c>
      <c r="K49" t="s" s="0">
        <v>988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t="s" s="0">
        <v>976</v>
      </c>
      <c r="K50" t="s" s="0">
        <v>976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t="s" s="0">
        <v>989</v>
      </c>
      <c r="K51" t="s" s="0">
        <v>989</v>
      </c>
      <c r="L51" s="0" t="s">
        <v>28</v>
      </c>
      <c r="M51" t="n" s="0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t="s" s="0">
        <v>978</v>
      </c>
      <c r="K52" t="s" s="0">
        <v>978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t="s" s="0">
        <v>985</v>
      </c>
      <c r="K53" t="s" s="0">
        <v>985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t="s" s="0">
        <v>990</v>
      </c>
      <c r="K54" t="s" s="0">
        <v>990</v>
      </c>
      <c r="L54" t="n" s="0">
        <v>0.0</v>
      </c>
      <c r="M54" s="0" t="s">
        <v>162</v>
      </c>
      <c r="N54" t="s" s="0">
        <v>1027</v>
      </c>
      <c r="O54" t="s" s="0">
        <v>1027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t="s" s="0">
        <v>971</v>
      </c>
      <c r="K55" t="s" s="0">
        <v>971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t="s" s="0">
        <v>971</v>
      </c>
      <c r="K56" t="s" s="0">
        <v>971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t="s" s="0">
        <v>968</v>
      </c>
      <c r="K57" t="s" s="0">
        <v>968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t="s" s="0">
        <v>989</v>
      </c>
      <c r="K58" t="s" s="0">
        <v>989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t="s" s="0">
        <v>969</v>
      </c>
      <c r="K59" t="s" s="0">
        <v>969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10.0</v>
      </c>
      <c r="F60" t="s" s="0">
        <v>252</v>
      </c>
      <c r="G60" s="0" t="n">
        <v>7.0</v>
      </c>
      <c r="H60" t="s" s="0">
        <v>253</v>
      </c>
      <c r="I60" s="0" t="n">
        <v>3.0</v>
      </c>
      <c r="J60" t="s" s="0">
        <v>991</v>
      </c>
      <c r="K60" t="s" s="0">
        <v>991</v>
      </c>
      <c r="L60" t="n" s="0">
        <v>0.0</v>
      </c>
      <c r="M60" s="0" t="s">
        <v>162</v>
      </c>
      <c r="N60" t="s" s="0">
        <v>1027</v>
      </c>
      <c r="O60" t="s" s="0">
        <v>1027</v>
      </c>
      <c r="P60" s="0" t="n">
        <v>0.0</v>
      </c>
    </row>
    <row r="61" spans="5:16" x14ac:dyDescent="0.25">
      <c r="E61" s="0" t="n">
        <v>12.0</v>
      </c>
      <c r="F61" t="s" s="0">
        <v>252</v>
      </c>
      <c r="G61" s="0" t="n">
        <v>8.0</v>
      </c>
      <c r="H61" t="s" s="0">
        <v>254</v>
      </c>
      <c r="I61" s="0" t="n">
        <v>3.0</v>
      </c>
      <c r="J61" t="s" s="0">
        <v>834</v>
      </c>
      <c r="K61" t="s" s="0">
        <v>834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73.0</v>
      </c>
      <c r="F62" t="s" s="0">
        <v>252</v>
      </c>
      <c r="G62" s="0" t="n">
        <v>9.0</v>
      </c>
      <c r="H62" t="s" s="0">
        <v>407</v>
      </c>
      <c r="I62" s="0" t="n">
        <v>1.0</v>
      </c>
      <c r="J62" t="s" s="0">
        <v>974</v>
      </c>
      <c r="K62" t="s" s="0">
        <v>974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75.0</v>
      </c>
      <c r="F63" t="s" s="0">
        <v>252</v>
      </c>
      <c r="G63" s="0" t="n">
        <v>10.0</v>
      </c>
      <c r="H63" t="s" s="0">
        <v>408</v>
      </c>
      <c r="I63" s="0" t="n">
        <v>2.0</v>
      </c>
      <c r="J63" t="s" s="0">
        <v>989</v>
      </c>
      <c r="K63" t="s" s="0">
        <v>989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69.0</v>
      </c>
      <c r="F64" t="s" s="0">
        <v>252</v>
      </c>
      <c r="G64" s="0" t="n">
        <v>11.0</v>
      </c>
      <c r="H64" t="s" s="0">
        <v>409</v>
      </c>
      <c r="I64" s="0" t="n">
        <v>29.0</v>
      </c>
      <c r="J64" t="s" s="0">
        <v>992</v>
      </c>
      <c r="K64" t="s" s="0">
        <v>992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68.0</v>
      </c>
      <c r="F65" t="s" s="0">
        <v>252</v>
      </c>
      <c r="G65" s="0" t="n">
        <v>12.0</v>
      </c>
      <c r="H65" t="s" s="0">
        <v>410</v>
      </c>
      <c r="I65" s="0" t="n">
        <v>4.0</v>
      </c>
      <c r="J65" t="s" s="0">
        <v>569</v>
      </c>
      <c r="K65" t="s" s="0">
        <v>569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74.0</v>
      </c>
      <c r="F66" t="s" s="0">
        <v>252</v>
      </c>
      <c r="G66" s="0" t="n">
        <v>13.0</v>
      </c>
      <c r="H66" t="s" s="0">
        <v>411</v>
      </c>
      <c r="I66" s="0" t="n">
        <v>1.0</v>
      </c>
      <c r="J66" t="s" s="0">
        <v>569</v>
      </c>
      <c r="K66" t="s" s="0">
        <v>569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72.0</v>
      </c>
      <c r="F67" t="s" s="0">
        <v>252</v>
      </c>
      <c r="G67" s="0" t="n">
        <v>14.0</v>
      </c>
      <c r="H67" t="s" s="0">
        <v>412</v>
      </c>
      <c r="I67" s="0" t="n">
        <v>8.0</v>
      </c>
      <c r="J67" t="s" s="0">
        <v>975</v>
      </c>
      <c r="K67" t="s" s="0">
        <v>975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t="s" s="0">
        <v>979</v>
      </c>
      <c r="K68" t="s" s="0">
        <v>979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t="s" s="0">
        <v>979</v>
      </c>
      <c r="K69" t="s" s="0">
        <v>979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t="s" s="0">
        <v>992</v>
      </c>
      <c r="K70" t="s" s="0">
        <v>992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t="s" s="0">
        <v>992</v>
      </c>
      <c r="K71" t="s" s="0">
        <v>992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t="s" s="0">
        <v>978</v>
      </c>
      <c r="K72" t="s" s="0">
        <v>978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t="s" s="0">
        <v>834</v>
      </c>
      <c r="K73" t="s" s="0">
        <v>834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t="s" s="0">
        <v>983</v>
      </c>
      <c r="K74" t="s" s="0">
        <v>983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t="s" s="0">
        <v>969</v>
      </c>
      <c r="K75" t="s" s="0">
        <v>969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t="s" s="0">
        <v>965</v>
      </c>
      <c r="K76" t="s" s="0">
        <v>965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t="s" s="0">
        <v>991</v>
      </c>
      <c r="K77" t="s" s="0">
        <v>991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t="s" s="0">
        <v>971</v>
      </c>
      <c r="K78" t="s" s="0">
        <v>971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t="s" s="0">
        <v>983</v>
      </c>
      <c r="K79" t="s" s="0">
        <v>983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t="s" s="0">
        <v>989</v>
      </c>
      <c r="K80" t="s" s="0">
        <v>989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t="s" s="0">
        <v>970</v>
      </c>
      <c r="K81" t="s" s="0">
        <v>970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t="s" s="0">
        <v>989</v>
      </c>
      <c r="K82" t="s" s="0">
        <v>989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t="s" s="0">
        <v>993</v>
      </c>
      <c r="K83" t="s" s="0">
        <v>993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t="s" s="0">
        <v>994</v>
      </c>
      <c r="K84" t="s" s="0">
        <v>994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88.0</v>
      </c>
      <c r="F85" t="s" s="0">
        <v>259</v>
      </c>
      <c r="G85" s="0" t="n">
        <v>2.0</v>
      </c>
      <c r="H85" t="s" s="0">
        <v>425</v>
      </c>
      <c r="I85" s="0" t="n">
        <v>3.0</v>
      </c>
      <c r="J85" t="s" s="0">
        <v>968</v>
      </c>
      <c r="K85" t="s" s="0">
        <v>968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104.0</v>
      </c>
      <c r="F86" t="s" s="0">
        <v>259</v>
      </c>
      <c r="G86" s="0" t="n">
        <v>3.0</v>
      </c>
      <c r="H86" t="s" s="0">
        <v>426</v>
      </c>
      <c r="I86" s="0" t="n">
        <v>3.0</v>
      </c>
      <c r="J86" t="s" s="0">
        <v>873</v>
      </c>
      <c r="K86" t="s" s="0">
        <v>873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108.0</v>
      </c>
      <c r="F87" t="s" s="0">
        <v>259</v>
      </c>
      <c r="G87" s="0" t="n">
        <v>4.0</v>
      </c>
      <c r="H87" t="s" s="0">
        <v>427</v>
      </c>
      <c r="I87" s="0" t="n">
        <v>1.0</v>
      </c>
      <c r="J87" t="s" s="0">
        <v>995</v>
      </c>
      <c r="K87" t="s" s="0">
        <v>995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96.0</v>
      </c>
      <c r="F88" t="s" s="0">
        <v>259</v>
      </c>
      <c r="G88" s="0" t="n">
        <v>5.0</v>
      </c>
      <c r="H88" t="s" s="0">
        <v>428</v>
      </c>
      <c r="I88" s="0" t="n">
        <v>1.0</v>
      </c>
      <c r="J88" t="s" s="0">
        <v>979</v>
      </c>
      <c r="K88" t="s" s="0">
        <v>979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93.0</v>
      </c>
      <c r="F89" t="s" s="0">
        <v>259</v>
      </c>
      <c r="G89" s="0" t="n">
        <v>6.0</v>
      </c>
      <c r="H89" t="s" s="0">
        <v>429</v>
      </c>
      <c r="I89" s="0" t="n">
        <v>2.0</v>
      </c>
      <c r="J89" t="s" s="0">
        <v>974</v>
      </c>
      <c r="K89" t="s" s="0">
        <v>974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94.0</v>
      </c>
      <c r="F90" t="s" s="0">
        <v>259</v>
      </c>
      <c r="G90" s="0" t="n">
        <v>7.0</v>
      </c>
      <c r="H90" t="s" s="0">
        <v>430</v>
      </c>
      <c r="I90" s="0" t="n">
        <v>3.0</v>
      </c>
      <c r="J90" t="s" s="0">
        <v>984</v>
      </c>
      <c r="K90" t="s" s="0">
        <v>984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t="s" s="0">
        <v>986</v>
      </c>
      <c r="K91" t="s" s="0">
        <v>986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106.0</v>
      </c>
      <c r="F92" t="s" s="0">
        <v>259</v>
      </c>
      <c r="G92" s="0" t="n">
        <v>9.0</v>
      </c>
      <c r="H92" t="s" s="0">
        <v>432</v>
      </c>
      <c r="I92" s="0" t="n">
        <v>2.0</v>
      </c>
      <c r="J92" t="s" s="0">
        <v>996</v>
      </c>
      <c r="K92" t="s" s="0">
        <v>996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t="s" s="0">
        <v>997</v>
      </c>
      <c r="K93" t="s" s="0">
        <v>997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92.0</v>
      </c>
      <c r="F94" t="s" s="0">
        <v>259</v>
      </c>
      <c r="G94" s="0" t="n">
        <v>11.0</v>
      </c>
      <c r="H94" t="s" s="0">
        <v>434</v>
      </c>
      <c r="I94" s="0" t="n">
        <v>8.0</v>
      </c>
      <c r="J94" t="s" s="0">
        <v>873</v>
      </c>
      <c r="K94" t="s" s="0">
        <v>873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98.0</v>
      </c>
      <c r="F95" t="s" s="0">
        <v>259</v>
      </c>
      <c r="G95" s="0" t="n">
        <v>12.0</v>
      </c>
      <c r="H95" t="s" s="0">
        <v>435</v>
      </c>
      <c r="I95" s="0" t="n">
        <v>5.0</v>
      </c>
      <c r="J95" t="s" s="0">
        <v>873</v>
      </c>
      <c r="K95" t="s" s="0">
        <v>873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t="s" s="0">
        <v>998</v>
      </c>
      <c r="K96" t="s" s="0">
        <v>998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t="s" s="0">
        <v>968</v>
      </c>
      <c r="K97" t="s" s="0">
        <v>968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t="s" s="0">
        <v>999</v>
      </c>
      <c r="K98" t="s" s="0">
        <v>999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t="s" s="0">
        <v>873</v>
      </c>
      <c r="K99" t="s" s="0">
        <v>873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t="s" s="0">
        <v>1000</v>
      </c>
      <c r="K100" t="s" s="0">
        <v>1000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t="s" s="0">
        <v>966</v>
      </c>
      <c r="K101" t="s" s="0">
        <v>966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t="s" s="0">
        <v>996</v>
      </c>
      <c r="K102" t="s" s="0">
        <v>996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91.0</v>
      </c>
      <c r="F103" t="s" s="0">
        <v>259</v>
      </c>
      <c r="G103" s="0" t="n">
        <v>20.0</v>
      </c>
      <c r="H103" t="s" s="0">
        <v>443</v>
      </c>
      <c r="I103" s="0" t="n">
        <v>6.0</v>
      </c>
      <c r="J103" t="s" s="0">
        <v>974</v>
      </c>
      <c r="K103" t="s" s="0">
        <v>974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111.0</v>
      </c>
      <c r="F104" t="s" s="0">
        <v>259</v>
      </c>
      <c r="G104" s="0" t="n">
        <v>21.0</v>
      </c>
      <c r="H104" t="s" s="0">
        <v>444</v>
      </c>
      <c r="I104" s="0" t="n">
        <v>3.0</v>
      </c>
      <c r="J104" t="s" s="0">
        <v>1001</v>
      </c>
      <c r="K104" t="s" s="0">
        <v>1001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112.0</v>
      </c>
      <c r="F105" t="s" s="0">
        <v>259</v>
      </c>
      <c r="G105" s="0" t="n">
        <v>22.0</v>
      </c>
      <c r="H105" t="s" s="0">
        <v>445</v>
      </c>
      <c r="I105" s="0" t="n">
        <v>3.0</v>
      </c>
      <c r="J105" t="s" s="0">
        <v>873</v>
      </c>
      <c r="K105" t="s" s="0">
        <v>873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t="s" s="0">
        <v>999</v>
      </c>
      <c r="K106" t="s" s="0">
        <v>999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110.0</v>
      </c>
      <c r="F107" t="s" s="0">
        <v>259</v>
      </c>
      <c r="G107" s="0" t="n">
        <v>24.0</v>
      </c>
      <c r="H107" t="s" s="0">
        <v>447</v>
      </c>
      <c r="I107" s="0" t="n">
        <v>2.0</v>
      </c>
      <c r="J107" t="s" s="0">
        <v>1002</v>
      </c>
      <c r="K107" t="s" s="0">
        <v>1002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19.0</v>
      </c>
      <c r="F108" t="s" s="0">
        <v>259</v>
      </c>
      <c r="G108" s="0" t="n">
        <v>25.0</v>
      </c>
      <c r="H108" t="s" s="0">
        <v>260</v>
      </c>
      <c r="I108" s="0" t="n">
        <v>12.0</v>
      </c>
      <c r="J108" t="s" s="0">
        <v>1003</v>
      </c>
      <c r="K108" t="s" s="0">
        <v>1003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16.0</v>
      </c>
      <c r="F109" t="s" s="0">
        <v>259</v>
      </c>
      <c r="G109" s="0" t="n">
        <v>26.0</v>
      </c>
      <c r="H109" t="s" s="0">
        <v>261</v>
      </c>
      <c r="I109" s="0" t="n">
        <v>13.0</v>
      </c>
      <c r="J109" t="s" s="0">
        <v>1000</v>
      </c>
      <c r="K109" t="s" s="0">
        <v>1000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18.0</v>
      </c>
      <c r="F110" t="s" s="0">
        <v>259</v>
      </c>
      <c r="G110" s="0" t="n">
        <v>27.0</v>
      </c>
      <c r="H110" t="s" s="0">
        <v>262</v>
      </c>
      <c r="I110" s="0" t="n">
        <v>35.0</v>
      </c>
      <c r="J110" t="s" s="0">
        <v>1000</v>
      </c>
      <c r="K110" t="s" s="0">
        <v>1000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115.0</v>
      </c>
      <c r="F111" t="s" s="0">
        <v>259</v>
      </c>
      <c r="G111" s="0" t="n">
        <v>28.0</v>
      </c>
      <c r="H111" t="s" s="0">
        <v>448</v>
      </c>
      <c r="I111" s="0" t="n">
        <v>23.0</v>
      </c>
      <c r="J111" t="s" s="0">
        <v>1004</v>
      </c>
      <c r="K111" t="s" s="0">
        <v>1004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81.0</v>
      </c>
      <c r="F112" t="s" s="0">
        <v>259</v>
      </c>
      <c r="G112" s="0" t="n">
        <v>29.0</v>
      </c>
      <c r="H112" t="s" s="0">
        <v>449</v>
      </c>
      <c r="I112" s="0" t="n">
        <v>2.0</v>
      </c>
      <c r="J112" t="s" s="0">
        <v>873</v>
      </c>
      <c r="K112" t="s" s="0">
        <v>873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80.0</v>
      </c>
      <c r="F113" t="s" s="0">
        <v>259</v>
      </c>
      <c r="G113" s="0" t="n">
        <v>30.0</v>
      </c>
      <c r="H113" t="s" s="0">
        <v>450</v>
      </c>
      <c r="I113" s="0" t="n">
        <v>16.0</v>
      </c>
      <c r="J113" t="s" s="0">
        <v>1005</v>
      </c>
      <c r="K113" t="s" s="0">
        <v>1005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103.0</v>
      </c>
      <c r="F114" t="s" s="0">
        <v>259</v>
      </c>
      <c r="G114" s="0" t="n">
        <v>31.0</v>
      </c>
      <c r="H114" t="s" s="0">
        <v>451</v>
      </c>
      <c r="I114" s="0" t="n">
        <v>2.0</v>
      </c>
      <c r="J114" t="s" s="0">
        <v>1000</v>
      </c>
      <c r="K114" t="s" s="0">
        <v>1000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109.0</v>
      </c>
      <c r="F115" t="s" s="0">
        <v>259</v>
      </c>
      <c r="G115" s="0" t="n">
        <v>32.0</v>
      </c>
      <c r="H115" t="s" s="0">
        <v>452</v>
      </c>
      <c r="I115" s="0" t="n">
        <v>2.0</v>
      </c>
      <c r="J115" t="s" s="0">
        <v>997</v>
      </c>
      <c r="K115" t="s" s="0">
        <v>997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101.0</v>
      </c>
      <c r="F116" t="s" s="0">
        <v>259</v>
      </c>
      <c r="G116" s="0" t="n">
        <v>33.0</v>
      </c>
      <c r="H116" t="s" s="0">
        <v>453</v>
      </c>
      <c r="I116" s="0" t="n">
        <v>3.0</v>
      </c>
      <c r="J116" t="s" s="0">
        <v>1006</v>
      </c>
      <c r="K116" t="s" s="0">
        <v>1006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90.0</v>
      </c>
      <c r="F117" t="s" s="0">
        <v>259</v>
      </c>
      <c r="G117" s="0" t="n">
        <v>34.0</v>
      </c>
      <c r="H117" t="s" s="0">
        <v>454</v>
      </c>
      <c r="I117" s="0" t="n">
        <v>9.0</v>
      </c>
      <c r="J117" t="s" s="0">
        <v>1007</v>
      </c>
      <c r="K117" t="s" s="0">
        <v>1007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102.0</v>
      </c>
      <c r="F118" t="s" s="0">
        <v>259</v>
      </c>
      <c r="G118" s="0" t="n">
        <v>35.0</v>
      </c>
      <c r="H118" t="s" s="0">
        <v>455</v>
      </c>
      <c r="I118" s="0" t="n">
        <v>1.0</v>
      </c>
      <c r="J118" t="s" s="0">
        <v>972</v>
      </c>
      <c r="K118" t="s" s="0">
        <v>972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t="s" s="0">
        <v>968</v>
      </c>
      <c r="K119" t="s" s="0">
        <v>968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t="s" s="0">
        <v>965</v>
      </c>
      <c r="K120" t="s" s="0">
        <v>965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t="s" s="0">
        <v>970</v>
      </c>
      <c r="K121" t="s" s="0">
        <v>970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t="s" s="0">
        <v>873</v>
      </c>
      <c r="K122" t="s" s="0">
        <v>873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t="s" s="0">
        <v>1004</v>
      </c>
      <c r="K123" t="s" s="0">
        <v>1004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t="s" s="0">
        <v>973</v>
      </c>
      <c r="K124" t="s" s="0">
        <v>973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t="s" s="0">
        <v>976</v>
      </c>
      <c r="K125" t="s" s="0">
        <v>976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t="s" s="0">
        <v>968</v>
      </c>
      <c r="K126" t="s" s="0">
        <v>968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t="s" s="0">
        <v>1003</v>
      </c>
      <c r="K127" t="s" s="0">
        <v>1003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t="s" s="0">
        <v>996</v>
      </c>
      <c r="K128" t="s" s="0">
        <v>996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317.0</v>
      </c>
      <c r="J129" t="s" s="0">
        <v>1034</v>
      </c>
      <c r="K129" t="s" s="0">
        <v>1034</v>
      </c>
      <c r="L129" s="0" t="n">
        <v>100.0</v>
      </c>
      <c r="M129" t="s" s="0">
        <v>162</v>
      </c>
      <c r="N129" t="s" s="0">
        <v>1029</v>
      </c>
      <c r="O129" t="s" s="0">
        <v>1029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t="s" s="0">
        <v>1009</v>
      </c>
      <c r="K130" t="s" s="0">
        <v>1009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t="s" s="0">
        <v>1009</v>
      </c>
      <c r="K131" t="s" s="0">
        <v>1009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t="s" s="0">
        <v>1003</v>
      </c>
      <c r="K132" t="s" s="0">
        <v>1003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t="s" s="0">
        <v>1010</v>
      </c>
      <c r="K133" t="s" s="0">
        <v>1010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46.0</v>
      </c>
      <c r="F134" t="s" s="0">
        <v>264</v>
      </c>
      <c r="G134" s="0" t="n">
        <v>6.0</v>
      </c>
      <c r="H134" t="s" s="0">
        <v>469</v>
      </c>
      <c r="I134" s="0" t="n">
        <v>22.0</v>
      </c>
      <c r="J134" t="s" s="0">
        <v>1011</v>
      </c>
      <c r="K134" t="s" s="0">
        <v>1011</v>
      </c>
      <c r="L134" t="s" s="0">
        <v>28</v>
      </c>
      <c r="M134" s="0" t="n">
        <v>0.0</v>
      </c>
      <c r="N134" t="s" s="0">
        <v>28</v>
      </c>
      <c r="O134" t="s" s="0">
        <v>28</v>
      </c>
      <c r="P134" s="0" t="n">
        <v>0.0</v>
      </c>
    </row>
    <row r="135" spans="5:16" x14ac:dyDescent="0.25">
      <c r="E135" s="0" t="n">
        <v>45.0</v>
      </c>
      <c r="F135" t="s" s="0">
        <v>264</v>
      </c>
      <c r="G135" s="0" t="n">
        <v>7.0</v>
      </c>
      <c r="H135" t="s" s="0">
        <v>470</v>
      </c>
      <c r="I135" s="0" t="n">
        <v>8.0</v>
      </c>
      <c r="J135" t="s" s="0">
        <v>1006</v>
      </c>
      <c r="K135" t="s" s="0">
        <v>1006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28.0</v>
      </c>
      <c r="F136" t="s" s="0">
        <v>264</v>
      </c>
      <c r="G136" s="0" t="n">
        <v>8.0</v>
      </c>
      <c r="H136" t="s" s="0">
        <v>265</v>
      </c>
      <c r="I136" s="0" t="n">
        <v>86.0</v>
      </c>
      <c r="J136" t="s" s="0">
        <v>981</v>
      </c>
      <c r="K136" t="s" s="0">
        <v>981</v>
      </c>
      <c r="L136" s="0" t="n">
        <v>100.0</v>
      </c>
      <c r="M136" t="s" s="0">
        <v>162</v>
      </c>
      <c r="N136" t="s" s="0">
        <v>1029</v>
      </c>
      <c r="O136" t="s" s="0">
        <v>1029</v>
      </c>
      <c r="P136" s="0" t="n">
        <v>0.0</v>
      </c>
    </row>
    <row r="137" spans="5:16" x14ac:dyDescent="0.25">
      <c r="E137" s="0" t="n">
        <v>49.0</v>
      </c>
      <c r="F137" t="s" s="0">
        <v>264</v>
      </c>
      <c r="G137" s="0" t="n">
        <v>9.0</v>
      </c>
      <c r="H137" t="s" s="0">
        <v>471</v>
      </c>
      <c r="I137" s="0" t="n">
        <v>6.0</v>
      </c>
      <c r="J137" t="s" s="0">
        <v>834</v>
      </c>
      <c r="K137" t="s" s="0">
        <v>834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t="s" s="0">
        <v>966</v>
      </c>
      <c r="K138" t="s" s="0">
        <v>966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t="s" s="0">
        <v>966</v>
      </c>
      <c r="K139" t="s" s="0">
        <v>966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39.0</v>
      </c>
      <c r="F140" t="s" s="0">
        <v>264</v>
      </c>
      <c r="G140" s="0" t="n">
        <v>12.0</v>
      </c>
      <c r="H140" t="s" s="0">
        <v>472</v>
      </c>
      <c r="I140" s="0" t="n">
        <v>1.0</v>
      </c>
      <c r="J140" t="s" s="0">
        <v>834</v>
      </c>
      <c r="K140" t="s" s="0">
        <v>834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t="s" s="0">
        <v>981</v>
      </c>
      <c r="K141" t="s" s="0">
        <v>981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t="s" s="0">
        <v>966</v>
      </c>
      <c r="K142" t="s" s="0">
        <v>966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t="s" s="0">
        <v>989</v>
      </c>
      <c r="K143" t="s" s="0">
        <v>989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t="s" s="0">
        <v>569</v>
      </c>
      <c r="K144" t="s" s="0">
        <v>569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t="s" s="0">
        <v>989</v>
      </c>
      <c r="K145" t="s" s="0">
        <v>989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t="s" s="0">
        <v>989</v>
      </c>
      <c r="K146" t="s" s="0">
        <v>989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t="s" s="0">
        <v>834</v>
      </c>
      <c r="K147" t="s" s="0">
        <v>834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t="s" s="0">
        <v>980</v>
      </c>
      <c r="K148" t="s" s="0">
        <v>980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t="s" s="0">
        <v>972</v>
      </c>
      <c r="K149" t="s" s="0">
        <v>972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4.0</v>
      </c>
      <c r="J150" t="s" s="0">
        <v>981</v>
      </c>
      <c r="K150" t="s" s="0">
        <v>981</v>
      </c>
      <c r="L150" t="s" s="0">
        <v>28</v>
      </c>
      <c r="M150" s="0" t="n">
        <v>0.0</v>
      </c>
      <c r="N150" t="s" s="0">
        <v>28</v>
      </c>
      <c r="O150" t="s" s="0">
        <v>28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t="s" s="0">
        <v>984</v>
      </c>
      <c r="K151" t="s" s="0">
        <v>984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t="s" s="0">
        <v>991</v>
      </c>
      <c r="K152" t="s" s="0">
        <v>991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t="s" s="0">
        <v>986</v>
      </c>
      <c r="K153" t="s" s="0">
        <v>986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t="s" s="0">
        <v>1006</v>
      </c>
      <c r="K154" t="s" s="0">
        <v>1006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t="s" s="0">
        <v>966</v>
      </c>
      <c r="K155" t="s" s="0">
        <v>966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84" t="s">
        <v>5</v>
      </c>
      <c r="C2" s="184"/>
      <c r="D2" s="184"/>
      <c r="E2" s="211" t="s">
        <v>297</v>
      </c>
      <c r="F2" s="211"/>
      <c r="G2" s="211"/>
      <c r="H2" s="211"/>
      <c r="I2" s="211"/>
      <c r="J2" s="211"/>
      <c r="K2" s="125"/>
      <c r="L2" s="125"/>
      <c r="N2" s="81" t="s">
        <v>298</v>
      </c>
    </row>
    <row r="4" spans="2:14" ht="15.75" thickBot="1" x14ac:dyDescent="0.3">
      <c r="K4" s="213" t="s">
        <v>491</v>
      </c>
      <c r="L4" s="213"/>
      <c r="M4" s="213"/>
    </row>
    <row r="5" spans="2:14" ht="15.75" thickTop="1" x14ac:dyDescent="0.25">
      <c r="B5" s="219" t="s">
        <v>2</v>
      </c>
      <c r="C5" s="221" t="s">
        <v>277</v>
      </c>
      <c r="D5" s="208" t="s">
        <v>278</v>
      </c>
      <c r="E5" s="223" t="s">
        <v>279</v>
      </c>
      <c r="F5" s="223"/>
      <c r="G5" s="223" t="s">
        <v>282</v>
      </c>
      <c r="H5" s="223"/>
      <c r="I5" s="223"/>
      <c r="J5" s="223"/>
      <c r="K5" s="223" t="s">
        <v>287</v>
      </c>
      <c r="L5" s="223"/>
      <c r="M5" s="223"/>
      <c r="N5" s="224"/>
    </row>
    <row r="6" spans="2:14" x14ac:dyDescent="0.25">
      <c r="B6" s="220"/>
      <c r="C6" s="222"/>
      <c r="D6" s="202"/>
      <c r="E6" s="217" t="s">
        <v>280</v>
      </c>
      <c r="F6" s="217" t="s">
        <v>281</v>
      </c>
      <c r="G6" s="217" t="s">
        <v>283</v>
      </c>
      <c r="H6" s="217" t="s">
        <v>284</v>
      </c>
      <c r="I6" s="217" t="s">
        <v>285</v>
      </c>
      <c r="J6" s="217"/>
      <c r="K6" s="217" t="s">
        <v>288</v>
      </c>
      <c r="L6" s="217" t="s">
        <v>284</v>
      </c>
      <c r="M6" s="217" t="s">
        <v>285</v>
      </c>
      <c r="N6" s="218"/>
    </row>
    <row r="7" spans="2:14" x14ac:dyDescent="0.25">
      <c r="B7" s="220"/>
      <c r="C7" s="222"/>
      <c r="D7" s="202"/>
      <c r="E7" s="217"/>
      <c r="F7" s="217"/>
      <c r="G7" s="217"/>
      <c r="H7" s="217"/>
      <c r="I7" s="95" t="s">
        <v>286</v>
      </c>
      <c r="J7" s="95" t="s">
        <v>156</v>
      </c>
      <c r="K7" s="217"/>
      <c r="L7" s="217"/>
      <c r="M7" s="95" t="s">
        <v>136</v>
      </c>
      <c r="N7" s="96" t="s">
        <v>156</v>
      </c>
    </row>
    <row r="8" spans="2:14" s="22" customFormat="1" ht="14.25" x14ac:dyDescent="0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str">
        <f>ttxd_xmt_data!J9</f>
        <v>840.0</v>
      </c>
      <c r="L8" s="84"/>
      <c r="M8" s="84"/>
      <c r="N8" s="85"/>
    </row>
    <row r="9" spans="2:14" x14ac:dyDescent="0.25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 x14ac:dyDescent="0.25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 x14ac:dyDescent="0.25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 x14ac:dyDescent="0.25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 x14ac:dyDescent="0.25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 x14ac:dyDescent="0.25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 x14ac:dyDescent="0.25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 x14ac:dyDescent="0.25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 x14ac:dyDescent="0.25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 x14ac:dyDescent="0.25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 x14ac:dyDescent="0.25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 x14ac:dyDescent="0.25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 x14ac:dyDescent="0.25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 x14ac:dyDescent="0.25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 x14ac:dyDescent="0.25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 x14ac:dyDescent="0.25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 x14ac:dyDescent="0.25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 x14ac:dyDescent="0.25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 x14ac:dyDescent="0.25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 x14ac:dyDescent="0.25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 x14ac:dyDescent="0.25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 x14ac:dyDescent="0.25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 x14ac:dyDescent="0.25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 x14ac:dyDescent="0.25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 x14ac:dyDescent="0.25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 x14ac:dyDescent="0.25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 x14ac:dyDescent="0.25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 x14ac:dyDescent="0.25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 x14ac:dyDescent="0.25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 x14ac:dyDescent="0.25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 x14ac:dyDescent="0.25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 x14ac:dyDescent="0.25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 x14ac:dyDescent="0.25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 x14ac:dyDescent="0.25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 x14ac:dyDescent="0.25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 x14ac:dyDescent="0.25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 x14ac:dyDescent="0.25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 x14ac:dyDescent="0.25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 x14ac:dyDescent="0.25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 x14ac:dyDescent="0.25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 x14ac:dyDescent="0.25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 x14ac:dyDescent="0.25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str">
        <f>ttxd_xmt_data!L51</f>
        <v/>
      </c>
      <c r="F50" s="95" t="str">
        <f>TEXT(ttxd_xmt_data!M51/(24*60*60),"[h]:mm")</f>
        <v>0:00</v>
      </c>
      <c r="G50" s="95" t="str">
        <f>ttxd_xmt_data!N51</f>
        <v/>
      </c>
      <c r="H50" s="95" t="str">
        <f>ttxd_xmt_data!O51</f>
        <v/>
      </c>
      <c r="I50" s="95"/>
      <c r="J50" s="95"/>
      <c r="K50" s="95" t="str">
        <f>ttxd_xmt_data!J51</f>
        <v>12.0</v>
      </c>
      <c r="L50" s="95"/>
      <c r="M50" s="95"/>
      <c r="N50" s="96"/>
    </row>
    <row r="51" spans="2:14" x14ac:dyDescent="0.25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 x14ac:dyDescent="0.25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 x14ac:dyDescent="0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n">
        <f>ttxd_xmt_data!L54</f>
        <v>0.0</v>
      </c>
      <c r="F53" s="84" t="str">
        <f>TEXT(ttxd_xmt_data!M54/(24*60*60),"[h]:mm")</f>
        <v>0:00</v>
      </c>
      <c r="G53" s="84" t="str">
        <f>ttxd_xmt_data!N54</f>
        <v>200.0</v>
      </c>
      <c r="H53" s="84" t="str">
        <f>ttxd_xmt_data!O54</f>
        <v>200.0</v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 x14ac:dyDescent="0.25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 x14ac:dyDescent="0.25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 x14ac:dyDescent="0.25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 x14ac:dyDescent="0.25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 x14ac:dyDescent="0.25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 x14ac:dyDescent="0.25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n">
        <f>ttxd_xmt_data!L60</f>
        <v>0.0</v>
      </c>
      <c r="F59" s="95" t="str">
        <f>TEXT(ttxd_xmt_data!M60/(24*60*60),"[h]:mm")</f>
        <v>0:00</v>
      </c>
      <c r="G59" s="95" t="str">
        <f>ttxd_xmt_data!N60</f>
        <v>200.0</v>
      </c>
      <c r="H59" s="95" t="str">
        <f>ttxd_xmt_data!O60</f>
        <v>200.0</v>
      </c>
      <c r="I59" s="95"/>
      <c r="J59" s="95"/>
      <c r="K59" s="95" t="str">
        <f>ttxd_xmt_data!J60</f>
        <v>7.0</v>
      </c>
      <c r="L59" s="95"/>
      <c r="M59" s="95"/>
      <c r="N59" s="96"/>
    </row>
    <row r="60" spans="2:14" x14ac:dyDescent="0.25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 x14ac:dyDescent="0.25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 x14ac:dyDescent="0.25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 x14ac:dyDescent="0.25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 x14ac:dyDescent="0.25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 x14ac:dyDescent="0.25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 x14ac:dyDescent="0.25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 x14ac:dyDescent="0.25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 x14ac:dyDescent="0.25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 x14ac:dyDescent="0.25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 x14ac:dyDescent="0.25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 x14ac:dyDescent="0.25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 x14ac:dyDescent="0.25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 x14ac:dyDescent="0.25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 x14ac:dyDescent="0.25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 x14ac:dyDescent="0.25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 x14ac:dyDescent="0.25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 x14ac:dyDescent="0.25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 x14ac:dyDescent="0.25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 x14ac:dyDescent="0.25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 x14ac:dyDescent="0.25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 x14ac:dyDescent="0.25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 x14ac:dyDescent="0.25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 x14ac:dyDescent="0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 x14ac:dyDescent="0.25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 x14ac:dyDescent="0.25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 x14ac:dyDescent="0.25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 x14ac:dyDescent="0.25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 x14ac:dyDescent="0.25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 x14ac:dyDescent="0.25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 x14ac:dyDescent="0.25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 x14ac:dyDescent="0.25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 x14ac:dyDescent="0.25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 x14ac:dyDescent="0.25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 x14ac:dyDescent="0.25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 x14ac:dyDescent="0.25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 x14ac:dyDescent="0.25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 x14ac:dyDescent="0.25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 x14ac:dyDescent="0.25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 x14ac:dyDescent="0.25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 x14ac:dyDescent="0.25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 x14ac:dyDescent="0.25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 x14ac:dyDescent="0.25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 x14ac:dyDescent="0.25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 x14ac:dyDescent="0.25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 x14ac:dyDescent="0.25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 x14ac:dyDescent="0.25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 x14ac:dyDescent="0.25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 x14ac:dyDescent="0.25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 x14ac:dyDescent="0.25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 x14ac:dyDescent="0.25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 x14ac:dyDescent="0.25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 x14ac:dyDescent="0.25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 x14ac:dyDescent="0.25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 x14ac:dyDescent="0.25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 x14ac:dyDescent="0.25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 x14ac:dyDescent="0.25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 x14ac:dyDescent="0.25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 x14ac:dyDescent="0.25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 x14ac:dyDescent="0.25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 x14ac:dyDescent="0.25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 x14ac:dyDescent="0.25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 x14ac:dyDescent="0.25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 x14ac:dyDescent="0.25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 x14ac:dyDescent="0.25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 x14ac:dyDescent="0.25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 x14ac:dyDescent="0.25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 x14ac:dyDescent="0.25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 x14ac:dyDescent="0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317.0</v>
      </c>
      <c r="E128" s="84" t="n">
        <f>ttxd_xmt_data!L129</f>
        <v>100.0</v>
      </c>
      <c r="F128" s="84" t="str">
        <f>TEXT(ttxd_xmt_data!M129/(24*60*60),"[h]:mm")</f>
        <v>0:00</v>
      </c>
      <c r="G128" s="84" t="str">
        <f>ttxd_xmt_data!N129</f>
        <v>800.0</v>
      </c>
      <c r="H128" s="84" t="str">
        <f>ttxd_xmt_data!O129</f>
        <v>800.0</v>
      </c>
      <c r="I128" s="84"/>
      <c r="J128" s="84"/>
      <c r="K128" s="84" t="str">
        <f>ttxd_xmt_data!J129</f>
        <v>671.0</v>
      </c>
      <c r="L128" s="84"/>
      <c r="M128" s="84"/>
      <c r="N128" s="85"/>
    </row>
    <row r="129" spans="2:14" x14ac:dyDescent="0.25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 x14ac:dyDescent="0.25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 x14ac:dyDescent="0.25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 x14ac:dyDescent="0.25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 x14ac:dyDescent="0.25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 x14ac:dyDescent="0.25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 x14ac:dyDescent="0.25">
      <c r="B135" s="97" t="n">
        <f>ttxd_xmt_data!G136</f>
        <v>8.0</v>
      </c>
      <c r="C135" s="129" t="str">
        <f>ttxd_xmt_data!H136</f>
        <v>Uoat</v>
      </c>
      <c r="D135" s="95" t="n">
        <f>ttxd_xmt_data!I136</f>
        <v>86.0</v>
      </c>
      <c r="E135" s="95" t="n">
        <f>ttxd_xmt_data!L136</f>
        <v>100.0</v>
      </c>
      <c r="F135" s="95" t="str">
        <f>TEXT(ttxd_xmt_data!M136/(24*60*60),"[h]:mm")</f>
        <v>0:00</v>
      </c>
      <c r="G135" s="95" t="str">
        <f>ttxd_xmt_data!N136</f>
        <v>800.0</v>
      </c>
      <c r="H135" s="95" t="str">
        <f>ttxd_xmt_data!O136</f>
        <v>800.0</v>
      </c>
      <c r="I135" s="95"/>
      <c r="J135" s="95"/>
      <c r="K135" s="95" t="str">
        <f>ttxd_xmt_data!J136</f>
        <v>34.0</v>
      </c>
      <c r="L135" s="95"/>
      <c r="M135" s="95"/>
      <c r="N135" s="96"/>
    </row>
    <row r="136" spans="2:14" x14ac:dyDescent="0.25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 x14ac:dyDescent="0.25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 x14ac:dyDescent="0.25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 x14ac:dyDescent="0.25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 x14ac:dyDescent="0.25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 x14ac:dyDescent="0.25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 x14ac:dyDescent="0.25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 x14ac:dyDescent="0.25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 x14ac:dyDescent="0.25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 x14ac:dyDescent="0.25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 x14ac:dyDescent="0.25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 x14ac:dyDescent="0.25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 x14ac:dyDescent="0.25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 x14ac:dyDescent="0.25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 x14ac:dyDescent="0.25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 x14ac:dyDescent="0.25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 x14ac:dyDescent="0.25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 x14ac:dyDescent="0.25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 x14ac:dyDescent="0.3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16" t="s">
        <v>336</v>
      </c>
      <c r="L155" s="216"/>
      <c r="M155" s="216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14"/>
      <c r="H156" s="214"/>
      <c r="I156" s="214"/>
      <c r="J156" s="23"/>
      <c r="K156" s="215" t="s">
        <v>326</v>
      </c>
      <c r="L156" s="215"/>
      <c r="M156" s="215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14" t="s">
        <v>324</v>
      </c>
      <c r="H157" s="214"/>
      <c r="I157" s="214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14" t="s">
        <v>328</v>
      </c>
      <c r="H161" s="214"/>
      <c r="I161" s="214"/>
      <c r="J161" s="23"/>
      <c r="K161" s="214" t="s">
        <v>329</v>
      </c>
      <c r="L161" s="214"/>
      <c r="M161" s="214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t="n" s="0">
        <v>1.0</v>
      </c>
      <c r="F9" t="s" s="0">
        <v>4</v>
      </c>
      <c r="G9" t="s" s="0">
        <v>30</v>
      </c>
      <c r="H9" t="s" s="0">
        <v>510</v>
      </c>
      <c r="I9" t="s" s="0">
        <v>510</v>
      </c>
      <c r="J9" t="s" s="0">
        <v>510</v>
      </c>
      <c r="K9" t="s" s="0">
        <v>510</v>
      </c>
      <c r="L9" t="s" s="0">
        <v>510</v>
      </c>
      <c r="M9" t="s" s="0">
        <v>510</v>
      </c>
      <c r="N9" t="s" s="0">
        <v>510</v>
      </c>
      <c r="O9" t="s" s="0">
        <v>510</v>
      </c>
      <c r="P9" t="s" s="0">
        <v>1030</v>
      </c>
    </row>
    <row r="10" spans="5:16" x14ac:dyDescent="0.25">
      <c r="E10" t="n" s="0">
        <v>4.0</v>
      </c>
      <c r="F10" t="s" s="0">
        <v>4</v>
      </c>
      <c r="G10" t="s" s="0">
        <v>518</v>
      </c>
      <c r="H10" t="s" s="0">
        <v>510</v>
      </c>
      <c r="I10" t="s" s="0">
        <v>510</v>
      </c>
      <c r="J10" t="s" s="0">
        <v>510</v>
      </c>
      <c r="K10" t="s" s="0">
        <v>510</v>
      </c>
      <c r="L10" t="s" s="0">
        <v>510</v>
      </c>
      <c r="M10" t="s" s="0">
        <v>510</v>
      </c>
      <c r="N10" t="s" s="0">
        <v>510</v>
      </c>
      <c r="O10" t="s" s="0">
        <v>510</v>
      </c>
      <c r="P10" t="s" s="0">
        <v>519</v>
      </c>
    </row>
    <row r="11" spans="5:16" x14ac:dyDescent="0.25">
      <c r="E11" t="n" s="0">
        <v>3.0</v>
      </c>
      <c r="F11" t="s" s="0">
        <v>4</v>
      </c>
      <c r="G11" t="s" s="0">
        <v>31</v>
      </c>
      <c r="H11" t="s" s="0">
        <v>510</v>
      </c>
      <c r="I11" t="s" s="0">
        <v>510</v>
      </c>
      <c r="J11" t="s" s="0">
        <v>510</v>
      </c>
      <c r="K11" t="s" s="0">
        <v>510</v>
      </c>
      <c r="L11" t="s" s="0">
        <v>510</v>
      </c>
      <c r="M11" t="s" s="0">
        <v>510</v>
      </c>
      <c r="N11" t="s" s="0">
        <v>510</v>
      </c>
      <c r="O11" t="s" s="0">
        <v>510</v>
      </c>
      <c r="P11" t="s" s="0">
        <v>1031</v>
      </c>
    </row>
    <row r="12" spans="5:16" x14ac:dyDescent="0.25">
      <c r="E12" t="n" s="0">
        <v>2.0</v>
      </c>
      <c r="F12" t="s" s="0">
        <v>4</v>
      </c>
      <c r="G12" t="s" s="0">
        <v>228</v>
      </c>
      <c r="H12" t="s" s="0">
        <v>510</v>
      </c>
      <c r="I12" t="s" s="0">
        <v>510</v>
      </c>
      <c r="J12" t="s" s="0">
        <v>510</v>
      </c>
      <c r="K12" t="s" s="0">
        <v>510</v>
      </c>
      <c r="L12" t="s" s="0">
        <v>510</v>
      </c>
      <c r="M12" t="s" s="0">
        <v>510</v>
      </c>
      <c r="N12" t="s" s="0">
        <v>510</v>
      </c>
      <c r="O12" t="s" s="0">
        <v>510</v>
      </c>
      <c r="P12" t="s" s="0">
        <v>510</v>
      </c>
    </row>
    <row r="13" spans="5:16" x14ac:dyDescent="0.25">
      <c r="E13" t="n" s="0">
        <v>2.0</v>
      </c>
      <c r="F13" t="s" s="0">
        <v>32</v>
      </c>
      <c r="G13" t="s" s="0">
        <v>33</v>
      </c>
      <c r="H13" t="s" s="0">
        <v>510</v>
      </c>
      <c r="I13" t="s" s="0">
        <v>510</v>
      </c>
      <c r="J13" t="s" s="0">
        <v>510</v>
      </c>
      <c r="K13" t="s" s="0">
        <v>510</v>
      </c>
      <c r="L13" t="s" s="0">
        <v>510</v>
      </c>
      <c r="M13" t="s" s="0">
        <v>510</v>
      </c>
      <c r="N13" t="s" s="0">
        <v>510</v>
      </c>
      <c r="O13" t="s" s="0">
        <v>510</v>
      </c>
      <c r="P13" t="s" s="0">
        <v>512</v>
      </c>
    </row>
    <row r="14" spans="5:16" x14ac:dyDescent="0.25">
      <c r="E14" t="n" s="0">
        <v>1.0</v>
      </c>
      <c r="F14" t="s" s="0">
        <v>32</v>
      </c>
      <c r="G14" t="s" s="0">
        <v>330</v>
      </c>
      <c r="H14" t="s" s="0">
        <v>510</v>
      </c>
      <c r="I14" t="s" s="0">
        <v>510</v>
      </c>
      <c r="J14" t="s" s="0">
        <v>510</v>
      </c>
      <c r="K14" t="s" s="0">
        <v>510</v>
      </c>
      <c r="L14" t="s" s="0">
        <v>510</v>
      </c>
      <c r="M14" t="s" s="0">
        <v>510</v>
      </c>
      <c r="N14" t="s" s="0">
        <v>510</v>
      </c>
      <c r="O14" t="s" s="0">
        <v>510</v>
      </c>
      <c r="P14" t="s" s="0">
        <v>510</v>
      </c>
    </row>
    <row r="15" spans="5:16" x14ac:dyDescent="0.25">
      <c r="E15" t="n" s="0">
        <v>1.0</v>
      </c>
      <c r="F15" t="s" s="0">
        <v>34</v>
      </c>
      <c r="G15" t="s" s="0">
        <v>35</v>
      </c>
      <c r="H15" t="s" s="0">
        <v>510</v>
      </c>
      <c r="I15" t="s" s="0">
        <v>510</v>
      </c>
      <c r="J15" t="s" s="0">
        <v>510</v>
      </c>
      <c r="K15" t="s" s="0">
        <v>510</v>
      </c>
      <c r="L15" t="s" s="0">
        <v>510</v>
      </c>
      <c r="M15" t="s" s="0">
        <v>510</v>
      </c>
      <c r="N15" t="s" s="0">
        <v>510</v>
      </c>
      <c r="O15" t="s" s="0">
        <v>510</v>
      </c>
      <c r="P15" t="s" s="0">
        <v>522</v>
      </c>
    </row>
    <row r="16" spans="5:16" x14ac:dyDescent="0.25">
      <c r="E16" t="n" s="0">
        <v>2.0</v>
      </c>
      <c r="F16" t="s" s="0">
        <v>34</v>
      </c>
      <c r="G16" t="s" s="0">
        <v>36</v>
      </c>
      <c r="H16" t="s" s="0">
        <v>510</v>
      </c>
      <c r="I16" t="s" s="0">
        <v>510</v>
      </c>
      <c r="J16" t="s" s="0">
        <v>510</v>
      </c>
      <c r="K16" t="s" s="0">
        <v>510</v>
      </c>
      <c r="L16" t="s" s="0">
        <v>510</v>
      </c>
      <c r="M16" t="s" s="0">
        <v>510</v>
      </c>
      <c r="N16" t="s" s="0">
        <v>510</v>
      </c>
      <c r="O16" t="s" s="0">
        <v>510</v>
      </c>
      <c r="P16" t="s" s="0">
        <v>520</v>
      </c>
    </row>
    <row r="17" spans="5:16" x14ac:dyDescent="0.25">
      <c r="E17" t="n" s="0">
        <v>3.0</v>
      </c>
      <c r="F17" t="s" s="0">
        <v>34</v>
      </c>
      <c r="G17" t="s" s="0">
        <v>37</v>
      </c>
      <c r="H17" t="s" s="0">
        <v>510</v>
      </c>
      <c r="I17" t="s" s="0">
        <v>510</v>
      </c>
      <c r="J17" t="s" s="0">
        <v>510</v>
      </c>
      <c r="K17" t="s" s="0">
        <v>510</v>
      </c>
      <c r="L17" t="s" s="0">
        <v>510</v>
      </c>
      <c r="M17" t="s" s="0">
        <v>510</v>
      </c>
      <c r="N17" t="s" s="0">
        <v>510</v>
      </c>
      <c r="O17" t="s" s="0">
        <v>510</v>
      </c>
      <c r="P17" t="s" s="0">
        <v>521</v>
      </c>
    </row>
    <row r="18" spans="5:16" x14ac:dyDescent="0.25">
      <c r="E18" t="n" s="0">
        <v>2.0</v>
      </c>
      <c r="F18" t="s" s="0">
        <v>38</v>
      </c>
      <c r="G18" t="s" s="0">
        <v>39</v>
      </c>
      <c r="H18" t="s" s="0">
        <v>510</v>
      </c>
      <c r="I18" t="s" s="0">
        <v>510</v>
      </c>
      <c r="J18" t="s" s="0">
        <v>510</v>
      </c>
      <c r="K18" t="s" s="0">
        <v>510</v>
      </c>
      <c r="L18" t="s" s="0">
        <v>510</v>
      </c>
      <c r="M18" t="s" s="0">
        <v>510</v>
      </c>
      <c r="N18" t="s" s="0">
        <v>510</v>
      </c>
      <c r="O18" t="s" s="0">
        <v>510</v>
      </c>
      <c r="P18" t="s" s="0">
        <v>524</v>
      </c>
    </row>
    <row r="19" spans="5:16" x14ac:dyDescent="0.25">
      <c r="E19" t="n" s="0">
        <v>1.0</v>
      </c>
      <c r="F19" t="s" s="0">
        <v>38</v>
      </c>
      <c r="G19" t="s" s="0">
        <v>40</v>
      </c>
      <c r="H19" t="s" s="0">
        <v>510</v>
      </c>
      <c r="I19" t="s" s="0">
        <v>510</v>
      </c>
      <c r="J19" t="s" s="0">
        <v>510</v>
      </c>
      <c r="K19" t="s" s="0">
        <v>510</v>
      </c>
      <c r="L19" t="s" s="0">
        <v>510</v>
      </c>
      <c r="M19" t="s" s="0">
        <v>510</v>
      </c>
      <c r="N19" t="s" s="0">
        <v>510</v>
      </c>
      <c r="O19" t="s" s="0">
        <v>510</v>
      </c>
      <c r="P19" t="s" s="0">
        <v>523</v>
      </c>
    </row>
    <row r="20" spans="5:16" x14ac:dyDescent="0.25">
      <c r="E20" t="n" s="0">
        <v>2.0</v>
      </c>
      <c r="F20" t="s" s="0">
        <v>42</v>
      </c>
      <c r="G20" t="s" s="0">
        <v>45</v>
      </c>
      <c r="H20" t="s" s="0">
        <v>510</v>
      </c>
      <c r="I20" t="s" s="0">
        <v>510</v>
      </c>
      <c r="J20" t="s" s="0">
        <v>510</v>
      </c>
      <c r="K20" t="s" s="0">
        <v>510</v>
      </c>
      <c r="L20" t="s" s="0">
        <v>510</v>
      </c>
      <c r="M20" t="s" s="0">
        <v>510</v>
      </c>
      <c r="N20" t="s" s="0">
        <v>510</v>
      </c>
      <c r="O20" t="s" s="0">
        <v>510</v>
      </c>
      <c r="P20" t="s" s="0">
        <v>510</v>
      </c>
    </row>
    <row r="21" spans="5:16" x14ac:dyDescent="0.25">
      <c r="E21" t="n" s="0">
        <v>1.0</v>
      </c>
      <c r="F21" t="s" s="0">
        <v>42</v>
      </c>
      <c r="G21" t="s" s="0">
        <v>46</v>
      </c>
      <c r="H21" t="s" s="0">
        <v>510</v>
      </c>
      <c r="I21" t="s" s="0">
        <v>510</v>
      </c>
      <c r="J21" t="s" s="0">
        <v>510</v>
      </c>
      <c r="K21" t="s" s="0">
        <v>510</v>
      </c>
      <c r="L21" t="s" s="0">
        <v>510</v>
      </c>
      <c r="M21" t="s" s="0">
        <v>510</v>
      </c>
      <c r="N21" t="s" s="0">
        <v>510</v>
      </c>
      <c r="O21" t="s" s="0">
        <v>510</v>
      </c>
      <c r="P21" t="s" s="0">
        <v>535</v>
      </c>
    </row>
    <row r="22" spans="5:16" x14ac:dyDescent="0.25">
      <c r="E22" t="n" s="0">
        <v>3.0</v>
      </c>
      <c r="F22" t="s" s="0">
        <v>42</v>
      </c>
      <c r="G22" t="s" s="0">
        <v>44</v>
      </c>
      <c r="H22" t="s" s="0">
        <v>510</v>
      </c>
      <c r="I22" t="s" s="0">
        <v>510</v>
      </c>
      <c r="J22" t="s" s="0">
        <v>510</v>
      </c>
      <c r="K22" t="s" s="0">
        <v>510</v>
      </c>
      <c r="L22" t="s" s="0">
        <v>510</v>
      </c>
      <c r="M22" t="s" s="0">
        <v>510</v>
      </c>
      <c r="N22" t="s" s="0">
        <v>510</v>
      </c>
      <c r="O22" t="s" s="0">
        <v>510</v>
      </c>
      <c r="P22" t="s" s="0">
        <v>530</v>
      </c>
    </row>
    <row r="23" spans="5:16" x14ac:dyDescent="0.25">
      <c r="E23" t="n" s="0">
        <v>4.0</v>
      </c>
      <c r="F23" t="s" s="0">
        <v>42</v>
      </c>
      <c r="G23" t="s" s="0">
        <v>43</v>
      </c>
      <c r="H23" t="s" s="0">
        <v>510</v>
      </c>
      <c r="I23" t="s" s="0">
        <v>510</v>
      </c>
      <c r="J23" t="s" s="0">
        <v>510</v>
      </c>
      <c r="K23" t="s" s="0">
        <v>510</v>
      </c>
      <c r="L23" t="s" s="0">
        <v>510</v>
      </c>
      <c r="M23" t="s" s="0">
        <v>510</v>
      </c>
      <c r="N23" t="s" s="0">
        <v>510</v>
      </c>
      <c r="O23" t="s" s="0">
        <v>510</v>
      </c>
      <c r="P23" t="s" s="0">
        <v>531</v>
      </c>
    </row>
    <row r="24" spans="5:16" x14ac:dyDescent="0.25">
      <c r="E24" t="n" s="0">
        <v>5.0</v>
      </c>
      <c r="F24" t="s" s="0">
        <v>42</v>
      </c>
      <c r="G24" t="s" s="0">
        <v>49</v>
      </c>
      <c r="H24" t="s" s="0">
        <v>510</v>
      </c>
      <c r="I24" t="s" s="0">
        <v>510</v>
      </c>
      <c r="J24" t="s" s="0">
        <v>510</v>
      </c>
      <c r="K24" t="s" s="0">
        <v>510</v>
      </c>
      <c r="L24" t="s" s="0">
        <v>510</v>
      </c>
      <c r="M24" t="s" s="0">
        <v>510</v>
      </c>
      <c r="N24" t="s" s="0">
        <v>510</v>
      </c>
      <c r="O24" t="s" s="0">
        <v>510</v>
      </c>
      <c r="P24" t="s" s="0">
        <v>532</v>
      </c>
    </row>
    <row r="25" spans="5:16" x14ac:dyDescent="0.25">
      <c r="E25" t="n" s="0">
        <v>6.0</v>
      </c>
      <c r="F25" t="s" s="0">
        <v>42</v>
      </c>
      <c r="G25" t="s" s="0">
        <v>48</v>
      </c>
      <c r="H25" t="s" s="0">
        <v>510</v>
      </c>
      <c r="I25" t="s" s="0">
        <v>510</v>
      </c>
      <c r="J25" t="s" s="0">
        <v>510</v>
      </c>
      <c r="K25" t="s" s="0">
        <v>510</v>
      </c>
      <c r="L25" t="s" s="0">
        <v>510</v>
      </c>
      <c r="M25" t="s" s="0">
        <v>510</v>
      </c>
      <c r="N25" t="s" s="0">
        <v>510</v>
      </c>
      <c r="O25" t="s" s="0">
        <v>510</v>
      </c>
      <c r="P25" t="s" s="0">
        <v>510</v>
      </c>
    </row>
    <row r="26" spans="5:16" x14ac:dyDescent="0.25">
      <c r="E26" t="n" s="0">
        <v>7.0</v>
      </c>
      <c r="F26" t="s" s="0">
        <v>42</v>
      </c>
      <c r="G26" t="s" s="0">
        <v>47</v>
      </c>
      <c r="H26" t="s" s="0">
        <v>510</v>
      </c>
      <c r="I26" t="s" s="0">
        <v>510</v>
      </c>
      <c r="J26" t="s" s="0">
        <v>510</v>
      </c>
      <c r="K26" t="s" s="0">
        <v>510</v>
      </c>
      <c r="L26" t="s" s="0">
        <v>510</v>
      </c>
      <c r="M26" t="s" s="0">
        <v>510</v>
      </c>
      <c r="N26" t="s" s="0">
        <v>510</v>
      </c>
      <c r="O26" t="s" s="0">
        <v>510</v>
      </c>
      <c r="P26" t="s" s="0">
        <v>533</v>
      </c>
    </row>
    <row r="27" spans="5:16" x14ac:dyDescent="0.25">
      <c r="E27" t="n" s="0">
        <v>8.0</v>
      </c>
      <c r="F27" t="s" s="0">
        <v>42</v>
      </c>
      <c r="G27" t="s" s="0">
        <v>52</v>
      </c>
      <c r="H27" t="s" s="0">
        <v>510</v>
      </c>
      <c r="I27" t="s" s="0">
        <v>510</v>
      </c>
      <c r="J27" t="s" s="0">
        <v>510</v>
      </c>
      <c r="K27" t="s" s="0">
        <v>510</v>
      </c>
      <c r="L27" t="s" s="0">
        <v>510</v>
      </c>
      <c r="M27" t="s" s="0">
        <v>510</v>
      </c>
      <c r="N27" t="s" s="0">
        <v>510</v>
      </c>
      <c r="O27" t="s" s="0">
        <v>510</v>
      </c>
      <c r="P27" t="s" s="0">
        <v>510</v>
      </c>
    </row>
    <row r="28" spans="5:16" x14ac:dyDescent="0.25">
      <c r="E28" t="n" s="0">
        <v>9.0</v>
      </c>
      <c r="F28" t="s" s="0">
        <v>42</v>
      </c>
      <c r="G28" t="s" s="0">
        <v>50</v>
      </c>
      <c r="H28" t="s" s="0">
        <v>510</v>
      </c>
      <c r="I28" t="s" s="0">
        <v>510</v>
      </c>
      <c r="J28" t="s" s="0">
        <v>510</v>
      </c>
      <c r="K28" t="s" s="0">
        <v>510</v>
      </c>
      <c r="L28" t="s" s="0">
        <v>510</v>
      </c>
      <c r="M28" t="s" s="0">
        <v>510</v>
      </c>
      <c r="N28" t="s" s="0">
        <v>510</v>
      </c>
      <c r="O28" t="s" s="0">
        <v>510</v>
      </c>
      <c r="P28" t="s" s="0">
        <v>534</v>
      </c>
    </row>
    <row r="29" spans="5:16" x14ac:dyDescent="0.25">
      <c r="E29" t="n" s="0">
        <v>10.0</v>
      </c>
      <c r="F29" t="s" s="0">
        <v>42</v>
      </c>
      <c r="G29" t="s" s="0">
        <v>51</v>
      </c>
      <c r="H29" t="s" s="0">
        <v>510</v>
      </c>
      <c r="I29" t="s" s="0">
        <v>510</v>
      </c>
      <c r="J29" t="s" s="0">
        <v>510</v>
      </c>
      <c r="K29" t="s" s="0">
        <v>510</v>
      </c>
      <c r="L29" t="s" s="0">
        <v>510</v>
      </c>
      <c r="M29" t="s" s="0">
        <v>510</v>
      </c>
      <c r="N29" t="s" s="0">
        <v>510</v>
      </c>
      <c r="O29" t="s" s="0">
        <v>510</v>
      </c>
      <c r="P29" t="s" s="0">
        <v>529</v>
      </c>
    </row>
    <row r="30" spans="5:16" x14ac:dyDescent="0.25">
      <c r="E30" t="n" s="0">
        <v>1.0</v>
      </c>
      <c r="F30" t="s" s="0">
        <v>53</v>
      </c>
      <c r="G30" t="s" s="0">
        <v>58</v>
      </c>
      <c r="H30" t="s" s="0">
        <v>510</v>
      </c>
      <c r="I30" t="s" s="0">
        <v>510</v>
      </c>
      <c r="J30" t="s" s="0">
        <v>510</v>
      </c>
      <c r="K30" t="s" s="0">
        <v>510</v>
      </c>
      <c r="L30" t="s" s="0">
        <v>510</v>
      </c>
      <c r="M30" t="s" s="0">
        <v>510</v>
      </c>
      <c r="N30" t="s" s="0">
        <v>510</v>
      </c>
      <c r="O30" t="s" s="0">
        <v>510</v>
      </c>
      <c r="P30" t="s" s="0">
        <v>542</v>
      </c>
    </row>
    <row r="31" spans="5:16" x14ac:dyDescent="0.25">
      <c r="E31" t="n" s="0">
        <v>6.0</v>
      </c>
      <c r="F31" t="s" s="0">
        <v>53</v>
      </c>
      <c r="G31" t="s" s="0">
        <v>54</v>
      </c>
      <c r="H31" t="s" s="0">
        <v>510</v>
      </c>
      <c r="I31" t="s" s="0">
        <v>510</v>
      </c>
      <c r="J31" t="s" s="0">
        <v>510</v>
      </c>
      <c r="K31" t="s" s="0">
        <v>510</v>
      </c>
      <c r="L31" t="s" s="0">
        <v>510</v>
      </c>
      <c r="M31" t="s" s="0">
        <v>510</v>
      </c>
      <c r="N31" t="s" s="0">
        <v>510</v>
      </c>
      <c r="O31" t="s" s="0">
        <v>510</v>
      </c>
      <c r="P31" t="s" s="0">
        <v>539</v>
      </c>
    </row>
    <row r="32" spans="5:16" x14ac:dyDescent="0.25">
      <c r="E32" t="n" s="0">
        <v>5.0</v>
      </c>
      <c r="F32" t="s" s="0">
        <v>53</v>
      </c>
      <c r="G32" t="s" s="0">
        <v>55</v>
      </c>
      <c r="H32" t="s" s="0">
        <v>510</v>
      </c>
      <c r="I32" t="s" s="0">
        <v>510</v>
      </c>
      <c r="J32" t="s" s="0">
        <v>510</v>
      </c>
      <c r="K32" t="s" s="0">
        <v>510</v>
      </c>
      <c r="L32" t="s" s="0">
        <v>510</v>
      </c>
      <c r="M32" t="s" s="0">
        <v>510</v>
      </c>
      <c r="N32" t="s" s="0">
        <v>510</v>
      </c>
      <c r="O32" t="s" s="0">
        <v>510</v>
      </c>
      <c r="P32" t="s" s="0">
        <v>538</v>
      </c>
    </row>
    <row r="33" spans="5:16" x14ac:dyDescent="0.25">
      <c r="E33" t="n" s="0">
        <v>4.0</v>
      </c>
      <c r="F33" t="s" s="0">
        <v>53</v>
      </c>
      <c r="G33" t="s" s="0">
        <v>56</v>
      </c>
      <c r="H33" t="s" s="0">
        <v>510</v>
      </c>
      <c r="I33" t="s" s="0">
        <v>510</v>
      </c>
      <c r="J33" t="s" s="0">
        <v>510</v>
      </c>
      <c r="K33" t="s" s="0">
        <v>510</v>
      </c>
      <c r="L33" t="s" s="0">
        <v>510</v>
      </c>
      <c r="M33" t="s" s="0">
        <v>510</v>
      </c>
      <c r="N33" t="s" s="0">
        <v>510</v>
      </c>
      <c r="O33" t="s" s="0">
        <v>510</v>
      </c>
      <c r="P33" t="s" s="0">
        <v>537</v>
      </c>
    </row>
    <row r="34" spans="5:16" x14ac:dyDescent="0.25">
      <c r="E34" t="n" s="0">
        <v>3.0</v>
      </c>
      <c r="F34" t="s" s="0">
        <v>53</v>
      </c>
      <c r="G34" t="s" s="0">
        <v>540</v>
      </c>
      <c r="H34" t="s" s="0">
        <v>510</v>
      </c>
      <c r="I34" t="s" s="0">
        <v>510</v>
      </c>
      <c r="J34" t="s" s="0">
        <v>510</v>
      </c>
      <c r="K34" t="s" s="0">
        <v>510</v>
      </c>
      <c r="L34" t="s" s="0">
        <v>510</v>
      </c>
      <c r="M34" t="s" s="0">
        <v>510</v>
      </c>
      <c r="N34" t="s" s="0">
        <v>510</v>
      </c>
      <c r="O34" t="s" s="0">
        <v>510</v>
      </c>
      <c r="P34" t="s" s="0">
        <v>541</v>
      </c>
    </row>
    <row r="35" spans="5:16" x14ac:dyDescent="0.25">
      <c r="E35" t="n" s="0">
        <v>2.0</v>
      </c>
      <c r="F35" t="s" s="0">
        <v>53</v>
      </c>
      <c r="G35" t="s" s="0">
        <v>57</v>
      </c>
      <c r="H35" t="s" s="0">
        <v>510</v>
      </c>
      <c r="I35" t="s" s="0">
        <v>510</v>
      </c>
      <c r="J35" t="s" s="0">
        <v>510</v>
      </c>
      <c r="K35" t="s" s="0">
        <v>510</v>
      </c>
      <c r="L35" t="s" s="0">
        <v>510</v>
      </c>
      <c r="M35" t="s" s="0">
        <v>510</v>
      </c>
      <c r="N35" t="s" s="0">
        <v>510</v>
      </c>
      <c r="O35" t="s" s="0">
        <v>510</v>
      </c>
      <c r="P35" t="s" s="0">
        <v>510</v>
      </c>
    </row>
    <row r="36" spans="5:16" x14ac:dyDescent="0.25">
      <c r="E36" t="n" s="0">
        <v>2.0</v>
      </c>
      <c r="F36" t="s" s="0">
        <v>59</v>
      </c>
      <c r="G36" t="s" s="0">
        <v>60</v>
      </c>
      <c r="H36" t="s" s="0">
        <v>510</v>
      </c>
      <c r="I36" t="s" s="0">
        <v>510</v>
      </c>
      <c r="J36" t="s" s="0">
        <v>510</v>
      </c>
      <c r="K36" t="s" s="0">
        <v>510</v>
      </c>
      <c r="L36" t="s" s="0">
        <v>510</v>
      </c>
      <c r="M36" t="s" s="0">
        <v>510</v>
      </c>
      <c r="N36" t="s" s="0">
        <v>510</v>
      </c>
      <c r="O36" t="s" s="0">
        <v>510</v>
      </c>
      <c r="P36" t="s" s="0">
        <v>544</v>
      </c>
    </row>
    <row r="37" spans="5:16" x14ac:dyDescent="0.25">
      <c r="E37" t="n" s="0">
        <v>1.0</v>
      </c>
      <c r="F37" t="s" s="0">
        <v>59</v>
      </c>
      <c r="G37" t="s" s="0">
        <v>61</v>
      </c>
      <c r="H37" t="s" s="0">
        <v>510</v>
      </c>
      <c r="I37" t="s" s="0">
        <v>510</v>
      </c>
      <c r="J37" t="s" s="0">
        <v>510</v>
      </c>
      <c r="K37" t="s" s="0">
        <v>510</v>
      </c>
      <c r="L37" t="s" s="0">
        <v>510</v>
      </c>
      <c r="M37" t="s" s="0">
        <v>510</v>
      </c>
      <c r="N37" t="s" s="0">
        <v>510</v>
      </c>
      <c r="O37" t="s" s="0">
        <v>510</v>
      </c>
      <c r="P37" t="s" s="0">
        <v>545</v>
      </c>
    </row>
    <row r="38" spans="5:16" x14ac:dyDescent="0.25">
      <c r="E38" t="n" s="0">
        <v>6.0</v>
      </c>
      <c r="F38" t="s" s="0">
        <v>62</v>
      </c>
      <c r="G38" t="s" s="0">
        <v>552</v>
      </c>
      <c r="H38" t="s" s="0">
        <v>510</v>
      </c>
      <c r="I38" t="s" s="0">
        <v>510</v>
      </c>
      <c r="J38" t="s" s="0">
        <v>510</v>
      </c>
      <c r="K38" t="s" s="0">
        <v>510</v>
      </c>
      <c r="L38" t="s" s="0">
        <v>510</v>
      </c>
      <c r="M38" t="s" s="0">
        <v>510</v>
      </c>
      <c r="N38" t="s" s="0">
        <v>510</v>
      </c>
      <c r="O38" t="s" s="0">
        <v>510</v>
      </c>
      <c r="P38" t="s" s="0">
        <v>510</v>
      </c>
    </row>
    <row r="39" spans="5:16" x14ac:dyDescent="0.25">
      <c r="E39" t="n" s="0">
        <v>7.0</v>
      </c>
      <c r="F39" t="s" s="0">
        <v>62</v>
      </c>
      <c r="G39" t="s" s="0">
        <v>64</v>
      </c>
      <c r="H39" t="s" s="0">
        <v>510</v>
      </c>
      <c r="I39" t="s" s="0">
        <v>510</v>
      </c>
      <c r="J39" t="s" s="0">
        <v>510</v>
      </c>
      <c r="K39" t="s" s="0">
        <v>510</v>
      </c>
      <c r="L39" t="s" s="0">
        <v>510</v>
      </c>
      <c r="M39" t="s" s="0">
        <v>510</v>
      </c>
      <c r="N39" t="s" s="0">
        <v>510</v>
      </c>
      <c r="O39" t="s" s="0">
        <v>510</v>
      </c>
      <c r="P39" t="s" s="0">
        <v>551</v>
      </c>
    </row>
    <row r="40" spans="5:16" x14ac:dyDescent="0.25">
      <c r="E40" t="n" s="0">
        <v>4.0</v>
      </c>
      <c r="F40" t="s" s="0">
        <v>62</v>
      </c>
      <c r="G40" t="s" s="0">
        <v>65</v>
      </c>
      <c r="H40" t="s" s="0">
        <v>510</v>
      </c>
      <c r="I40" t="s" s="0">
        <v>510</v>
      </c>
      <c r="J40" t="s" s="0">
        <v>510</v>
      </c>
      <c r="K40" t="s" s="0">
        <v>510</v>
      </c>
      <c r="L40" t="s" s="0">
        <v>510</v>
      </c>
      <c r="M40" t="s" s="0">
        <v>510</v>
      </c>
      <c r="N40" t="s" s="0">
        <v>510</v>
      </c>
      <c r="O40" t="s" s="0">
        <v>510</v>
      </c>
      <c r="P40" t="s" s="0">
        <v>550</v>
      </c>
    </row>
    <row r="41" spans="5:16" x14ac:dyDescent="0.25">
      <c r="E41" t="n" s="0">
        <v>3.0</v>
      </c>
      <c r="F41" t="s" s="0">
        <v>62</v>
      </c>
      <c r="G41" t="s" s="0">
        <v>66</v>
      </c>
      <c r="H41" t="s" s="0">
        <v>510</v>
      </c>
      <c r="I41" t="s" s="0">
        <v>510</v>
      </c>
      <c r="J41" t="s" s="0">
        <v>510</v>
      </c>
      <c r="K41" t="s" s="0">
        <v>510</v>
      </c>
      <c r="L41" t="s" s="0">
        <v>510</v>
      </c>
      <c r="M41" t="s" s="0">
        <v>510</v>
      </c>
      <c r="N41" t="s" s="0">
        <v>510</v>
      </c>
      <c r="O41" t="s" s="0">
        <v>510</v>
      </c>
      <c r="P41" t="s" s="0">
        <v>547</v>
      </c>
    </row>
    <row r="42" spans="5:16" x14ac:dyDescent="0.25">
      <c r="E42" t="n" s="0">
        <v>2.0</v>
      </c>
      <c r="F42" t="s" s="0">
        <v>62</v>
      </c>
      <c r="G42" t="s" s="0">
        <v>67</v>
      </c>
      <c r="H42" t="s" s="0">
        <v>510</v>
      </c>
      <c r="I42" t="s" s="0">
        <v>510</v>
      </c>
      <c r="J42" t="s" s="0">
        <v>510</v>
      </c>
      <c r="K42" t="s" s="0">
        <v>510</v>
      </c>
      <c r="L42" t="s" s="0">
        <v>510</v>
      </c>
      <c r="M42" t="s" s="0">
        <v>510</v>
      </c>
      <c r="N42" t="s" s="0">
        <v>510</v>
      </c>
      <c r="O42" t="s" s="0">
        <v>510</v>
      </c>
      <c r="P42" t="s" s="0">
        <v>548</v>
      </c>
    </row>
    <row r="43" spans="5:16" x14ac:dyDescent="0.25">
      <c r="E43" t="n" s="0">
        <v>1.0</v>
      </c>
      <c r="F43" t="s" s="0">
        <v>62</v>
      </c>
      <c r="G43" t="s" s="0">
        <v>68</v>
      </c>
      <c r="H43" t="s" s="0">
        <v>510</v>
      </c>
      <c r="I43" t="s" s="0">
        <v>510</v>
      </c>
      <c r="J43" t="s" s="0">
        <v>510</v>
      </c>
      <c r="K43" t="s" s="0">
        <v>510</v>
      </c>
      <c r="L43" t="s" s="0">
        <v>510</v>
      </c>
      <c r="M43" t="s" s="0">
        <v>510</v>
      </c>
      <c r="N43" t="s" s="0">
        <v>510</v>
      </c>
      <c r="O43" t="s" s="0">
        <v>510</v>
      </c>
      <c r="P43" t="s" s="0">
        <v>549</v>
      </c>
    </row>
    <row r="44" spans="5:16" x14ac:dyDescent="0.25">
      <c r="E44" t="n" s="0">
        <v>5.0</v>
      </c>
      <c r="F44" t="s" s="0">
        <v>62</v>
      </c>
      <c r="G44" t="s" s="0">
        <v>63</v>
      </c>
      <c r="H44" t="s" s="0">
        <v>510</v>
      </c>
      <c r="I44" t="s" s="0">
        <v>510</v>
      </c>
      <c r="J44" t="s" s="0">
        <v>510</v>
      </c>
      <c r="K44" t="s" s="0">
        <v>510</v>
      </c>
      <c r="L44" t="s" s="0">
        <v>510</v>
      </c>
      <c r="M44" t="s" s="0">
        <v>510</v>
      </c>
      <c r="N44" t="s" s="0">
        <v>510</v>
      </c>
      <c r="O44" t="s" s="0">
        <v>510</v>
      </c>
      <c r="P44" t="s" s="0">
        <v>553</v>
      </c>
    </row>
    <row r="45" spans="5:16" x14ac:dyDescent="0.25">
      <c r="E45" t="n" s="0">
        <v>1.0</v>
      </c>
      <c r="F45" t="s" s="0">
        <v>70</v>
      </c>
      <c r="G45" t="s" s="0">
        <v>71</v>
      </c>
      <c r="H45" t="s" s="0">
        <v>510</v>
      </c>
      <c r="I45" t="s" s="0">
        <v>510</v>
      </c>
      <c r="J45" t="s" s="0">
        <v>510</v>
      </c>
      <c r="K45" t="s" s="0">
        <v>510</v>
      </c>
      <c r="L45" t="s" s="0">
        <v>510</v>
      </c>
      <c r="M45" t="s" s="0">
        <v>510</v>
      </c>
      <c r="N45" t="s" s="0">
        <v>510</v>
      </c>
      <c r="O45" t="s" s="0">
        <v>510</v>
      </c>
      <c r="P45" t="s" s="0">
        <v>554</v>
      </c>
    </row>
    <row r="46" spans="5:16" x14ac:dyDescent="0.25">
      <c r="E46" t="n" s="0">
        <v>3.0</v>
      </c>
      <c r="F46" t="s" s="0">
        <v>72</v>
      </c>
      <c r="G46" t="s" s="0">
        <v>80</v>
      </c>
      <c r="H46" t="s" s="0">
        <v>510</v>
      </c>
      <c r="I46" t="s" s="0">
        <v>510</v>
      </c>
      <c r="J46" t="s" s="0">
        <v>510</v>
      </c>
      <c r="K46" t="s" s="0">
        <v>510</v>
      </c>
      <c r="L46" t="s" s="0">
        <v>510</v>
      </c>
      <c r="M46" t="s" s="0">
        <v>510</v>
      </c>
      <c r="N46" t="s" s="0">
        <v>510</v>
      </c>
      <c r="O46" t="s" s="0">
        <v>510</v>
      </c>
      <c r="P46" t="s" s="0">
        <v>565</v>
      </c>
    </row>
    <row r="47" spans="5:16" x14ac:dyDescent="0.25">
      <c r="E47" t="n" s="0">
        <v>1.0</v>
      </c>
      <c r="F47" t="s" s="0">
        <v>72</v>
      </c>
      <c r="G47" t="s" s="0">
        <v>81</v>
      </c>
      <c r="H47" t="s" s="0">
        <v>510</v>
      </c>
      <c r="I47" t="s" s="0">
        <v>510</v>
      </c>
      <c r="J47" t="s" s="0">
        <v>510</v>
      </c>
      <c r="K47" t="s" s="0">
        <v>510</v>
      </c>
      <c r="L47" t="s" s="0">
        <v>510</v>
      </c>
      <c r="M47" t="s" s="0">
        <v>510</v>
      </c>
      <c r="N47" t="s" s="0">
        <v>510</v>
      </c>
      <c r="O47" t="s" s="0">
        <v>510</v>
      </c>
      <c r="P47" t="s" s="0">
        <v>556</v>
      </c>
    </row>
    <row r="48" spans="5:16" x14ac:dyDescent="0.25">
      <c r="E48" t="n" s="0">
        <v>8.0</v>
      </c>
      <c r="F48" t="s" s="0">
        <v>72</v>
      </c>
      <c r="G48" t="s" s="0">
        <v>73</v>
      </c>
      <c r="H48" t="s" s="0">
        <v>510</v>
      </c>
      <c r="I48" t="s" s="0">
        <v>510</v>
      </c>
      <c r="J48" t="s" s="0">
        <v>510</v>
      </c>
      <c r="K48" t="s" s="0">
        <v>510</v>
      </c>
      <c r="L48" t="s" s="0">
        <v>510</v>
      </c>
      <c r="M48" t="s" s="0">
        <v>510</v>
      </c>
      <c r="N48" t="s" s="0">
        <v>510</v>
      </c>
      <c r="O48" t="s" s="0">
        <v>510</v>
      </c>
      <c r="P48" t="s" s="0">
        <v>561</v>
      </c>
    </row>
    <row r="49" spans="5:16" x14ac:dyDescent="0.25">
      <c r="E49" t="n" s="0">
        <v>7.0</v>
      </c>
      <c r="F49" t="s" s="0">
        <v>72</v>
      </c>
      <c r="G49" t="s" s="0">
        <v>74</v>
      </c>
      <c r="H49" t="s" s="0">
        <v>510</v>
      </c>
      <c r="I49" t="s" s="0">
        <v>510</v>
      </c>
      <c r="J49" t="s" s="0">
        <v>510</v>
      </c>
      <c r="K49" t="s" s="0">
        <v>510</v>
      </c>
      <c r="L49" t="s" s="0">
        <v>510</v>
      </c>
      <c r="M49" t="s" s="0">
        <v>510</v>
      </c>
      <c r="N49" t="s" s="0">
        <v>510</v>
      </c>
      <c r="O49" t="s" s="0">
        <v>510</v>
      </c>
      <c r="P49" t="s" s="0">
        <v>560</v>
      </c>
    </row>
    <row r="50" spans="5:16" x14ac:dyDescent="0.25">
      <c r="E50" t="n" s="0">
        <v>6.0</v>
      </c>
      <c r="F50" t="s" s="0">
        <v>72</v>
      </c>
      <c r="G50" t="s" s="0">
        <v>75</v>
      </c>
      <c r="H50" t="s" s="0">
        <v>510</v>
      </c>
      <c r="I50" t="s" s="0">
        <v>510</v>
      </c>
      <c r="J50" t="s" s="0">
        <v>510</v>
      </c>
      <c r="K50" t="s" s="0">
        <v>510</v>
      </c>
      <c r="L50" t="s" s="0">
        <v>510</v>
      </c>
      <c r="M50" t="s" s="0">
        <v>510</v>
      </c>
      <c r="N50" t="s" s="0">
        <v>510</v>
      </c>
      <c r="O50" t="s" s="0">
        <v>510</v>
      </c>
      <c r="P50" t="s" s="0">
        <v>559</v>
      </c>
    </row>
    <row r="51" spans="5:16" x14ac:dyDescent="0.25">
      <c r="E51" t="n" s="0">
        <v>5.0</v>
      </c>
      <c r="F51" t="s" s="0">
        <v>72</v>
      </c>
      <c r="G51" t="s" s="0">
        <v>76</v>
      </c>
      <c r="H51" t="s" s="0">
        <v>510</v>
      </c>
      <c r="I51" t="s" s="0">
        <v>510</v>
      </c>
      <c r="J51" t="s" s="0">
        <v>510</v>
      </c>
      <c r="K51" t="s" s="0">
        <v>510</v>
      </c>
      <c r="L51" t="s" s="0">
        <v>510</v>
      </c>
      <c r="M51" t="s" s="0">
        <v>510</v>
      </c>
      <c r="N51" t="s" s="0">
        <v>510</v>
      </c>
      <c r="O51" t="s" s="0">
        <v>510</v>
      </c>
      <c r="P51" t="s" s="0">
        <v>558</v>
      </c>
    </row>
    <row r="52" spans="5:16" x14ac:dyDescent="0.25">
      <c r="E52" t="n" s="0">
        <v>10.0</v>
      </c>
      <c r="F52" t="s" s="0">
        <v>72</v>
      </c>
      <c r="G52" t="s" s="0">
        <v>331</v>
      </c>
      <c r="H52" t="s" s="0">
        <v>510</v>
      </c>
      <c r="I52" t="s" s="0">
        <v>510</v>
      </c>
      <c r="J52" t="s" s="0">
        <v>510</v>
      </c>
      <c r="K52" t="s" s="0">
        <v>510</v>
      </c>
      <c r="L52" t="s" s="0">
        <v>510</v>
      </c>
      <c r="M52" t="s" s="0">
        <v>510</v>
      </c>
      <c r="N52" t="s" s="0">
        <v>510</v>
      </c>
      <c r="O52" t="s" s="0">
        <v>510</v>
      </c>
      <c r="P52" t="s" s="0">
        <v>563</v>
      </c>
    </row>
    <row r="53" spans="5:16" x14ac:dyDescent="0.25">
      <c r="E53" t="n" s="0">
        <v>9.0</v>
      </c>
      <c r="F53" t="s" s="0">
        <v>72</v>
      </c>
      <c r="G53" t="s" s="0">
        <v>77</v>
      </c>
      <c r="H53" t="s" s="0">
        <v>510</v>
      </c>
      <c r="I53" t="s" s="0">
        <v>510</v>
      </c>
      <c r="J53" t="s" s="0">
        <v>510</v>
      </c>
      <c r="K53" t="s" s="0">
        <v>510</v>
      </c>
      <c r="L53" t="s" s="0">
        <v>510</v>
      </c>
      <c r="M53" t="s" s="0">
        <v>510</v>
      </c>
      <c r="N53" t="s" s="0">
        <v>510</v>
      </c>
      <c r="O53" t="s" s="0">
        <v>510</v>
      </c>
      <c r="P53" t="s" s="0">
        <v>562</v>
      </c>
    </row>
    <row r="54" spans="5:16" x14ac:dyDescent="0.25">
      <c r="E54" t="n" s="0">
        <v>4.0</v>
      </c>
      <c r="F54" t="s" s="0">
        <v>72</v>
      </c>
      <c r="G54" t="s" s="0">
        <v>86</v>
      </c>
      <c r="H54" t="s" s="0">
        <v>510</v>
      </c>
      <c r="I54" t="s" s="0">
        <v>510</v>
      </c>
      <c r="J54" t="s" s="0">
        <v>510</v>
      </c>
      <c r="K54" t="s" s="0">
        <v>510</v>
      </c>
      <c r="L54" t="s" s="0">
        <v>510</v>
      </c>
      <c r="M54" t="s" s="0">
        <v>510</v>
      </c>
      <c r="N54" t="s" s="0">
        <v>510</v>
      </c>
      <c r="O54" t="s" s="0">
        <v>510</v>
      </c>
      <c r="P54" t="s" s="0">
        <v>557</v>
      </c>
    </row>
    <row r="55" spans="5:16" x14ac:dyDescent="0.25">
      <c r="E55" t="n" s="0">
        <v>2.0</v>
      </c>
      <c r="F55" t="s" s="0">
        <v>72</v>
      </c>
      <c r="G55" t="s" s="0">
        <v>332</v>
      </c>
      <c r="H55" t="s" s="0">
        <v>510</v>
      </c>
      <c r="I55" t="s" s="0">
        <v>510</v>
      </c>
      <c r="J55" t="s" s="0">
        <v>510</v>
      </c>
      <c r="K55" t="s" s="0">
        <v>510</v>
      </c>
      <c r="L55" t="s" s="0">
        <v>510</v>
      </c>
      <c r="M55" t="s" s="0">
        <v>510</v>
      </c>
      <c r="N55" t="s" s="0">
        <v>510</v>
      </c>
      <c r="O55" t="s" s="0">
        <v>510</v>
      </c>
      <c r="P55" t="s" s="0">
        <v>564</v>
      </c>
    </row>
    <row r="56" spans="5:16" x14ac:dyDescent="0.25">
      <c r="E56" t="n" s="0">
        <v>1.0</v>
      </c>
      <c r="F56" t="s" s="0">
        <v>78</v>
      </c>
      <c r="G56" t="s" s="0">
        <v>79</v>
      </c>
      <c r="H56" t="s" s="0">
        <v>510</v>
      </c>
      <c r="I56" t="s" s="0">
        <v>510</v>
      </c>
      <c r="J56" t="s" s="0">
        <v>510</v>
      </c>
      <c r="K56" t="s" s="0">
        <v>510</v>
      </c>
      <c r="L56" t="s" s="0">
        <v>510</v>
      </c>
      <c r="M56" t="s" s="0">
        <v>510</v>
      </c>
      <c r="N56" t="s" s="0">
        <v>510</v>
      </c>
      <c r="O56" t="s" s="0">
        <v>510</v>
      </c>
      <c r="P56" t="s" s="0">
        <v>568</v>
      </c>
    </row>
    <row r="57" spans="5:16" x14ac:dyDescent="0.25">
      <c r="E57" t="n" s="0">
        <v>2.0</v>
      </c>
      <c r="F57" t="s" s="0">
        <v>78</v>
      </c>
      <c r="G57" t="s" s="0">
        <v>87</v>
      </c>
      <c r="H57" t="s" s="0">
        <v>510</v>
      </c>
      <c r="I57" t="s" s="0">
        <v>510</v>
      </c>
      <c r="J57" t="s" s="0">
        <v>510</v>
      </c>
      <c r="K57" t="s" s="0">
        <v>510</v>
      </c>
      <c r="L57" t="s" s="0">
        <v>510</v>
      </c>
      <c r="M57" t="s" s="0">
        <v>510</v>
      </c>
      <c r="N57" t="s" s="0">
        <v>510</v>
      </c>
      <c r="O57" t="s" s="0">
        <v>510</v>
      </c>
      <c r="P57" t="s" s="0">
        <v>567</v>
      </c>
    </row>
    <row r="58" spans="5:16" x14ac:dyDescent="0.25">
      <c r="E58" t="n" s="0">
        <v>3.0</v>
      </c>
      <c r="F58" t="s" s="0">
        <v>59</v>
      </c>
      <c r="G58" t="s" s="0">
        <v>83</v>
      </c>
      <c r="H58" t="s" s="0">
        <v>510</v>
      </c>
      <c r="I58" t="s" s="0">
        <v>510</v>
      </c>
      <c r="J58" t="s" s="0">
        <v>510</v>
      </c>
      <c r="K58" t="s" s="0">
        <v>510</v>
      </c>
      <c r="L58" t="s" s="0">
        <v>510</v>
      </c>
      <c r="M58" t="s" s="0">
        <v>510</v>
      </c>
      <c r="N58" t="s" s="0">
        <v>510</v>
      </c>
      <c r="O58" t="s" s="0">
        <v>510</v>
      </c>
      <c r="P58" t="s" s="0">
        <v>569</v>
      </c>
    </row>
    <row r="59" spans="5:16" x14ac:dyDescent="0.25">
      <c r="E59" t="n" s="0">
        <v>4.0</v>
      </c>
      <c r="F59" t="s" s="0">
        <v>89</v>
      </c>
      <c r="G59" t="s" s="0">
        <v>93</v>
      </c>
      <c r="H59" t="s" s="0">
        <v>510</v>
      </c>
      <c r="I59" t="s" s="0">
        <v>510</v>
      </c>
      <c r="J59" t="s" s="0">
        <v>510</v>
      </c>
      <c r="K59" t="s" s="0">
        <v>510</v>
      </c>
      <c r="L59" t="s" s="0">
        <v>510</v>
      </c>
      <c r="M59" t="s" s="0">
        <v>510</v>
      </c>
      <c r="N59" t="s" s="0">
        <v>510</v>
      </c>
      <c r="O59" t="s" s="0">
        <v>510</v>
      </c>
      <c r="P59" t="s" s="0">
        <v>573</v>
      </c>
    </row>
    <row r="60" spans="5:16" x14ac:dyDescent="0.25">
      <c r="E60" t="n" s="0">
        <v>8.0</v>
      </c>
      <c r="F60" t="s" s="0">
        <v>89</v>
      </c>
      <c r="G60" t="s" s="0">
        <v>82</v>
      </c>
      <c r="H60" t="s" s="0">
        <v>510</v>
      </c>
      <c r="I60" t="s" s="0">
        <v>510</v>
      </c>
      <c r="J60" t="s" s="0">
        <v>510</v>
      </c>
      <c r="K60" t="s" s="0">
        <v>510</v>
      </c>
      <c r="L60" t="s" s="0">
        <v>510</v>
      </c>
      <c r="M60" t="s" s="0">
        <v>510</v>
      </c>
      <c r="N60" t="s" s="0">
        <v>510</v>
      </c>
      <c r="O60" t="s" s="0">
        <v>510</v>
      </c>
      <c r="P60" t="s" s="0">
        <v>577</v>
      </c>
    </row>
    <row r="61" spans="5:16" x14ac:dyDescent="0.25">
      <c r="E61" t="n" s="0">
        <v>5.0</v>
      </c>
      <c r="F61" t="s" s="0">
        <v>89</v>
      </c>
      <c r="G61" t="s" s="0">
        <v>92</v>
      </c>
      <c r="H61" t="s" s="0">
        <v>510</v>
      </c>
      <c r="I61" t="s" s="0">
        <v>510</v>
      </c>
      <c r="J61" t="s" s="0">
        <v>510</v>
      </c>
      <c r="K61" t="s" s="0">
        <v>510</v>
      </c>
      <c r="L61" t="s" s="0">
        <v>510</v>
      </c>
      <c r="M61" t="s" s="0">
        <v>510</v>
      </c>
      <c r="N61" t="s" s="0">
        <v>510</v>
      </c>
      <c r="O61" t="s" s="0">
        <v>510</v>
      </c>
      <c r="P61" t="s" s="0">
        <v>574</v>
      </c>
    </row>
    <row r="62" spans="5:16" x14ac:dyDescent="0.25">
      <c r="E62" t="n" s="0">
        <v>6.0</v>
      </c>
      <c r="F62" t="s" s="0">
        <v>89</v>
      </c>
      <c r="G62" t="s" s="0">
        <v>88</v>
      </c>
      <c r="H62" t="s" s="0">
        <v>510</v>
      </c>
      <c r="I62" t="s" s="0">
        <v>510</v>
      </c>
      <c r="J62" t="s" s="0">
        <v>510</v>
      </c>
      <c r="K62" t="s" s="0">
        <v>510</v>
      </c>
      <c r="L62" t="s" s="0">
        <v>510</v>
      </c>
      <c r="M62" t="s" s="0">
        <v>510</v>
      </c>
      <c r="N62" t="s" s="0">
        <v>510</v>
      </c>
      <c r="O62" t="s" s="0">
        <v>510</v>
      </c>
      <c r="P62" t="s" s="0">
        <v>575</v>
      </c>
    </row>
    <row r="63" spans="5:16" x14ac:dyDescent="0.25">
      <c r="E63" t="n" s="0">
        <v>2.0</v>
      </c>
      <c r="F63" t="s" s="0">
        <v>89</v>
      </c>
      <c r="G63" t="s" s="0">
        <v>91</v>
      </c>
      <c r="H63" t="s" s="0">
        <v>510</v>
      </c>
      <c r="I63" t="s" s="0">
        <v>510</v>
      </c>
      <c r="J63" t="s" s="0">
        <v>510</v>
      </c>
      <c r="K63" t="s" s="0">
        <v>510</v>
      </c>
      <c r="L63" t="s" s="0">
        <v>510</v>
      </c>
      <c r="M63" t="s" s="0">
        <v>510</v>
      </c>
      <c r="N63" t="s" s="0">
        <v>510</v>
      </c>
      <c r="O63" t="s" s="0">
        <v>510</v>
      </c>
      <c r="P63" t="s" s="0">
        <v>571</v>
      </c>
    </row>
    <row r="64" spans="5:16" x14ac:dyDescent="0.25">
      <c r="E64" t="n" s="0">
        <v>1.0</v>
      </c>
      <c r="F64" t="s" s="0">
        <v>89</v>
      </c>
      <c r="G64" t="s" s="0">
        <v>85</v>
      </c>
      <c r="H64" t="s" s="0">
        <v>510</v>
      </c>
      <c r="I64" t="s" s="0">
        <v>510</v>
      </c>
      <c r="J64" t="s" s="0">
        <v>510</v>
      </c>
      <c r="K64" t="s" s="0">
        <v>510</v>
      </c>
      <c r="L64" t="s" s="0">
        <v>510</v>
      </c>
      <c r="M64" t="s" s="0">
        <v>510</v>
      </c>
      <c r="N64" t="s" s="0">
        <v>510</v>
      </c>
      <c r="O64" t="s" s="0">
        <v>510</v>
      </c>
      <c r="P64" t="s" s="0">
        <v>510</v>
      </c>
    </row>
    <row r="65" spans="5:16" x14ac:dyDescent="0.25">
      <c r="E65" t="n" s="0">
        <v>3.0</v>
      </c>
      <c r="F65" t="s" s="0">
        <v>89</v>
      </c>
      <c r="G65" t="s" s="0">
        <v>90</v>
      </c>
      <c r="H65" t="s" s="0">
        <v>510</v>
      </c>
      <c r="I65" t="s" s="0">
        <v>510</v>
      </c>
      <c r="J65" t="s" s="0">
        <v>510</v>
      </c>
      <c r="K65" t="s" s="0">
        <v>510</v>
      </c>
      <c r="L65" t="s" s="0">
        <v>510</v>
      </c>
      <c r="M65" t="s" s="0">
        <v>510</v>
      </c>
      <c r="N65" t="s" s="0">
        <v>510</v>
      </c>
      <c r="O65" t="s" s="0">
        <v>510</v>
      </c>
      <c r="P65" t="s" s="0">
        <v>572</v>
      </c>
    </row>
    <row r="66" spans="5:16" x14ac:dyDescent="0.25">
      <c r="E66" t="n" s="0">
        <v>7.0</v>
      </c>
      <c r="F66" t="s" s="0">
        <v>89</v>
      </c>
      <c r="G66" t="s" s="0">
        <v>84</v>
      </c>
      <c r="H66" t="s" s="0">
        <v>510</v>
      </c>
      <c r="I66" t="s" s="0">
        <v>510</v>
      </c>
      <c r="J66" t="s" s="0">
        <v>510</v>
      </c>
      <c r="K66" t="s" s="0">
        <v>510</v>
      </c>
      <c r="L66" t="s" s="0">
        <v>510</v>
      </c>
      <c r="M66" t="s" s="0">
        <v>510</v>
      </c>
      <c r="N66" t="s" s="0">
        <v>510</v>
      </c>
      <c r="O66" t="s" s="0">
        <v>510</v>
      </c>
      <c r="P66" t="s" s="0">
        <v>576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abSelected="false" workbookViewId="0">
      <selection activeCell="H21" sqref="H21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 x14ac:dyDescent="0.25">
      <c r="C2" s="22" t="s">
        <v>319</v>
      </c>
      <c r="E2" s="225" t="s">
        <v>322</v>
      </c>
      <c r="F2" s="225"/>
      <c r="G2" s="225"/>
      <c r="H2" s="225"/>
      <c r="I2" s="225"/>
      <c r="L2" s="226" t="s">
        <v>321</v>
      </c>
      <c r="M2" s="227"/>
    </row>
    <row r="3" spans="2:13" ht="19.5" customHeight="1" x14ac:dyDescent="0.25">
      <c r="D3" s="140"/>
      <c r="E3" s="140"/>
      <c r="F3" s="140"/>
      <c r="G3" s="140"/>
      <c r="H3" s="140"/>
      <c r="I3" s="140"/>
      <c r="J3" s="136" t="s">
        <v>320</v>
      </c>
    </row>
    <row r="4" spans="2:13" ht="5.25" customHeight="1" thickBot="1" x14ac:dyDescent="0.3"/>
    <row r="5" spans="2:13" ht="15.75" thickTop="1" x14ac:dyDescent="0.25">
      <c r="B5" s="235" t="s">
        <v>2</v>
      </c>
      <c r="C5" s="234" t="s">
        <v>299</v>
      </c>
      <c r="D5" s="230" t="s">
        <v>301</v>
      </c>
      <c r="E5" s="230"/>
      <c r="F5" s="230"/>
      <c r="G5" s="230"/>
      <c r="H5" s="230"/>
      <c r="I5" s="230"/>
      <c r="J5" s="230"/>
      <c r="K5" s="230"/>
      <c r="L5" s="230"/>
      <c r="M5" s="236" t="s">
        <v>300</v>
      </c>
    </row>
    <row r="6" spans="2:13" x14ac:dyDescent="0.25">
      <c r="B6" s="231"/>
      <c r="C6" s="232"/>
      <c r="D6" s="145" t="s">
        <v>172</v>
      </c>
      <c r="E6" s="146" t="s">
        <v>171</v>
      </c>
      <c r="F6" s="146" t="s">
        <v>170</v>
      </c>
      <c r="G6" s="146" t="s">
        <v>169</v>
      </c>
      <c r="H6" s="146" t="s">
        <v>302</v>
      </c>
      <c r="I6" s="146" t="s">
        <v>175</v>
      </c>
      <c r="J6" s="146" t="s">
        <v>173</v>
      </c>
      <c r="K6" s="146" t="s">
        <v>174</v>
      </c>
      <c r="L6" s="146" t="s">
        <v>168</v>
      </c>
      <c r="M6" s="237"/>
    </row>
    <row r="7" spans="2:13" ht="10.5" customHeight="1" x14ac:dyDescent="0.25">
      <c r="B7" s="231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2:13" s="3" customFormat="1" ht="14.25" x14ac:dyDescent="0.2">
      <c r="B8" s="28" t="s">
        <v>159</v>
      </c>
      <c r="C8" s="13" t="s">
        <v>303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1.212721E7</v>
      </c>
      <c r="M8" s="142" t="n">
        <f>VALUE(M9+M18)</f>
        <v>1.212721E7</v>
      </c>
    </row>
    <row r="9" spans="2:13" s="3" customFormat="1" ht="14.25" x14ac:dyDescent="0.2">
      <c r="B9" s="28" t="s">
        <v>23</v>
      </c>
      <c r="C9" s="13" t="s">
        <v>304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1546570.0</v>
      </c>
      <c r="M9" s="142" t="n">
        <f>VALUE(M10+M15)</f>
        <v>1546570.0</v>
      </c>
    </row>
    <row r="10" spans="2:13" s="3" customFormat="1" ht="14.25" x14ac:dyDescent="0.2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945151.0</v>
      </c>
      <c r="M10" s="142" t="n">
        <f>SUM(D10:L10)</f>
        <v>945151.0</v>
      </c>
    </row>
    <row r="11" spans="2:13" x14ac:dyDescent="0.25">
      <c r="B11" s="31" t="s">
        <v>137</v>
      </c>
      <c r="C11" s="15" t="str">
        <f>pttk_data!G9</f>
        <v>XANG E5 RON92</v>
      </c>
      <c r="D11" s="138" t="n">
        <f>VALUE(pttk_data!H9)</f>
        <v>0.0</v>
      </c>
      <c r="E11" s="138" t="n">
        <f>VALUE(pttk_data!I9)</f>
        <v>0.0</v>
      </c>
      <c r="F11" s="138" t="n">
        <f>VALUE(pttk_data!J9)</f>
        <v>0.0</v>
      </c>
      <c r="G11" s="138" t="n">
        <f>VALUE(pttk_data!K9)</f>
        <v>0.0</v>
      </c>
      <c r="H11" s="138" t="n">
        <f>VALUE(pttk_data!L9)</f>
        <v>0.0</v>
      </c>
      <c r="I11" s="138" t="n">
        <f>VALUE(pttk_data!M9)</f>
        <v>0.0</v>
      </c>
      <c r="J11" s="138" t="n">
        <f>VALUE(pttk_data!N9)</f>
        <v>0.0</v>
      </c>
      <c r="K11" s="138" t="n">
        <f>VALUE(pttk_data!O9)</f>
        <v>0.0</v>
      </c>
      <c r="L11" s="138" t="n">
        <f>VALUE(pttk_data!P9)</f>
        <v>112615.0</v>
      </c>
      <c r="M11" s="143" t="n">
        <f>SUM(D11:L11)</f>
        <v>112615.0</v>
      </c>
    </row>
    <row r="12" spans="2:13" x14ac:dyDescent="0.25">
      <c r="B12" s="31" t="s">
        <v>137</v>
      </c>
      <c r="C12" s="15" t="str">
        <f>pttk_data!G10</f>
        <v>A95</v>
      </c>
      <c r="D12" s="138" t="n">
        <f>VALUE(pttk_data!H10)</f>
        <v>0.0</v>
      </c>
      <c r="E12" s="138" t="n">
        <f>VALUE(pttk_data!I10)</f>
        <v>0.0</v>
      </c>
      <c r="F12" s="138" t="n">
        <f>VALUE(pttk_data!J10)</f>
        <v>0.0</v>
      </c>
      <c r="G12" s="138" t="n">
        <f>VALUE(pttk_data!K10)</f>
        <v>0.0</v>
      </c>
      <c r="H12" s="138" t="n">
        <f>VALUE(pttk_data!L10)</f>
        <v>0.0</v>
      </c>
      <c r="I12" s="138" t="n">
        <f>VALUE(pttk_data!M10)</f>
        <v>0.0</v>
      </c>
      <c r="J12" s="138" t="n">
        <f>VALUE(pttk_data!N10)</f>
        <v>0.0</v>
      </c>
      <c r="K12" s="138" t="n">
        <f>VALUE(pttk_data!O10)</f>
        <v>0.0</v>
      </c>
      <c r="L12" s="138" t="n">
        <f>VALUE(pttk_data!P10)</f>
        <v>168554.0</v>
      </c>
      <c r="M12" s="143" t="n">
        <f t="shared" ref="M12:M14" si="3">SUM(D12:L12)</f>
        <v>168554.0</v>
      </c>
    </row>
    <row r="13" spans="2:13" x14ac:dyDescent="0.25">
      <c r="B13" s="31"/>
      <c r="C13" s="15" t="str">
        <f>pttk_data!G11</f>
        <v>Xăng A80</v>
      </c>
      <c r="D13" s="138" t="n">
        <f>VALUE(pttk_data!H11)</f>
        <v>0.0</v>
      </c>
      <c r="E13" s="138" t="n">
        <f>VALUE(pttk_data!I11)</f>
        <v>0.0</v>
      </c>
      <c r="F13" s="138" t="n">
        <f>VALUE(pttk_data!J11)</f>
        <v>0.0</v>
      </c>
      <c r="G13" s="138" t="n">
        <f>VALUE(pttk_data!K11)</f>
        <v>0.0</v>
      </c>
      <c r="H13" s="138" t="n">
        <f>VALUE(pttk_data!L11)</f>
        <v>0.0</v>
      </c>
      <c r="I13" s="138" t="n">
        <f>VALUE(pttk_data!M11)</f>
        <v>0.0</v>
      </c>
      <c r="J13" s="138" t="n">
        <f>VALUE(pttk_data!N11)</f>
        <v>0.0</v>
      </c>
      <c r="K13" s="138" t="n">
        <f>VALUE(pttk_data!O11)</f>
        <v>0.0</v>
      </c>
      <c r="L13" s="138" t="n">
        <f>VALUE(pttk_data!P11)</f>
        <v>663982.0</v>
      </c>
      <c r="M13" s="143" t="n">
        <f t="shared" si="3"/>
        <v>663982.0</v>
      </c>
    </row>
    <row r="14" spans="2:13" x14ac:dyDescent="0.25">
      <c r="B14" s="31" t="s">
        <v>137</v>
      </c>
      <c r="C14" s="15" t="str">
        <f>pttk_data!G12</f>
        <v>Xăng A83</v>
      </c>
      <c r="D14" s="138" t="n">
        <f>VALUE(pttk_data!H12)</f>
        <v>0.0</v>
      </c>
      <c r="E14" s="138" t="n">
        <f>VALUE(pttk_data!I12)</f>
        <v>0.0</v>
      </c>
      <c r="F14" s="138" t="n">
        <f>VALUE(pttk_data!J12)</f>
        <v>0.0</v>
      </c>
      <c r="G14" s="138" t="n">
        <f>VALUE(pttk_data!K12)</f>
        <v>0.0</v>
      </c>
      <c r="H14" s="138" t="n">
        <f>VALUE(pttk_data!L12)</f>
        <v>0.0</v>
      </c>
      <c r="I14" s="138" t="n">
        <f>VALUE(pttk_data!M12)</f>
        <v>0.0</v>
      </c>
      <c r="J14" s="138" t="n">
        <f>VALUE(pttk_data!N12)</f>
        <v>0.0</v>
      </c>
      <c r="K14" s="138" t="n">
        <f>VALUE(pttk_data!O12)</f>
        <v>0.0</v>
      </c>
      <c r="L14" s="138" t="n">
        <f>VALUE(pttk_data!P12)</f>
        <v>0.0</v>
      </c>
      <c r="M14" s="143" t="n">
        <f t="shared" si="3"/>
        <v>0.0</v>
      </c>
    </row>
    <row r="15" spans="2:13" s="3" customFormat="1" ht="14.25" x14ac:dyDescent="0.2">
      <c r="B15" s="28">
        <v>2</v>
      </c>
      <c r="C15" s="13" t="s">
        <v>120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601419.0</v>
      </c>
      <c r="M15" s="142" t="n">
        <f>SUM(D15:L15)</f>
        <v>601419.0</v>
      </c>
    </row>
    <row r="16" spans="2:13" x14ac:dyDescent="0.25">
      <c r="B16" s="31" t="s">
        <v>137</v>
      </c>
      <c r="C16" s="15" t="str">
        <f>pttk_data!G13</f>
        <v>DO 0,05% S</v>
      </c>
      <c r="D16" s="138" t="n">
        <f>VALUE(pttk_data!H13)</f>
        <v>0.0</v>
      </c>
      <c r="E16" s="138" t="n">
        <f>VALUE(pttk_data!I13)</f>
        <v>0.0</v>
      </c>
      <c r="F16" s="138" t="n">
        <f>VALUE(pttk_data!J13)</f>
        <v>0.0</v>
      </c>
      <c r="G16" s="138" t="n">
        <f>VALUE(pttk_data!K13)</f>
        <v>0.0</v>
      </c>
      <c r="H16" s="138" t="n">
        <f>VALUE(pttk_data!L13)</f>
        <v>0.0</v>
      </c>
      <c r="I16" s="138" t="n">
        <f>VALUE(pttk_data!M13)</f>
        <v>0.0</v>
      </c>
      <c r="J16" s="138" t="n">
        <f>VALUE(pttk_data!N13)</f>
        <v>0.0</v>
      </c>
      <c r="K16" s="138" t="n">
        <f>VALUE(pttk_data!O13)</f>
        <v>0.0</v>
      </c>
      <c r="L16" s="138" t="n">
        <f>VALUE(pttk_data!P13)</f>
        <v>601419.0</v>
      </c>
      <c r="M16" s="143" t="n">
        <f>SUM(D16:L16)</f>
        <v>601419.0</v>
      </c>
    </row>
    <row r="17" spans="2:13" x14ac:dyDescent="0.25">
      <c r="B17" s="31"/>
      <c r="C17" s="15" t="str">
        <f>pttk_data!G14</f>
        <v>DO 0.25% S</v>
      </c>
      <c r="D17" s="138" t="n">
        <f>VALUE(pttk_data!H14)</f>
        <v>0.0</v>
      </c>
      <c r="E17" s="138" t="n">
        <f>VALUE(pttk_data!I14)</f>
        <v>0.0</v>
      </c>
      <c r="F17" s="138" t="n">
        <f>VALUE(pttk_data!J14)</f>
        <v>0.0</v>
      </c>
      <c r="G17" s="138" t="n">
        <f>VALUE(pttk_data!K14)</f>
        <v>0.0</v>
      </c>
      <c r="H17" s="138" t="n">
        <f>VALUE(pttk_data!L14)</f>
        <v>0.0</v>
      </c>
      <c r="I17" s="138" t="n">
        <f>VALUE(pttk_data!M14)</f>
        <v>0.0</v>
      </c>
      <c r="J17" s="138" t="n">
        <f>VALUE(pttk_data!N14)</f>
        <v>0.0</v>
      </c>
      <c r="K17" s="138" t="n">
        <f>VALUE(pttk_data!O14)</f>
        <v>0.0</v>
      </c>
      <c r="L17" s="138" t="n">
        <f>VALUE(pttk_data!P14)</f>
        <v>0.0</v>
      </c>
      <c r="M17" s="143" t="n">
        <f>SUM(D17:L17)</f>
        <v>0.0</v>
      </c>
    </row>
    <row r="18" spans="2:13" s="3" customFormat="1" ht="14.25" x14ac:dyDescent="0.2">
      <c r="B18" s="28" t="s">
        <v>197</v>
      </c>
      <c r="C18" s="13" t="s">
        <v>312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1.058064E7</v>
      </c>
      <c r="M18" s="142" t="n">
        <f>VALUE(M19+M23)</f>
        <v>1.058064E7</v>
      </c>
    </row>
    <row r="19" spans="2:13" s="3" customFormat="1" ht="14.25" x14ac:dyDescent="0.2">
      <c r="B19" s="28">
        <v>1</v>
      </c>
      <c r="C19" s="13" t="s">
        <v>34</v>
      </c>
      <c r="D19" s="137" t="n">
        <f>SUM(D20:D22)</f>
        <v>0.0</v>
      </c>
      <c r="E19" s="137" t="n">
        <f t="shared" ref="E19:M19" si="6">SUM(E20:E22)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1.0555962E7</v>
      </c>
      <c r="M19" s="137" t="n">
        <f t="shared" si="6"/>
        <v>1.0555962E7</v>
      </c>
    </row>
    <row r="20" spans="2:13" x14ac:dyDescent="0.25">
      <c r="B20" s="135"/>
      <c r="C20" s="15" t="str">
        <f>pttk_data!G15</f>
        <v>Dầu TC-1</v>
      </c>
      <c r="D20" s="138" t="n">
        <f>VALUE(pttk_data!H15)</f>
        <v>0.0</v>
      </c>
      <c r="E20" s="138" t="n">
        <f>VALUE(pttk_data!I15)</f>
        <v>0.0</v>
      </c>
      <c r="F20" s="138" t="n">
        <f>VALUE(pttk_data!J15)</f>
        <v>0.0</v>
      </c>
      <c r="G20" s="138" t="n">
        <f>VALUE(pttk_data!K15)</f>
        <v>0.0</v>
      </c>
      <c r="H20" s="138" t="n">
        <f>VALUE(pttk_data!L15)</f>
        <v>0.0</v>
      </c>
      <c r="I20" s="138" t="n">
        <f>VALUE(pttk_data!M15)</f>
        <v>0.0</v>
      </c>
      <c r="J20" s="138" t="n">
        <f>VALUE(pttk_data!N15)</f>
        <v>0.0</v>
      </c>
      <c r="K20" s="138" t="n">
        <f>VALUE(pttk_data!O15)</f>
        <v>0.0</v>
      </c>
      <c r="L20" s="138" t="n">
        <f>VALUE(pttk_data!P15)</f>
        <v>992072.0</v>
      </c>
      <c r="M20" s="143" t="n">
        <f>VALUE(FIXED(SUM(D20:L20),1))</f>
        <v>992072.0</v>
      </c>
    </row>
    <row r="21" spans="2:13" x14ac:dyDescent="0.25">
      <c r="B21" s="31" t="s">
        <v>137</v>
      </c>
      <c r="C21" s="15" t="str">
        <f>pttk_data!G16</f>
        <v>Dầu JETA-1K</v>
      </c>
      <c r="D21" s="138" t="n">
        <f>VALUE(pttk_data!H16)</f>
        <v>0.0</v>
      </c>
      <c r="E21" s="138" t="n">
        <f>VALUE(pttk_data!I16)</f>
        <v>0.0</v>
      </c>
      <c r="F21" s="138" t="n">
        <f>VALUE(pttk_data!J16)</f>
        <v>0.0</v>
      </c>
      <c r="G21" s="138" t="n">
        <f>VALUE(pttk_data!K16)</f>
        <v>0.0</v>
      </c>
      <c r="H21" s="138" t="n">
        <f>VALUE(pttk_data!L16)</f>
        <v>0.0</v>
      </c>
      <c r="I21" s="138" t="n">
        <f>VALUE(pttk_data!M16)</f>
        <v>0.0</v>
      </c>
      <c r="J21" s="138" t="n">
        <f>VALUE(pttk_data!N16)</f>
        <v>0.0</v>
      </c>
      <c r="K21" s="138" t="n">
        <f>VALUE(pttk_data!O16)</f>
        <v>0.0</v>
      </c>
      <c r="L21" s="138" t="n">
        <f>VALUE(pttk_data!P16)</f>
        <v>9553150.0</v>
      </c>
      <c r="M21" s="143" t="n">
        <f t="shared" ref="M21:M22" si="7">VALUE(FIXED(SUM(D21:L21),1))</f>
        <v>9553150.0</v>
      </c>
    </row>
    <row r="22" spans="2:13" x14ac:dyDescent="0.25">
      <c r="B22" s="31" t="s">
        <v>137</v>
      </c>
      <c r="C22" s="15" t="str">
        <f>pttk_data!G17</f>
        <v>Dầu JETA-01</v>
      </c>
      <c r="D22" s="138" t="n">
        <f>VALUE(pttk_data!H17)</f>
        <v>0.0</v>
      </c>
      <c r="E22" s="138" t="n">
        <f>VALUE(pttk_data!I17)</f>
        <v>0.0</v>
      </c>
      <c r="F22" s="138" t="n">
        <f>VALUE(pttk_data!J17)</f>
        <v>0.0</v>
      </c>
      <c r="G22" s="138" t="n">
        <f>VALUE(pttk_data!K17)</f>
        <v>0.0</v>
      </c>
      <c r="H22" s="138" t="n">
        <f>VALUE(pttk_data!L17)</f>
        <v>0.0</v>
      </c>
      <c r="I22" s="138" t="n">
        <f>VALUE(pttk_data!M17)</f>
        <v>0.0</v>
      </c>
      <c r="J22" s="138" t="n">
        <f>VALUE(pttk_data!N17)</f>
        <v>0.0</v>
      </c>
      <c r="K22" s="138" t="n">
        <f>VALUE(pttk_data!O17)</f>
        <v>0.0</v>
      </c>
      <c r="L22" s="138" t="n">
        <f>VALUE(pttk_data!P17)</f>
        <v>10740.0</v>
      </c>
      <c r="M22" s="143" t="n">
        <f t="shared" si="7"/>
        <v>10740.0</v>
      </c>
    </row>
    <row r="23" spans="2:13" s="3" customFormat="1" ht="14.25" x14ac:dyDescent="0.2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24678.0</v>
      </c>
      <c r="M23" s="137" t="n">
        <f t="shared" si="8"/>
        <v>24678.0</v>
      </c>
    </row>
    <row r="24" spans="2:13" x14ac:dyDescent="0.25">
      <c r="B24" s="31" t="s">
        <v>137</v>
      </c>
      <c r="C24" s="15" t="str">
        <f>pttk_data!G18</f>
        <v>DầU JetA-1K</v>
      </c>
      <c r="D24" s="138" t="n">
        <f>VALUE(pttk_data!H18)</f>
        <v>0.0</v>
      </c>
      <c r="E24" s="138" t="n">
        <f>VALUE(pttk_data!I18)</f>
        <v>0.0</v>
      </c>
      <c r="F24" s="138" t="n">
        <f>VALUE(pttk_data!J18)</f>
        <v>0.0</v>
      </c>
      <c r="G24" s="138" t="n">
        <f>VALUE(pttk_data!K18)</f>
        <v>0.0</v>
      </c>
      <c r="H24" s="138" t="n">
        <f>VALUE(pttk_data!L18)</f>
        <v>0.0</v>
      </c>
      <c r="I24" s="138" t="n">
        <f>VALUE(pttk_data!M18)</f>
        <v>0.0</v>
      </c>
      <c r="J24" s="138" t="n">
        <f>VALUE(pttk_data!N18)</f>
        <v>0.0</v>
      </c>
      <c r="K24" s="138" t="n">
        <f>VALUE(pttk_data!O18)</f>
        <v>0.0</v>
      </c>
      <c r="L24" s="138" t="n">
        <f>VALUE(pttk_data!P18)</f>
        <v>21830.0</v>
      </c>
      <c r="M24" s="143" t="n">
        <f>SUM(D24:L24)</f>
        <v>21830.0</v>
      </c>
    </row>
    <row r="25" spans="2:13" x14ac:dyDescent="0.25">
      <c r="B25" s="135"/>
      <c r="C25" s="15" t="str">
        <f>pttk_data!G19</f>
        <v>DầU TC-1</v>
      </c>
      <c r="D25" s="138" t="n">
        <f>VALUE(pttk_data!H19)</f>
        <v>0.0</v>
      </c>
      <c r="E25" s="138" t="n">
        <f>VALUE(pttk_data!I19)</f>
        <v>0.0</v>
      </c>
      <c r="F25" s="138" t="n">
        <f>VALUE(pttk_data!J19)</f>
        <v>0.0</v>
      </c>
      <c r="G25" s="138" t="n">
        <f>VALUE(pttk_data!K19)</f>
        <v>0.0</v>
      </c>
      <c r="H25" s="138" t="n">
        <f>VALUE(pttk_data!L19)</f>
        <v>0.0</v>
      </c>
      <c r="I25" s="138" t="n">
        <f>VALUE(pttk_data!M19)</f>
        <v>0.0</v>
      </c>
      <c r="J25" s="138" t="n">
        <f>VALUE(pttk_data!N19)</f>
        <v>0.0</v>
      </c>
      <c r="K25" s="138" t="n">
        <f>VALUE(pttk_data!O19)</f>
        <v>0.0</v>
      </c>
      <c r="L25" s="138" t="n">
        <f>VALUE(pttk_data!P19)</f>
        <v>2848.0</v>
      </c>
      <c r="M25" s="143" t="n">
        <f>SUM(D25:L25)</f>
        <v>2848.0</v>
      </c>
    </row>
    <row r="26" spans="2:13" s="3" customFormat="1" ht="14.25" x14ac:dyDescent="0.2">
      <c r="B26" s="28" t="s">
        <v>165</v>
      </c>
      <c r="C26" s="13" t="s">
        <v>313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79066.6</v>
      </c>
      <c r="M26" s="147" t="n">
        <f t="shared" si="9"/>
        <v>79066.6</v>
      </c>
    </row>
    <row r="27" spans="2:13" s="3" customFormat="1" ht="14.25" x14ac:dyDescent="0.2">
      <c r="B27" s="28" t="s">
        <v>23</v>
      </c>
      <c r="C27" s="13" t="s">
        <v>314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46037.0</v>
      </c>
      <c r="M27" s="147" t="n">
        <f t="shared" si="10"/>
        <v>46037.0</v>
      </c>
    </row>
    <row r="28" spans="2:13" s="3" customFormat="1" ht="14.25" x14ac:dyDescent="0.2">
      <c r="B28" s="28">
        <v>1</v>
      </c>
      <c r="C28" s="13" t="s">
        <v>315</v>
      </c>
      <c r="D28" s="137" t="n">
        <f>SUM(D29:D38)</f>
        <v>0.0</v>
      </c>
      <c r="E28" s="137" t="n">
        <f t="shared" ref="E28:L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38761.0</v>
      </c>
      <c r="M28" s="142" t="n">
        <f t="shared" ref="E28:M28" si="12">SUM(M29:M38)</f>
        <v>38761.0</v>
      </c>
    </row>
    <row r="29" spans="2:13" x14ac:dyDescent="0.25">
      <c r="B29" s="135"/>
      <c r="C29" s="15" t="str">
        <f>pttk_data!G20</f>
        <v>QUATVNM 20W50</v>
      </c>
      <c r="D29" s="138" t="n">
        <f>VALUE(pttk_data!H20)</f>
        <v>0.0</v>
      </c>
      <c r="E29" s="138" t="n">
        <f>VALUE(pttk_data!I20)</f>
        <v>0.0</v>
      </c>
      <c r="F29" s="138" t="n">
        <f>VALUE(pttk_data!J20)</f>
        <v>0.0</v>
      </c>
      <c r="G29" s="138" t="n">
        <f>VALUE(pttk_data!K20)</f>
        <v>0.0</v>
      </c>
      <c r="H29" s="138" t="n">
        <f>VALUE(pttk_data!L20)</f>
        <v>0.0</v>
      </c>
      <c r="I29" s="138" t="n">
        <f>VALUE(pttk_data!M20)</f>
        <v>0.0</v>
      </c>
      <c r="J29" s="138" t="n">
        <f>VALUE(pttk_data!N20)</f>
        <v>0.0</v>
      </c>
      <c r="K29" s="138" t="n">
        <f>VALUE(pttk_data!O20)</f>
        <v>0.0</v>
      </c>
      <c r="L29" s="138" t="n">
        <f>VALUE(pttk_data!P20)</f>
        <v>0.0</v>
      </c>
      <c r="M29" s="143" t="n">
        <f>SUM(D29:L29)</f>
        <v>0.0</v>
      </c>
    </row>
    <row r="30" spans="2:13" x14ac:dyDescent="0.25">
      <c r="B30" s="135"/>
      <c r="C30" s="15" t="str">
        <f>pttk_data!G21</f>
        <v>Rimula R4X</v>
      </c>
      <c r="D30" s="138" t="n">
        <f>VALUE(pttk_data!H21)</f>
        <v>0.0</v>
      </c>
      <c r="E30" s="138" t="n">
        <f>VALUE(pttk_data!I21)</f>
        <v>0.0</v>
      </c>
      <c r="F30" s="138" t="n">
        <f>VALUE(pttk_data!J21)</f>
        <v>0.0</v>
      </c>
      <c r="G30" s="138" t="n">
        <f>VALUE(pttk_data!K21)</f>
        <v>0.0</v>
      </c>
      <c r="H30" s="138" t="n">
        <f>VALUE(pttk_data!L21)</f>
        <v>0.0</v>
      </c>
      <c r="I30" s="138" t="n">
        <f>VALUE(pttk_data!M21)</f>
        <v>0.0</v>
      </c>
      <c r="J30" s="138" t="n">
        <f>VALUE(pttk_data!N21)</f>
        <v>0.0</v>
      </c>
      <c r="K30" s="138" t="n">
        <f>VALUE(pttk_data!O21)</f>
        <v>0.0</v>
      </c>
      <c r="L30" s="138" t="n">
        <f>VALUE(pttk_data!P21)</f>
        <v>366.0</v>
      </c>
      <c r="M30" s="143" t="n">
        <f t="shared" ref="M30:M37" si="13">SUM(D30:L30)</f>
        <v>366.0</v>
      </c>
    </row>
    <row r="31" spans="2:13" x14ac:dyDescent="0.25">
      <c r="B31" s="135"/>
      <c r="C31" s="15" t="str">
        <f>pttk_data!G22</f>
        <v>QUAT9000-0W20</v>
      </c>
      <c r="D31" s="138" t="n">
        <f>VALUE(pttk_data!H22)</f>
        <v>0.0</v>
      </c>
      <c r="E31" s="138" t="n">
        <f>VALUE(pttk_data!I22)</f>
        <v>0.0</v>
      </c>
      <c r="F31" s="138" t="n">
        <f>VALUE(pttk_data!J22)</f>
        <v>0.0</v>
      </c>
      <c r="G31" s="138" t="n">
        <f>VALUE(pttk_data!K22)</f>
        <v>0.0</v>
      </c>
      <c r="H31" s="138" t="n">
        <f>VALUE(pttk_data!L22)</f>
        <v>0.0</v>
      </c>
      <c r="I31" s="138" t="n">
        <f>VALUE(pttk_data!M22)</f>
        <v>0.0</v>
      </c>
      <c r="J31" s="138" t="n">
        <f>VALUE(pttk_data!N22)</f>
        <v>0.0</v>
      </c>
      <c r="K31" s="138" t="n">
        <f>VALUE(pttk_data!O22)</f>
        <v>0.0</v>
      </c>
      <c r="L31" s="138" t="n">
        <f>VALUE(pttk_data!P22)</f>
        <v>490.0</v>
      </c>
      <c r="M31" s="143" t="n">
        <f t="shared" si="13"/>
        <v>490.0</v>
      </c>
    </row>
    <row r="32" spans="2:13" x14ac:dyDescent="0.25">
      <c r="B32" s="135"/>
      <c r="C32" s="15" t="str">
        <f>pttk_data!G23</f>
        <v>Niwanano ios32-HG32</v>
      </c>
      <c r="D32" s="138" t="n">
        <f>VALUE(pttk_data!H23)</f>
        <v>0.0</v>
      </c>
      <c r="E32" s="138" t="n">
        <f>VALUE(pttk_data!I23)</f>
        <v>0.0</v>
      </c>
      <c r="F32" s="138" t="n">
        <f>VALUE(pttk_data!J23)</f>
        <v>0.0</v>
      </c>
      <c r="G32" s="138" t="n">
        <f>VALUE(pttk_data!K23)</f>
        <v>0.0</v>
      </c>
      <c r="H32" s="138" t="n">
        <f>VALUE(pttk_data!L23)</f>
        <v>0.0</v>
      </c>
      <c r="I32" s="138" t="n">
        <f>VALUE(pttk_data!M23)</f>
        <v>0.0</v>
      </c>
      <c r="J32" s="138" t="n">
        <f>VALUE(pttk_data!N23)</f>
        <v>0.0</v>
      </c>
      <c r="K32" s="138" t="n">
        <f>VALUE(pttk_data!O23)</f>
        <v>0.0</v>
      </c>
      <c r="L32" s="138" t="n">
        <f>VALUE(pttk_data!P23)</f>
        <v>352.0</v>
      </c>
      <c r="M32" s="143" t="n">
        <f t="shared" si="13"/>
        <v>352.0</v>
      </c>
    </row>
    <row r="33" spans="2:13" x14ac:dyDescent="0.25">
      <c r="B33" s="135"/>
      <c r="C33" s="15" t="str">
        <f>pttk_data!G24</f>
        <v>MT-16P</v>
      </c>
      <c r="D33" s="138" t="n">
        <f>VALUE(pttk_data!H24)</f>
        <v>0.0</v>
      </c>
      <c r="E33" s="138" t="n">
        <f>VALUE(pttk_data!I24)</f>
        <v>0.0</v>
      </c>
      <c r="F33" s="138" t="n">
        <f>VALUE(pttk_data!J24)</f>
        <v>0.0</v>
      </c>
      <c r="G33" s="138" t="n">
        <f>VALUE(pttk_data!K24)</f>
        <v>0.0</v>
      </c>
      <c r="H33" s="138" t="n">
        <f>VALUE(pttk_data!L24)</f>
        <v>0.0</v>
      </c>
      <c r="I33" s="138" t="n">
        <f>VALUE(pttk_data!M24)</f>
        <v>0.0</v>
      </c>
      <c r="J33" s="138" t="n">
        <f>VALUE(pttk_data!N24)</f>
        <v>0.0</v>
      </c>
      <c r="K33" s="138" t="n">
        <f>VALUE(pttk_data!O24)</f>
        <v>0.0</v>
      </c>
      <c r="L33" s="138" t="n">
        <f>VALUE(pttk_data!P24)</f>
        <v>19739.0</v>
      </c>
      <c r="M33" s="143" t="n">
        <f t="shared" si="13"/>
        <v>19739.0</v>
      </c>
    </row>
    <row r="34" spans="2:13" x14ac:dyDescent="0.25">
      <c r="B34" s="135"/>
      <c r="C34" s="15" t="str">
        <f>pttk_data!G25</f>
        <v>MILPCO1-SAE40</v>
      </c>
      <c r="D34" s="138" t="n">
        <f>VALUE(pttk_data!H25)</f>
        <v>0.0</v>
      </c>
      <c r="E34" s="138" t="n">
        <f>VALUE(pttk_data!I25)</f>
        <v>0.0</v>
      </c>
      <c r="F34" s="138" t="n">
        <f>VALUE(pttk_data!J25)</f>
        <v>0.0</v>
      </c>
      <c r="G34" s="138" t="n">
        <f>VALUE(pttk_data!K25)</f>
        <v>0.0</v>
      </c>
      <c r="H34" s="138" t="n">
        <f>VALUE(pttk_data!L25)</f>
        <v>0.0</v>
      </c>
      <c r="I34" s="138" t="n">
        <f>VALUE(pttk_data!M25)</f>
        <v>0.0</v>
      </c>
      <c r="J34" s="138" t="n">
        <f>VALUE(pttk_data!N25)</f>
        <v>0.0</v>
      </c>
      <c r="K34" s="138" t="n">
        <f>VALUE(pttk_data!O25)</f>
        <v>0.0</v>
      </c>
      <c r="L34" s="138" t="n">
        <f>VALUE(pttk_data!P25)</f>
        <v>0.0</v>
      </c>
      <c r="M34" s="143" t="n">
        <f t="shared" si="13"/>
        <v>0.0</v>
      </c>
    </row>
    <row r="35" spans="2:13" x14ac:dyDescent="0.25">
      <c r="B35" s="135"/>
      <c r="C35" s="15" t="str">
        <f>pttk_data!G26</f>
        <v>MILPCO1-S-SAE40</v>
      </c>
      <c r="D35" s="138" t="n">
        <f>VALUE(pttk_data!H26)</f>
        <v>0.0</v>
      </c>
      <c r="E35" s="138" t="n">
        <f>VALUE(pttk_data!I26)</f>
        <v>0.0</v>
      </c>
      <c r="F35" s="138" t="n">
        <f>VALUE(pttk_data!J26)</f>
        <v>0.0</v>
      </c>
      <c r="G35" s="138" t="n">
        <f>VALUE(pttk_data!K26)</f>
        <v>0.0</v>
      </c>
      <c r="H35" s="138" t="n">
        <f>VALUE(pttk_data!L26)</f>
        <v>0.0</v>
      </c>
      <c r="I35" s="138" t="n">
        <f>VALUE(pttk_data!M26)</f>
        <v>0.0</v>
      </c>
      <c r="J35" s="138" t="n">
        <f>VALUE(pttk_data!N26)</f>
        <v>0.0</v>
      </c>
      <c r="K35" s="138" t="n">
        <f>VALUE(pttk_data!O26)</f>
        <v>0.0</v>
      </c>
      <c r="L35" s="138" t="n">
        <f>VALUE(pttk_data!P26)</f>
        <v>16109.0</v>
      </c>
      <c r="M35" s="143" t="n">
        <f t="shared" si="13"/>
        <v>16109.0</v>
      </c>
    </row>
    <row r="36" spans="2:13" x14ac:dyDescent="0.25">
      <c r="B36" s="135"/>
      <c r="C36" s="15" t="str">
        <f>pttk_data!G27</f>
        <v>Lukoi 15W-40</v>
      </c>
      <c r="D36" s="138" t="n">
        <f>VALUE(pttk_data!H27)</f>
        <v>0.0</v>
      </c>
      <c r="E36" s="138" t="n">
        <f>VALUE(pttk_data!I27)</f>
        <v>0.0</v>
      </c>
      <c r="F36" s="138" t="n">
        <f>VALUE(pttk_data!J27)</f>
        <v>0.0</v>
      </c>
      <c r="G36" s="138" t="n">
        <f>VALUE(pttk_data!K27)</f>
        <v>0.0</v>
      </c>
      <c r="H36" s="138" t="n">
        <f>VALUE(pttk_data!L27)</f>
        <v>0.0</v>
      </c>
      <c r="I36" s="138" t="n">
        <f>VALUE(pttk_data!M27)</f>
        <v>0.0</v>
      </c>
      <c r="J36" s="138" t="n">
        <f>VALUE(pttk_data!N27)</f>
        <v>0.0</v>
      </c>
      <c r="K36" s="138" t="n">
        <f>VALUE(pttk_data!O27)</f>
        <v>0.0</v>
      </c>
      <c r="L36" s="138" t="n">
        <f>VALUE(pttk_data!P27)</f>
        <v>0.0</v>
      </c>
      <c r="M36" s="143" t="n">
        <f t="shared" si="13"/>
        <v>0.0</v>
      </c>
    </row>
    <row r="37" spans="2:13" x14ac:dyDescent="0.25">
      <c r="B37" s="135"/>
      <c r="C37" s="15" t="str">
        <f>pttk_data!G28</f>
        <v>HelixHX-3</v>
      </c>
      <c r="D37" s="138" t="n">
        <f>VALUE(pttk_data!H28)</f>
        <v>0.0</v>
      </c>
      <c r="E37" s="138" t="n">
        <f>VALUE(pttk_data!I28)</f>
        <v>0.0</v>
      </c>
      <c r="F37" s="138" t="n">
        <f>VALUE(pttk_data!J28)</f>
        <v>0.0</v>
      </c>
      <c r="G37" s="138" t="n">
        <f>VALUE(pttk_data!K28)</f>
        <v>0.0</v>
      </c>
      <c r="H37" s="138" t="n">
        <f>VALUE(pttk_data!L28)</f>
        <v>0.0</v>
      </c>
      <c r="I37" s="138" t="n">
        <f>VALUE(pttk_data!M28)</f>
        <v>0.0</v>
      </c>
      <c r="J37" s="138" t="n">
        <f>VALUE(pttk_data!N28)</f>
        <v>0.0</v>
      </c>
      <c r="K37" s="138" t="n">
        <f>VALUE(pttk_data!O28)</f>
        <v>0.0</v>
      </c>
      <c r="L37" s="138" t="n">
        <f>VALUE(pttk_data!P28)</f>
        <v>164.0</v>
      </c>
      <c r="M37" s="143" t="n">
        <f t="shared" si="13"/>
        <v>164.0</v>
      </c>
    </row>
    <row r="38" spans="2:13" x14ac:dyDescent="0.25">
      <c r="B38" s="135"/>
      <c r="C38" s="15" t="str">
        <f>pttk_data!G29</f>
        <v>CastrolCRB200W-50</v>
      </c>
      <c r="D38" s="138" t="n">
        <f>VALUE(pttk_data!H29)</f>
        <v>0.0</v>
      </c>
      <c r="E38" s="138" t="n">
        <f>VALUE(pttk_data!I29)</f>
        <v>0.0</v>
      </c>
      <c r="F38" s="138" t="n">
        <f>VALUE(pttk_data!J29)</f>
        <v>0.0</v>
      </c>
      <c r="G38" s="138" t="n">
        <f>VALUE(pttk_data!K29)</f>
        <v>0.0</v>
      </c>
      <c r="H38" s="138" t="n">
        <f>VALUE(pttk_data!L29)</f>
        <v>0.0</v>
      </c>
      <c r="I38" s="138" t="n">
        <f>VALUE(pttk_data!M29)</f>
        <v>0.0</v>
      </c>
      <c r="J38" s="138" t="n">
        <f>VALUE(pttk_data!N29)</f>
        <v>0.0</v>
      </c>
      <c r="K38" s="138" t="n">
        <f>VALUE(pttk_data!O29)</f>
        <v>0.0</v>
      </c>
      <c r="L38" s="138" t="n">
        <f>VALUE(pttk_data!P29)</f>
        <v>1541.0</v>
      </c>
      <c r="M38" s="143" t="n">
        <f>SUM(D38:L38)</f>
        <v>1541.0</v>
      </c>
    </row>
    <row r="39" spans="2:13" s="3" customFormat="1" ht="14.25" x14ac:dyDescent="0.2">
      <c r="B39" s="28">
        <v>2</v>
      </c>
      <c r="C39" s="13" t="s">
        <v>316</v>
      </c>
      <c r="D39" s="137" t="n">
        <f>SUM(D40:D45)</f>
        <v>0.0</v>
      </c>
      <c r="E39" s="137" t="n">
        <f t="shared" ref="E39:M39" si="14">SUM(E40:E45)</f>
        <v>0.0</v>
      </c>
      <c r="F39" s="137" t="n">
        <f t="shared" si="14"/>
        <v>0.0</v>
      </c>
      <c r="G39" s="137" t="n">
        <f t="shared" si="14"/>
        <v>0.0</v>
      </c>
      <c r="H39" s="137" t="n">
        <f t="shared" si="14"/>
        <v>0.0</v>
      </c>
      <c r="I39" s="137" t="n">
        <f t="shared" si="14"/>
        <v>0.0</v>
      </c>
      <c r="J39" s="137" t="n">
        <f t="shared" si="14"/>
        <v>0.0</v>
      </c>
      <c r="K39" s="137" t="n">
        <f t="shared" si="14"/>
        <v>0.0</v>
      </c>
      <c r="L39" s="137" t="n">
        <f t="shared" si="14"/>
        <v>2074.0</v>
      </c>
      <c r="M39" s="137" t="n">
        <f t="shared" si="14"/>
        <v>2074.0</v>
      </c>
    </row>
    <row r="40" spans="2:13" x14ac:dyDescent="0.25">
      <c r="B40" s="135"/>
      <c r="C40" s="15" t="str">
        <f>pttk_data!G30</f>
        <v>Morrisong 140ef90</v>
      </c>
      <c r="D40" s="138" t="n">
        <f>VALUE(pttk_data!H30)</f>
        <v>0.0</v>
      </c>
      <c r="E40" s="138" t="n">
        <f>VALUE(pttk_data!I30)</f>
        <v>0.0</v>
      </c>
      <c r="F40" s="138" t="n">
        <f>VALUE(pttk_data!J30)</f>
        <v>0.0</v>
      </c>
      <c r="G40" s="138" t="n">
        <f>VALUE(pttk_data!K30)</f>
        <v>0.0</v>
      </c>
      <c r="H40" s="138" t="n">
        <f>VALUE(pttk_data!L30)</f>
        <v>0.0</v>
      </c>
      <c r="I40" s="138" t="n">
        <f>VALUE(pttk_data!M30)</f>
        <v>0.0</v>
      </c>
      <c r="J40" s="138" t="n">
        <f>VALUE(pttk_data!N30)</f>
        <v>0.0</v>
      </c>
      <c r="K40" s="138" t="n">
        <f>VALUE(pttk_data!O30)</f>
        <v>0.0</v>
      </c>
      <c r="L40" s="138" t="n">
        <f>VALUE(pttk_data!P30)</f>
        <v>150.0</v>
      </c>
      <c r="M40" s="143" t="n">
        <f>SUM(D40:L40)</f>
        <v>150.0</v>
      </c>
    </row>
    <row r="41" spans="2:13" x14ac:dyDescent="0.25">
      <c r="B41" s="135"/>
      <c r="C41" s="15" t="str">
        <f>pttk_data!G31</f>
        <v>Galube90eps</v>
      </c>
      <c r="D41" s="138" t="n">
        <f>VALUE(pttk_data!H31)</f>
        <v>0.0</v>
      </c>
      <c r="E41" s="138" t="n">
        <f>VALUE(pttk_data!I31)</f>
        <v>0.0</v>
      </c>
      <c r="F41" s="138" t="n">
        <f>VALUE(pttk_data!J31)</f>
        <v>0.0</v>
      </c>
      <c r="G41" s="138" t="n">
        <f>VALUE(pttk_data!K31)</f>
        <v>0.0</v>
      </c>
      <c r="H41" s="138" t="n">
        <f>VALUE(pttk_data!L31)</f>
        <v>0.0</v>
      </c>
      <c r="I41" s="138" t="n">
        <f>VALUE(pttk_data!M31)</f>
        <v>0.0</v>
      </c>
      <c r="J41" s="138" t="n">
        <f>VALUE(pttk_data!N31)</f>
        <v>0.0</v>
      </c>
      <c r="K41" s="138" t="n">
        <f>VALUE(pttk_data!O31)</f>
        <v>0.0</v>
      </c>
      <c r="L41" s="138" t="n">
        <f>VALUE(pttk_data!P31)</f>
        <v>362.0</v>
      </c>
      <c r="M41" s="143" t="n">
        <f t="shared" ref="M41:M45" si="15">SUM(D41:L41)</f>
        <v>362.0</v>
      </c>
    </row>
    <row r="42" spans="2:13" x14ac:dyDescent="0.25">
      <c r="B42" s="135"/>
      <c r="C42" s="15" t="str">
        <f>pttk_data!G32</f>
        <v>GearGL4 W90</v>
      </c>
      <c r="D42" s="138" t="n">
        <f>VALUE(pttk_data!H32)</f>
        <v>0.0</v>
      </c>
      <c r="E42" s="138" t="n">
        <f>VALUE(pttk_data!I32)</f>
        <v>0.0</v>
      </c>
      <c r="F42" s="138" t="n">
        <f>VALUE(pttk_data!J32)</f>
        <v>0.0</v>
      </c>
      <c r="G42" s="138" t="n">
        <f>VALUE(pttk_data!K32)</f>
        <v>0.0</v>
      </c>
      <c r="H42" s="138" t="n">
        <f>VALUE(pttk_data!L32)</f>
        <v>0.0</v>
      </c>
      <c r="I42" s="138" t="n">
        <f>VALUE(pttk_data!M32)</f>
        <v>0.0</v>
      </c>
      <c r="J42" s="138" t="n">
        <f>VALUE(pttk_data!N32)</f>
        <v>0.0</v>
      </c>
      <c r="K42" s="138" t="n">
        <f>VALUE(pttk_data!O32)</f>
        <v>0.0</v>
      </c>
      <c r="L42" s="138" t="n">
        <f>VALUE(pttk_data!P32)</f>
        <v>444.0</v>
      </c>
      <c r="M42" s="143" t="n">
        <f t="shared" si="15"/>
        <v>444.0</v>
      </c>
    </row>
    <row r="43" spans="2:13" x14ac:dyDescent="0.25">
      <c r="B43" s="135"/>
      <c r="C43" s="15" t="str">
        <f>pttk_data!G33</f>
        <v>MILPC02-SAE90</v>
      </c>
      <c r="D43" s="138" t="n">
        <f>VALUE(pttk_data!H33)</f>
        <v>0.0</v>
      </c>
      <c r="E43" s="138" t="n">
        <f>VALUE(pttk_data!I33)</f>
        <v>0.0</v>
      </c>
      <c r="F43" s="138" t="n">
        <f>VALUE(pttk_data!J33)</f>
        <v>0.0</v>
      </c>
      <c r="G43" s="138" t="n">
        <f>VALUE(pttk_data!K33)</f>
        <v>0.0</v>
      </c>
      <c r="H43" s="138" t="n">
        <f>VALUE(pttk_data!L33)</f>
        <v>0.0</v>
      </c>
      <c r="I43" s="138" t="n">
        <f>VALUE(pttk_data!M33)</f>
        <v>0.0</v>
      </c>
      <c r="J43" s="138" t="n">
        <f>VALUE(pttk_data!N33)</f>
        <v>0.0</v>
      </c>
      <c r="K43" s="138" t="n">
        <f>VALUE(pttk_data!O33)</f>
        <v>0.0</v>
      </c>
      <c r="L43" s="138" t="n">
        <f>VALUE(pttk_data!P33)</f>
        <v>737.0</v>
      </c>
      <c r="M43" s="143" t="n">
        <f t="shared" si="15"/>
        <v>737.0</v>
      </c>
    </row>
    <row r="44" spans="2:13" x14ac:dyDescent="0.25">
      <c r="B44" s="135"/>
      <c r="C44" s="15" t="str">
        <f>pttk_data!G34</f>
        <v>MILPC03-SAE140</v>
      </c>
      <c r="D44" s="138" t="n">
        <f>VALUE(pttk_data!H34)</f>
        <v>0.0</v>
      </c>
      <c r="E44" s="138" t="n">
        <f>VALUE(pttk_data!I34)</f>
        <v>0.0</v>
      </c>
      <c r="F44" s="138" t="n">
        <f>VALUE(pttk_data!J34)</f>
        <v>0.0</v>
      </c>
      <c r="G44" s="138" t="n">
        <f>VALUE(pttk_data!K34)</f>
        <v>0.0</v>
      </c>
      <c r="H44" s="138" t="n">
        <f>VALUE(pttk_data!L34)</f>
        <v>0.0</v>
      </c>
      <c r="I44" s="138" t="n">
        <f>VALUE(pttk_data!M34)</f>
        <v>0.0</v>
      </c>
      <c r="J44" s="138" t="n">
        <f>VALUE(pttk_data!N34)</f>
        <v>0.0</v>
      </c>
      <c r="K44" s="138" t="n">
        <f>VALUE(pttk_data!O34)</f>
        <v>0.0</v>
      </c>
      <c r="L44" s="138" t="n">
        <f>VALUE(pttk_data!P34)</f>
        <v>381.0</v>
      </c>
      <c r="M44" s="143" t="n">
        <f t="shared" si="15"/>
        <v>381.0</v>
      </c>
    </row>
    <row r="45" spans="2:13" x14ac:dyDescent="0.25">
      <c r="B45" s="135"/>
      <c r="C45" s="15" t="str">
        <f>pttk_data!G35</f>
        <v>MILPC03-SAE90</v>
      </c>
      <c r="D45" s="138" t="n">
        <f>VALUE(pttk_data!H35)</f>
        <v>0.0</v>
      </c>
      <c r="E45" s="138" t="n">
        <f>VALUE(pttk_data!I35)</f>
        <v>0.0</v>
      </c>
      <c r="F45" s="138" t="n">
        <f>VALUE(pttk_data!J35)</f>
        <v>0.0</v>
      </c>
      <c r="G45" s="138" t="n">
        <f>VALUE(pttk_data!K35)</f>
        <v>0.0</v>
      </c>
      <c r="H45" s="138" t="n">
        <f>VALUE(pttk_data!L35)</f>
        <v>0.0</v>
      </c>
      <c r="I45" s="138" t="n">
        <f>VALUE(pttk_data!M35)</f>
        <v>0.0</v>
      </c>
      <c r="J45" s="138" t="n">
        <f>VALUE(pttk_data!N35)</f>
        <v>0.0</v>
      </c>
      <c r="K45" s="138" t="n">
        <f>VALUE(pttk_data!O35)</f>
        <v>0.0</v>
      </c>
      <c r="L45" s="138" t="n">
        <f>VALUE(pttk_data!P35)</f>
        <v>0.0</v>
      </c>
      <c r="M45" s="143" t="n">
        <f t="shared" si="15"/>
        <v>0.0</v>
      </c>
    </row>
    <row r="46" spans="2:13" s="3" customFormat="1" ht="14.25" x14ac:dyDescent="0.2">
      <c r="B46" s="28">
        <v>3</v>
      </c>
      <c r="C46" s="13" t="s">
        <v>317</v>
      </c>
      <c r="D46" s="137" t="n">
        <f>SUM(D47:D48)</f>
        <v>0.0</v>
      </c>
      <c r="E46" s="137" t="n">
        <f t="shared" ref="E46:L46" si="16">SUM(E47:E48)</f>
        <v>0.0</v>
      </c>
      <c r="F46" s="137" t="n">
        <f t="shared" si="16"/>
        <v>0.0</v>
      </c>
      <c r="G46" s="137" t="n">
        <f t="shared" si="16"/>
        <v>0.0</v>
      </c>
      <c r="H46" s="137" t="n">
        <f t="shared" si="16"/>
        <v>0.0</v>
      </c>
      <c r="I46" s="137" t="n">
        <f t="shared" si="16"/>
        <v>0.0</v>
      </c>
      <c r="J46" s="137" t="n">
        <f t="shared" si="16"/>
        <v>0.0</v>
      </c>
      <c r="K46" s="137" t="n">
        <f t="shared" si="16"/>
        <v>0.0</v>
      </c>
      <c r="L46" s="137" t="n">
        <f t="shared" si="16"/>
        <v>345.0</v>
      </c>
      <c r="M46" s="137" t="n">
        <f>SUM(M47:M48)</f>
        <v>345.0</v>
      </c>
    </row>
    <row r="47" spans="2:13" x14ac:dyDescent="0.25">
      <c r="B47" s="135"/>
      <c r="C47" s="15" t="str">
        <f>pttk_data!G36</f>
        <v>MIL PC06</v>
      </c>
      <c r="D47" s="138" t="n">
        <f>VALUE(pttk_data!H36)</f>
        <v>0.0</v>
      </c>
      <c r="E47" s="138" t="n">
        <f>VALUE(pttk_data!I36)</f>
        <v>0.0</v>
      </c>
      <c r="F47" s="138" t="n">
        <f>VALUE(pttk_data!J36)</f>
        <v>0.0</v>
      </c>
      <c r="G47" s="138" t="n">
        <f>VALUE(pttk_data!K36)</f>
        <v>0.0</v>
      </c>
      <c r="H47" s="138" t="n">
        <f>VALUE(pttk_data!L36)</f>
        <v>0.0</v>
      </c>
      <c r="I47" s="138" t="n">
        <f>VALUE(pttk_data!M36)</f>
        <v>0.0</v>
      </c>
      <c r="J47" s="138" t="n">
        <f>VALUE(pttk_data!N36)</f>
        <v>0.0</v>
      </c>
      <c r="K47" s="138" t="n">
        <f>VALUE(pttk_data!O36)</f>
        <v>0.0</v>
      </c>
      <c r="L47" s="138" t="n">
        <f>VALUE(pttk_data!P36)</f>
        <v>245.0</v>
      </c>
      <c r="M47" s="143" t="n">
        <f>SUM(D47:L47)</f>
        <v>245.0</v>
      </c>
    </row>
    <row r="48" spans="2:13" x14ac:dyDescent="0.25">
      <c r="B48" s="135"/>
      <c r="C48" s="15" t="str">
        <f>pttk_data!G37</f>
        <v>Phanh BCK</v>
      </c>
      <c r="D48" s="138" t="n">
        <f>VALUE(pttk_data!H37)</f>
        <v>0.0</v>
      </c>
      <c r="E48" s="138" t="n">
        <f>VALUE(pttk_data!I37)</f>
        <v>0.0</v>
      </c>
      <c r="F48" s="138" t="n">
        <f>VALUE(pttk_data!J37)</f>
        <v>0.0</v>
      </c>
      <c r="G48" s="138" t="n">
        <f>VALUE(pttk_data!K37)</f>
        <v>0.0</v>
      </c>
      <c r="H48" s="138" t="n">
        <f>VALUE(pttk_data!L37)</f>
        <v>0.0</v>
      </c>
      <c r="I48" s="138" t="n">
        <f>VALUE(pttk_data!M37)</f>
        <v>0.0</v>
      </c>
      <c r="J48" s="138" t="n">
        <f>VALUE(pttk_data!N37)</f>
        <v>0.0</v>
      </c>
      <c r="K48" s="138" t="n">
        <f>VALUE(pttk_data!O37)</f>
        <v>0.0</v>
      </c>
      <c r="L48" s="138" t="n">
        <f>VALUE(pttk_data!P37)</f>
        <v>100.0</v>
      </c>
      <c r="M48" s="143" t="n">
        <f>SUM(D48:L48)</f>
        <v>100.0</v>
      </c>
    </row>
    <row r="49" spans="2:13" s="3" customFormat="1" ht="14.25" x14ac:dyDescent="0.2">
      <c r="B49" s="28">
        <v>4</v>
      </c>
      <c r="C49" s="13" t="s">
        <v>62</v>
      </c>
      <c r="D49" s="137" t="n">
        <f>SUM(D50:D56)</f>
        <v>0.0</v>
      </c>
      <c r="E49" s="137" t="n">
        <f t="shared" ref="E49:M49" si="17">SUM(E50:E56)</f>
        <v>0.0</v>
      </c>
      <c r="F49" s="137" t="n">
        <f t="shared" si="17"/>
        <v>0.0</v>
      </c>
      <c r="G49" s="137" t="n">
        <f t="shared" si="17"/>
        <v>0.0</v>
      </c>
      <c r="H49" s="137" t="n">
        <f t="shared" si="17"/>
        <v>0.0</v>
      </c>
      <c r="I49" s="137" t="n">
        <f t="shared" si="17"/>
        <v>0.0</v>
      </c>
      <c r="J49" s="137" t="n">
        <f t="shared" si="17"/>
        <v>0.0</v>
      </c>
      <c r="K49" s="137" t="n">
        <f t="shared" si="17"/>
        <v>0.0</v>
      </c>
      <c r="L49" s="137" t="n">
        <f t="shared" si="17"/>
        <v>4857.0</v>
      </c>
      <c r="M49" s="137" t="n">
        <f t="shared" si="17"/>
        <v>4857.0</v>
      </c>
    </row>
    <row r="50" spans="2:13" x14ac:dyDescent="0.25">
      <c r="B50" s="135"/>
      <c r="C50" s="15" t="str">
        <f>pttk_data!G38</f>
        <v>Ceno No3</v>
      </c>
      <c r="D50" s="138" t="n">
        <f>VALUE(pttk_data!H38)</f>
        <v>0.0</v>
      </c>
      <c r="E50" s="138" t="n">
        <f>VALUE(pttk_data!I38)</f>
        <v>0.0</v>
      </c>
      <c r="F50" s="138" t="n">
        <f>VALUE(pttk_data!J38)</f>
        <v>0.0</v>
      </c>
      <c r="G50" s="138" t="n">
        <f>VALUE(pttk_data!K38)</f>
        <v>0.0</v>
      </c>
      <c r="H50" s="138" t="n">
        <f>VALUE(pttk_data!L38)</f>
        <v>0.0</v>
      </c>
      <c r="I50" s="138" t="n">
        <f>VALUE(pttk_data!M38)</f>
        <v>0.0</v>
      </c>
      <c r="J50" s="138" t="n">
        <f>VALUE(pttk_data!N38)</f>
        <v>0.0</v>
      </c>
      <c r="K50" s="138" t="n">
        <f>VALUE(pttk_data!O38)</f>
        <v>0.0</v>
      </c>
      <c r="L50" s="138" t="n">
        <f>VALUE(pttk_data!P38)</f>
        <v>0.0</v>
      </c>
      <c r="M50" s="143" t="n">
        <f>SUM(D50:L50)</f>
        <v>0.0</v>
      </c>
    </row>
    <row r="51" spans="2:13" x14ac:dyDescent="0.25">
      <c r="B51" s="135"/>
      <c r="C51" s="15" t="str">
        <f>pttk_data!G39</f>
        <v>Caxilium No2</v>
      </c>
      <c r="D51" s="138" t="n">
        <f>VALUE(pttk_data!H39)</f>
        <v>0.0</v>
      </c>
      <c r="E51" s="138" t="n">
        <f>VALUE(pttk_data!I39)</f>
        <v>0.0</v>
      </c>
      <c r="F51" s="138" t="n">
        <f>VALUE(pttk_data!J39)</f>
        <v>0.0</v>
      </c>
      <c r="G51" s="138" t="n">
        <f>VALUE(pttk_data!K39)</f>
        <v>0.0</v>
      </c>
      <c r="H51" s="138" t="n">
        <f>VALUE(pttk_data!L39)</f>
        <v>0.0</v>
      </c>
      <c r="I51" s="138" t="n">
        <f>VALUE(pttk_data!M39)</f>
        <v>0.0</v>
      </c>
      <c r="J51" s="138" t="n">
        <f>VALUE(pttk_data!N39)</f>
        <v>0.0</v>
      </c>
      <c r="K51" s="138" t="n">
        <f>VALUE(pttk_data!O39)</f>
        <v>0.0</v>
      </c>
      <c r="L51" s="138" t="n">
        <f>VALUE(pttk_data!P39)</f>
        <v>360.0</v>
      </c>
      <c r="M51" s="143" t="n">
        <f t="shared" ref="M51:M56" si="18">SUM(D51:L51)</f>
        <v>360.0</v>
      </c>
    </row>
    <row r="52" spans="2:13" x14ac:dyDescent="0.25">
      <c r="B52" s="135"/>
      <c r="C52" s="15" t="str">
        <f>pttk_data!G40</f>
        <v>Mỡ Gzeose GL2</v>
      </c>
      <c r="D52" s="138" t="n">
        <f>VALUE(pttk_data!H40)</f>
        <v>0.0</v>
      </c>
      <c r="E52" s="138" t="n">
        <f>VALUE(pttk_data!I40)</f>
        <v>0.0</v>
      </c>
      <c r="F52" s="138" t="n">
        <f>VALUE(pttk_data!J40)</f>
        <v>0.0</v>
      </c>
      <c r="G52" s="138" t="n">
        <f>VALUE(pttk_data!K40)</f>
        <v>0.0</v>
      </c>
      <c r="H52" s="138" t="n">
        <f>VALUE(pttk_data!L40)</f>
        <v>0.0</v>
      </c>
      <c r="I52" s="138" t="n">
        <f>VALUE(pttk_data!M40)</f>
        <v>0.0</v>
      </c>
      <c r="J52" s="138" t="n">
        <f>VALUE(pttk_data!N40)</f>
        <v>0.0</v>
      </c>
      <c r="K52" s="138" t="n">
        <f>VALUE(pttk_data!O40)</f>
        <v>0.0</v>
      </c>
      <c r="L52" s="138" t="n">
        <f>VALUE(pttk_data!P40)</f>
        <v>632.0</v>
      </c>
      <c r="M52" s="143" t="n">
        <f t="shared" si="18"/>
        <v>632.0</v>
      </c>
    </row>
    <row r="53" spans="2:13" x14ac:dyDescent="0.25">
      <c r="B53" s="135"/>
      <c r="C53" s="15" t="str">
        <f>pttk_data!G41</f>
        <v>Mỡ Gzeose GL3</v>
      </c>
      <c r="D53" s="138" t="n">
        <f>VALUE(pttk_data!H41)</f>
        <v>0.0</v>
      </c>
      <c r="E53" s="138" t="n">
        <f>VALUE(pttk_data!I41)</f>
        <v>0.0</v>
      </c>
      <c r="F53" s="138" t="n">
        <f>VALUE(pttk_data!J41)</f>
        <v>0.0</v>
      </c>
      <c r="G53" s="138" t="n">
        <f>VALUE(pttk_data!K41)</f>
        <v>0.0</v>
      </c>
      <c r="H53" s="138" t="n">
        <f>VALUE(pttk_data!L41)</f>
        <v>0.0</v>
      </c>
      <c r="I53" s="138" t="n">
        <f>VALUE(pttk_data!M41)</f>
        <v>0.0</v>
      </c>
      <c r="J53" s="138" t="n">
        <f>VALUE(pttk_data!N41)</f>
        <v>0.0</v>
      </c>
      <c r="K53" s="138" t="n">
        <f>VALUE(pttk_data!O41)</f>
        <v>0.0</v>
      </c>
      <c r="L53" s="138" t="n">
        <f>VALUE(pttk_data!P41)</f>
        <v>540.0</v>
      </c>
      <c r="M53" s="143" t="n">
        <f t="shared" si="18"/>
        <v>540.0</v>
      </c>
    </row>
    <row r="54" spans="2:13" x14ac:dyDescent="0.25">
      <c r="B54" s="135"/>
      <c r="C54" s="15" t="str">
        <f>pttk_data!G42</f>
        <v>Mỡ SOLE DON</v>
      </c>
      <c r="D54" s="138" t="n">
        <f>VALUE(pttk_data!H42)</f>
        <v>0.0</v>
      </c>
      <c r="E54" s="138" t="n">
        <f>VALUE(pttk_data!I42)</f>
        <v>0.0</v>
      </c>
      <c r="F54" s="138" t="n">
        <f>VALUE(pttk_data!J42)</f>
        <v>0.0</v>
      </c>
      <c r="G54" s="138" t="n">
        <f>VALUE(pttk_data!K42)</f>
        <v>0.0</v>
      </c>
      <c r="H54" s="138" t="n">
        <f>VALUE(pttk_data!L42)</f>
        <v>0.0</v>
      </c>
      <c r="I54" s="138" t="n">
        <f>VALUE(pttk_data!M42)</f>
        <v>0.0</v>
      </c>
      <c r="J54" s="138" t="n">
        <f>VALUE(pttk_data!N42)</f>
        <v>0.0</v>
      </c>
      <c r="K54" s="138" t="n">
        <f>VALUE(pttk_data!O42)</f>
        <v>0.0</v>
      </c>
      <c r="L54" s="138" t="n">
        <f>VALUE(pttk_data!P42)</f>
        <v>1108.0</v>
      </c>
      <c r="M54" s="143" t="n">
        <f t="shared" si="18"/>
        <v>1108.0</v>
      </c>
    </row>
    <row r="55" spans="2:13" x14ac:dyDescent="0.25">
      <c r="B55" s="135"/>
      <c r="C55" s="15" t="str">
        <f>pttk_data!G43</f>
        <v>Opalgrease No3</v>
      </c>
      <c r="D55" s="138" t="n">
        <f>VALUE(pttk_data!H43)</f>
        <v>0.0</v>
      </c>
      <c r="E55" s="138" t="n">
        <f>VALUE(pttk_data!I43)</f>
        <v>0.0</v>
      </c>
      <c r="F55" s="138" t="n">
        <f>VALUE(pttk_data!J43)</f>
        <v>0.0</v>
      </c>
      <c r="G55" s="138" t="n">
        <f>VALUE(pttk_data!K43)</f>
        <v>0.0</v>
      </c>
      <c r="H55" s="138" t="n">
        <f>VALUE(pttk_data!L43)</f>
        <v>0.0</v>
      </c>
      <c r="I55" s="138" t="n">
        <f>VALUE(pttk_data!M43)</f>
        <v>0.0</v>
      </c>
      <c r="J55" s="138" t="n">
        <f>VALUE(pttk_data!N43)</f>
        <v>0.0</v>
      </c>
      <c r="K55" s="138" t="n">
        <f>VALUE(pttk_data!O43)</f>
        <v>0.0</v>
      </c>
      <c r="L55" s="138" t="n">
        <f>VALUE(pttk_data!P43)</f>
        <v>440.0</v>
      </c>
      <c r="M55" s="143" t="n">
        <f t="shared" si="18"/>
        <v>440.0</v>
      </c>
    </row>
    <row r="56" spans="2:13" x14ac:dyDescent="0.25">
      <c r="B56" s="135"/>
      <c r="C56" s="15" t="str">
        <f>pttk_data!G44</f>
        <v>Mỡ 1-13</v>
      </c>
      <c r="D56" s="138" t="n">
        <f>VALUE(pttk_data!H44)</f>
        <v>0.0</v>
      </c>
      <c r="E56" s="138" t="n">
        <f>VALUE(pttk_data!I44)</f>
        <v>0.0</v>
      </c>
      <c r="F56" s="138" t="n">
        <f>VALUE(pttk_data!J44)</f>
        <v>0.0</v>
      </c>
      <c r="G56" s="138" t="n">
        <f>VALUE(pttk_data!K44)</f>
        <v>0.0</v>
      </c>
      <c r="H56" s="138" t="n">
        <f>VALUE(pttk_data!L44)</f>
        <v>0.0</v>
      </c>
      <c r="I56" s="138" t="n">
        <f>VALUE(pttk_data!M44)</f>
        <v>0.0</v>
      </c>
      <c r="J56" s="138" t="n">
        <f>VALUE(pttk_data!N44)</f>
        <v>0.0</v>
      </c>
      <c r="K56" s="138" t="n">
        <f>VALUE(pttk_data!O44)</f>
        <v>0.0</v>
      </c>
      <c r="L56" s="138" t="n">
        <f>VALUE(pttk_data!P44)</f>
        <v>1777.0</v>
      </c>
      <c r="M56" s="143" t="n">
        <f t="shared" si="18"/>
        <v>1777.0</v>
      </c>
    </row>
    <row r="57" spans="2:13" s="3" customFormat="1" ht="14.25" x14ac:dyDescent="0.2">
      <c r="B57" s="28" t="s">
        <v>197</v>
      </c>
      <c r="C57" s="13" t="s">
        <v>318</v>
      </c>
      <c r="D57" s="137" t="n">
        <f>D58+D60+D71+D74+D76</f>
        <v>0.0</v>
      </c>
      <c r="E57" s="137" t="n">
        <f t="shared" ref="E57:M57" si="19">E58+E60+E71+E74+E76</f>
        <v>0.0</v>
      </c>
      <c r="F57" s="137" t="n">
        <f t="shared" si="19"/>
        <v>0.0</v>
      </c>
      <c r="G57" s="137" t="n">
        <f t="shared" si="19"/>
        <v>0.0</v>
      </c>
      <c r="H57" s="137" t="n">
        <f t="shared" si="19"/>
        <v>0.0</v>
      </c>
      <c r="I57" s="137" t="n">
        <f t="shared" si="19"/>
        <v>0.0</v>
      </c>
      <c r="J57" s="137" t="n">
        <f t="shared" si="19"/>
        <v>0.0</v>
      </c>
      <c r="K57" s="137" t="n">
        <f t="shared" si="19"/>
        <v>0.0</v>
      </c>
      <c r="L57" s="137" t="n">
        <f t="shared" si="19"/>
        <v>33029.6</v>
      </c>
      <c r="M57" s="142" t="n">
        <f t="shared" si="19"/>
        <v>33029.6</v>
      </c>
    </row>
    <row r="58" spans="2:13" s="3" customFormat="1" ht="14.25" x14ac:dyDescent="0.2">
      <c r="B58" s="28">
        <v>1</v>
      </c>
      <c r="C58" s="13" t="s">
        <v>70</v>
      </c>
      <c r="D58" s="137" t="n">
        <f>SUM(D59)</f>
        <v>0.0</v>
      </c>
      <c r="E58" s="137" t="n">
        <f t="shared" ref="E58:M58" si="20">SUM(E59)</f>
        <v>0.0</v>
      </c>
      <c r="F58" s="137" t="n">
        <f t="shared" si="20"/>
        <v>0.0</v>
      </c>
      <c r="G58" s="137" t="n">
        <f t="shared" si="20"/>
        <v>0.0</v>
      </c>
      <c r="H58" s="137" t="n">
        <f t="shared" si="20"/>
        <v>0.0</v>
      </c>
      <c r="I58" s="137" t="n">
        <f t="shared" si="20"/>
        <v>0.0</v>
      </c>
      <c r="J58" s="137" t="n">
        <f t="shared" si="20"/>
        <v>0.0</v>
      </c>
      <c r="K58" s="137" t="n">
        <f t="shared" si="20"/>
        <v>0.0</v>
      </c>
      <c r="L58" s="137" t="n">
        <f t="shared" si="20"/>
        <v>5774.0</v>
      </c>
      <c r="M58" s="137" t="n">
        <f t="shared" si="20"/>
        <v>5774.0</v>
      </c>
    </row>
    <row r="59" spans="2:13" x14ac:dyDescent="0.25">
      <c r="B59" s="135"/>
      <c r="C59" s="15" t="str">
        <f>pttk_data!G45</f>
        <v>Xăng CN</v>
      </c>
      <c r="D59" s="138" t="n">
        <f>VALUE(pttk_data!H45)</f>
        <v>0.0</v>
      </c>
      <c r="E59" s="138" t="n">
        <f>VALUE(pttk_data!I45)</f>
        <v>0.0</v>
      </c>
      <c r="F59" s="138" t="n">
        <f>VALUE(pttk_data!J45)</f>
        <v>0.0</v>
      </c>
      <c r="G59" s="138" t="n">
        <f>VALUE(pttk_data!K45)</f>
        <v>0.0</v>
      </c>
      <c r="H59" s="138" t="n">
        <f>VALUE(pttk_data!L45)</f>
        <v>0.0</v>
      </c>
      <c r="I59" s="138" t="n">
        <f>VALUE(pttk_data!M45)</f>
        <v>0.0</v>
      </c>
      <c r="J59" s="138" t="n">
        <f>VALUE(pttk_data!N45)</f>
        <v>0.0</v>
      </c>
      <c r="K59" s="138" t="n">
        <f>VALUE(pttk_data!O45)</f>
        <v>0.0</v>
      </c>
      <c r="L59" s="138" t="n">
        <f>VALUE(pttk_data!P45)</f>
        <v>5774.0</v>
      </c>
      <c r="M59" s="142" t="n">
        <f>SUM(D59:L59)</f>
        <v>5774.0</v>
      </c>
    </row>
    <row r="60" spans="2:13" s="25" customFormat="1" ht="14.25" x14ac:dyDescent="0.2">
      <c r="B60" s="28">
        <v>2</v>
      </c>
      <c r="C60" s="126" t="s">
        <v>315</v>
      </c>
      <c r="D60" s="137" t="n">
        <f>SUM(D61:D70)</f>
        <v>0.0</v>
      </c>
      <c r="E60" s="137" t="n">
        <f t="shared" ref="E60:M60" si="21">SUM(E61:E70)</f>
        <v>0.0</v>
      </c>
      <c r="F60" s="137" t="n">
        <f t="shared" si="21"/>
        <v>0.0</v>
      </c>
      <c r="G60" s="137" t="n">
        <f t="shared" si="21"/>
        <v>0.0</v>
      </c>
      <c r="H60" s="137" t="n">
        <f t="shared" si="21"/>
        <v>0.0</v>
      </c>
      <c r="I60" s="137" t="n">
        <f t="shared" si="21"/>
        <v>0.0</v>
      </c>
      <c r="J60" s="137" t="n">
        <f t="shared" si="21"/>
        <v>0.0</v>
      </c>
      <c r="K60" s="137" t="n">
        <f t="shared" si="21"/>
        <v>0.0</v>
      </c>
      <c r="L60" s="137" t="n">
        <f t="shared" si="21"/>
        <v>21434.4</v>
      </c>
      <c r="M60" s="137" t="n">
        <f t="shared" si="21"/>
        <v>21434.4</v>
      </c>
    </row>
    <row r="61" spans="2:13" x14ac:dyDescent="0.25">
      <c r="B61" s="135"/>
      <c r="C61" s="15" t="str">
        <f>pttk_data!G46</f>
        <v>Turbonicoil 35M (B3V)</v>
      </c>
      <c r="D61" s="138" t="n">
        <f>VALUE(pttk_data!H46)</f>
        <v>0.0</v>
      </c>
      <c r="E61" s="138" t="n">
        <f>VALUE(pttk_data!I46)</f>
        <v>0.0</v>
      </c>
      <c r="F61" s="138" t="n">
        <f>VALUE(pttk_data!J46)</f>
        <v>0.0</v>
      </c>
      <c r="G61" s="138" t="n">
        <f>VALUE(pttk_data!K46)</f>
        <v>0.0</v>
      </c>
      <c r="H61" s="138" t="n">
        <f>VALUE(pttk_data!L46)</f>
        <v>0.0</v>
      </c>
      <c r="I61" s="138" t="n">
        <f>VALUE(pttk_data!M46)</f>
        <v>0.0</v>
      </c>
      <c r="J61" s="138" t="n">
        <f>VALUE(pttk_data!N46)</f>
        <v>0.0</v>
      </c>
      <c r="K61" s="138" t="n">
        <f>VALUE(pttk_data!O46)</f>
        <v>0.0</v>
      </c>
      <c r="L61" s="138" t="n">
        <f>VALUE(pttk_data!P46)</f>
        <v>1976.4</v>
      </c>
      <c r="M61" s="142" t="n">
        <f>SUM(D61:L61)</f>
        <v>1976.4</v>
      </c>
    </row>
    <row r="62" spans="2:13" x14ac:dyDescent="0.25">
      <c r="B62" s="135"/>
      <c r="C62" s="15" t="str">
        <f>pttk_data!G47</f>
        <v>Turbonicoil210A(IPM-10)</v>
      </c>
      <c r="D62" s="138" t="n">
        <f>VALUE(pttk_data!H47)</f>
        <v>0.0</v>
      </c>
      <c r="E62" s="138" t="n">
        <f>VALUE(pttk_data!I47)</f>
        <v>0.0</v>
      </c>
      <c r="F62" s="138" t="n">
        <f>VALUE(pttk_data!J47)</f>
        <v>0.0</v>
      </c>
      <c r="G62" s="138" t="n">
        <f>VALUE(pttk_data!K47)</f>
        <v>0.0</v>
      </c>
      <c r="H62" s="138" t="n">
        <f>VALUE(pttk_data!L47)</f>
        <v>0.0</v>
      </c>
      <c r="I62" s="138" t="n">
        <f>VALUE(pttk_data!M47)</f>
        <v>0.0</v>
      </c>
      <c r="J62" s="138" t="n">
        <f>VALUE(pttk_data!N47)</f>
        <v>0.0</v>
      </c>
      <c r="K62" s="138" t="n">
        <f>VALUE(pttk_data!O47)</f>
        <v>0.0</v>
      </c>
      <c r="L62" s="138" t="n">
        <f>VALUE(pttk_data!P47)</f>
        <v>5017.0</v>
      </c>
      <c r="M62" s="142" t="n">
        <f t="shared" ref="M62:M70" si="22">SUM(D62:L62)</f>
        <v>5017.0</v>
      </c>
    </row>
    <row r="63" spans="2:13" x14ac:dyDescent="0.25">
      <c r="B63" s="135"/>
      <c r="C63" s="15" t="str">
        <f>pttk_data!G48</f>
        <v>Dầu IPM-10</v>
      </c>
      <c r="D63" s="138" t="n">
        <f>VALUE(pttk_data!H48)</f>
        <v>0.0</v>
      </c>
      <c r="E63" s="138" t="n">
        <f>VALUE(pttk_data!I48)</f>
        <v>0.0</v>
      </c>
      <c r="F63" s="138" t="n">
        <f>VALUE(pttk_data!J48)</f>
        <v>0.0</v>
      </c>
      <c r="G63" s="138" t="n">
        <f>VALUE(pttk_data!K48)</f>
        <v>0.0</v>
      </c>
      <c r="H63" s="138" t="n">
        <f>VALUE(pttk_data!L48)</f>
        <v>0.0</v>
      </c>
      <c r="I63" s="138" t="n">
        <f>VALUE(pttk_data!M48)</f>
        <v>0.0</v>
      </c>
      <c r="J63" s="138" t="n">
        <f>VALUE(pttk_data!N48)</f>
        <v>0.0</v>
      </c>
      <c r="K63" s="138" t="n">
        <f>VALUE(pttk_data!O48)</f>
        <v>0.0</v>
      </c>
      <c r="L63" s="138" t="n">
        <f>VALUE(pttk_data!P48)</f>
        <v>11456.0</v>
      </c>
      <c r="M63" s="142" t="n">
        <f t="shared" si="22"/>
        <v>11456.0</v>
      </c>
    </row>
    <row r="64" spans="2:13" x14ac:dyDescent="0.25">
      <c r="B64" s="135"/>
      <c r="C64" s="15" t="str">
        <f>pttk_data!G49</f>
        <v>Dầu MC-20</v>
      </c>
      <c r="D64" s="138" t="n">
        <f>VALUE(pttk_data!H49)</f>
        <v>0.0</v>
      </c>
      <c r="E64" s="138" t="n">
        <f>VALUE(pttk_data!I49)</f>
        <v>0.0</v>
      </c>
      <c r="F64" s="138" t="n">
        <f>VALUE(pttk_data!J49)</f>
        <v>0.0</v>
      </c>
      <c r="G64" s="138" t="n">
        <f>VALUE(pttk_data!K49)</f>
        <v>0.0</v>
      </c>
      <c r="H64" s="138" t="n">
        <f>VALUE(pttk_data!L49)</f>
        <v>0.0</v>
      </c>
      <c r="I64" s="138" t="n">
        <f>VALUE(pttk_data!M49)</f>
        <v>0.0</v>
      </c>
      <c r="J64" s="138" t="n">
        <f>VALUE(pttk_data!N49)</f>
        <v>0.0</v>
      </c>
      <c r="K64" s="138" t="n">
        <f>VALUE(pttk_data!O49)</f>
        <v>0.0</v>
      </c>
      <c r="L64" s="138" t="n">
        <f>VALUE(pttk_data!P49)</f>
        <v>170.0</v>
      </c>
      <c r="M64" s="142" t="n">
        <f t="shared" si="22"/>
        <v>170.0</v>
      </c>
    </row>
    <row r="65" spans="2:13" x14ac:dyDescent="0.25">
      <c r="B65" s="135"/>
      <c r="C65" s="15" t="str">
        <f>pttk_data!G50</f>
        <v>Dầu MC-8P</v>
      </c>
      <c r="D65" s="138" t="n">
        <f>VALUE(pttk_data!H50)</f>
        <v>0.0</v>
      </c>
      <c r="E65" s="138" t="n">
        <f>VALUE(pttk_data!I50)</f>
        <v>0.0</v>
      </c>
      <c r="F65" s="138" t="n">
        <f>VALUE(pttk_data!J50)</f>
        <v>0.0</v>
      </c>
      <c r="G65" s="138" t="n">
        <f>VALUE(pttk_data!K50)</f>
        <v>0.0</v>
      </c>
      <c r="H65" s="138" t="n">
        <f>VALUE(pttk_data!L50)</f>
        <v>0.0</v>
      </c>
      <c r="I65" s="138" t="n">
        <f>VALUE(pttk_data!M50)</f>
        <v>0.0</v>
      </c>
      <c r="J65" s="138" t="n">
        <f>VALUE(pttk_data!N50)</f>
        <v>0.0</v>
      </c>
      <c r="K65" s="138" t="n">
        <f>VALUE(pttk_data!O50)</f>
        <v>0.0</v>
      </c>
      <c r="L65" s="138" t="n">
        <f>VALUE(pttk_data!P50)</f>
        <v>459.0</v>
      </c>
      <c r="M65" s="142" t="n">
        <f t="shared" si="22"/>
        <v>459.0</v>
      </c>
    </row>
    <row r="66" spans="2:13" s="3" customFormat="1" x14ac:dyDescent="0.25">
      <c r="B66" s="28"/>
      <c r="C66" s="15" t="str">
        <f>pttk_data!G51</f>
        <v>Hypôit (TC Gip)</v>
      </c>
      <c r="D66" s="138" t="n">
        <f>VALUE(pttk_data!H51)</f>
        <v>0.0</v>
      </c>
      <c r="E66" s="138" t="n">
        <f>VALUE(pttk_data!I51)</f>
        <v>0.0</v>
      </c>
      <c r="F66" s="138" t="n">
        <f>VALUE(pttk_data!J51)</f>
        <v>0.0</v>
      </c>
      <c r="G66" s="138" t="n">
        <f>VALUE(pttk_data!K51)</f>
        <v>0.0</v>
      </c>
      <c r="H66" s="138" t="n">
        <f>VALUE(pttk_data!L51)</f>
        <v>0.0</v>
      </c>
      <c r="I66" s="138" t="n">
        <f>VALUE(pttk_data!M51)</f>
        <v>0.0</v>
      </c>
      <c r="J66" s="138" t="n">
        <f>VALUE(pttk_data!N51)</f>
        <v>0.0</v>
      </c>
      <c r="K66" s="138" t="n">
        <f>VALUE(pttk_data!O51)</f>
        <v>0.0</v>
      </c>
      <c r="L66" s="138" t="n">
        <f>VALUE(pttk_data!P51)</f>
        <v>78.0</v>
      </c>
      <c r="M66" s="142" t="n">
        <f t="shared" si="22"/>
        <v>78.0</v>
      </c>
    </row>
    <row r="67" spans="2:13" x14ac:dyDescent="0.25">
      <c r="B67" s="135"/>
      <c r="C67" s="15" t="str">
        <f>pttk_data!G52</f>
        <v>Aeroshell oi100 (MC20)</v>
      </c>
      <c r="D67" s="138" t="n">
        <f>VALUE(pttk_data!H52)</f>
        <v>0.0</v>
      </c>
      <c r="E67" s="138" t="n">
        <f>VALUE(pttk_data!I52)</f>
        <v>0.0</v>
      </c>
      <c r="F67" s="138" t="n">
        <f>VALUE(pttk_data!J52)</f>
        <v>0.0</v>
      </c>
      <c r="G67" s="138" t="n">
        <f>VALUE(pttk_data!K52)</f>
        <v>0.0</v>
      </c>
      <c r="H67" s="138" t="n">
        <f>VALUE(pttk_data!L52)</f>
        <v>0.0</v>
      </c>
      <c r="I67" s="138" t="n">
        <f>VALUE(pttk_data!M52)</f>
        <v>0.0</v>
      </c>
      <c r="J67" s="138" t="n">
        <f>VALUE(pttk_data!N52)</f>
        <v>0.0</v>
      </c>
      <c r="K67" s="138" t="n">
        <f>VALUE(pttk_data!O52)</f>
        <v>0.0</v>
      </c>
      <c r="L67" s="138" t="n">
        <f>VALUE(pttk_data!P52)</f>
        <v>555.0</v>
      </c>
      <c r="M67" s="142" t="n">
        <f t="shared" si="22"/>
        <v>555.0</v>
      </c>
    </row>
    <row r="68" spans="2:13" x14ac:dyDescent="0.25">
      <c r="B68" s="135"/>
      <c r="C68" s="15" t="str">
        <f>pttk_data!G53</f>
        <v>Dầu B-3V</v>
      </c>
      <c r="D68" s="138" t="n">
        <f>VALUE(pttk_data!H53)</f>
        <v>0.0</v>
      </c>
      <c r="E68" s="138" t="n">
        <f>VALUE(pttk_data!I53)</f>
        <v>0.0</v>
      </c>
      <c r="F68" s="138" t="n">
        <f>VALUE(pttk_data!J53)</f>
        <v>0.0</v>
      </c>
      <c r="G68" s="138" t="n">
        <f>VALUE(pttk_data!K53)</f>
        <v>0.0</v>
      </c>
      <c r="H68" s="138" t="n">
        <f>VALUE(pttk_data!L53)</f>
        <v>0.0</v>
      </c>
      <c r="I68" s="138" t="n">
        <f>VALUE(pttk_data!M53)</f>
        <v>0.0</v>
      </c>
      <c r="J68" s="138" t="n">
        <f>VALUE(pttk_data!N53)</f>
        <v>0.0</v>
      </c>
      <c r="K68" s="138" t="n">
        <f>VALUE(pttk_data!O53)</f>
        <v>0.0</v>
      </c>
      <c r="L68" s="138" t="n">
        <f>VALUE(pttk_data!P53)</f>
        <v>511.0</v>
      </c>
      <c r="M68" s="142" t="n">
        <f t="shared" si="22"/>
        <v>511.0</v>
      </c>
    </row>
    <row r="69" spans="2:13" s="3" customFormat="1" x14ac:dyDescent="0.25">
      <c r="B69" s="28"/>
      <c r="C69" s="15" t="str">
        <f>pttk_data!G54</f>
        <v>Turbonicoil 321(MC8P)</v>
      </c>
      <c r="D69" s="138" t="n">
        <f>VALUE(pttk_data!H54)</f>
        <v>0.0</v>
      </c>
      <c r="E69" s="138" t="n">
        <f>VALUE(pttk_data!I54)</f>
        <v>0.0</v>
      </c>
      <c r="F69" s="138" t="n">
        <f>VALUE(pttk_data!J54)</f>
        <v>0.0</v>
      </c>
      <c r="G69" s="138" t="n">
        <f>VALUE(pttk_data!K54)</f>
        <v>0.0</v>
      </c>
      <c r="H69" s="138" t="n">
        <f>VALUE(pttk_data!L54)</f>
        <v>0.0</v>
      </c>
      <c r="I69" s="138" t="n">
        <f>VALUE(pttk_data!M54)</f>
        <v>0.0</v>
      </c>
      <c r="J69" s="138" t="n">
        <f>VALUE(pttk_data!N54)</f>
        <v>0.0</v>
      </c>
      <c r="K69" s="138" t="n">
        <f>VALUE(pttk_data!O54)</f>
        <v>0.0</v>
      </c>
      <c r="L69" s="138" t="n">
        <f>VALUE(pttk_data!P54)</f>
        <v>548.0</v>
      </c>
      <c r="M69" s="142" t="n">
        <f t="shared" si="22"/>
        <v>548.0</v>
      </c>
    </row>
    <row r="70" spans="2:13" x14ac:dyDescent="0.25">
      <c r="B70" s="135"/>
      <c r="C70" s="15" t="str">
        <f>pttk_data!G55</f>
        <v>Turbonicoil 98(B3V)</v>
      </c>
      <c r="D70" s="138" t="n">
        <f>VALUE(pttk_data!H55)</f>
        <v>0.0</v>
      </c>
      <c r="E70" s="138" t="n">
        <f>VALUE(pttk_data!I55)</f>
        <v>0.0</v>
      </c>
      <c r="F70" s="138" t="n">
        <f>VALUE(pttk_data!J55)</f>
        <v>0.0</v>
      </c>
      <c r="G70" s="138" t="n">
        <f>VALUE(pttk_data!K55)</f>
        <v>0.0</v>
      </c>
      <c r="H70" s="138" t="n">
        <f>VALUE(pttk_data!L55)</f>
        <v>0.0</v>
      </c>
      <c r="I70" s="138" t="n">
        <f>VALUE(pttk_data!M55)</f>
        <v>0.0</v>
      </c>
      <c r="J70" s="138" t="n">
        <f>VALUE(pttk_data!N55)</f>
        <v>0.0</v>
      </c>
      <c r="K70" s="138" t="n">
        <f>VALUE(pttk_data!O55)</f>
        <v>0.0</v>
      </c>
      <c r="L70" s="138" t="n">
        <f>VALUE(pttk_data!P55)</f>
        <v>664.0</v>
      </c>
      <c r="M70" s="142" t="n">
        <f t="shared" si="22"/>
        <v>664.0</v>
      </c>
    </row>
    <row r="71" spans="2:13" x14ac:dyDescent="0.25">
      <c r="B71" s="28">
        <v>3</v>
      </c>
      <c r="C71" s="13" t="s">
        <v>78</v>
      </c>
      <c r="D71" s="138" t="n">
        <f>SUM(D72:D73)</f>
        <v>0.0</v>
      </c>
      <c r="E71" s="138" t="n">
        <f t="shared" ref="E71:L71" si="23">SUM(E72:E73)</f>
        <v>0.0</v>
      </c>
      <c r="F71" s="138" t="n">
        <f t="shared" si="23"/>
        <v>0.0</v>
      </c>
      <c r="G71" s="138" t="n">
        <f t="shared" si="23"/>
        <v>0.0</v>
      </c>
      <c r="H71" s="138" t="n">
        <f t="shared" si="23"/>
        <v>0.0</v>
      </c>
      <c r="I71" s="138" t="n">
        <f t="shared" si="23"/>
        <v>0.0</v>
      </c>
      <c r="J71" s="138" t="n">
        <f t="shared" si="23"/>
        <v>0.0</v>
      </c>
      <c r="K71" s="138" t="n">
        <f t="shared" si="23"/>
        <v>0.0</v>
      </c>
      <c r="L71" s="138" t="n">
        <f t="shared" si="23"/>
        <v>3334.0</v>
      </c>
      <c r="M71" s="138" t="n">
        <f>SUM(M72:M73)</f>
        <v>3334.0</v>
      </c>
    </row>
    <row r="72" spans="2:13" x14ac:dyDescent="0.25">
      <c r="B72" s="135"/>
      <c r="C72" s="15" t="str">
        <f>pttk_data!G56</f>
        <v>Dầu AMG-10</v>
      </c>
      <c r="D72" s="138" t="n">
        <f>VALUE(pttk_data!H56)</f>
        <v>0.0</v>
      </c>
      <c r="E72" s="138" t="n">
        <f>VALUE(pttk_data!I56)</f>
        <v>0.0</v>
      </c>
      <c r="F72" s="138" t="n">
        <f>VALUE(pttk_data!J56)</f>
        <v>0.0</v>
      </c>
      <c r="G72" s="138" t="n">
        <f>VALUE(pttk_data!K56)</f>
        <v>0.0</v>
      </c>
      <c r="H72" s="138" t="n">
        <f>VALUE(pttk_data!L56)</f>
        <v>0.0</v>
      </c>
      <c r="I72" s="138" t="n">
        <f>VALUE(pttk_data!M56)</f>
        <v>0.0</v>
      </c>
      <c r="J72" s="138" t="n">
        <f>VALUE(pttk_data!N56)</f>
        <v>0.0</v>
      </c>
      <c r="K72" s="138" t="n">
        <f>VALUE(pttk_data!O56)</f>
        <v>0.0</v>
      </c>
      <c r="L72" s="138" t="n">
        <f>VALUE(pttk_data!P56)</f>
        <v>2860.0</v>
      </c>
      <c r="M72" s="142" t="n">
        <f>SUM(D72:L72)</f>
        <v>2860.0</v>
      </c>
    </row>
    <row r="73" spans="2:13" x14ac:dyDescent="0.25">
      <c r="B73" s="135"/>
      <c r="C73" s="15" t="str">
        <f>pttk_data!G57</f>
        <v>Aeroshell Fluid41(AMG-10)</v>
      </c>
      <c r="D73" s="138" t="n">
        <f>VALUE(pttk_data!H57)</f>
        <v>0.0</v>
      </c>
      <c r="E73" s="138" t="n">
        <f>VALUE(pttk_data!I57)</f>
        <v>0.0</v>
      </c>
      <c r="F73" s="138" t="n">
        <f>VALUE(pttk_data!J57)</f>
        <v>0.0</v>
      </c>
      <c r="G73" s="138" t="n">
        <f>VALUE(pttk_data!K57)</f>
        <v>0.0</v>
      </c>
      <c r="H73" s="138" t="n">
        <f>VALUE(pttk_data!L57)</f>
        <v>0.0</v>
      </c>
      <c r="I73" s="138" t="n">
        <f>VALUE(pttk_data!M57)</f>
        <v>0.0</v>
      </c>
      <c r="J73" s="138" t="n">
        <f>VALUE(pttk_data!N57)</f>
        <v>0.0</v>
      </c>
      <c r="K73" s="138" t="n">
        <f>VALUE(pttk_data!O57)</f>
        <v>0.0</v>
      </c>
      <c r="L73" s="138" t="n">
        <f>VALUE(pttk_data!P57)</f>
        <v>474.0</v>
      </c>
      <c r="M73" s="142" t="n">
        <f>SUM(D73:L73)</f>
        <v>474.0</v>
      </c>
    </row>
    <row r="74" spans="2:13" x14ac:dyDescent="0.25">
      <c r="B74" s="28">
        <v>4</v>
      </c>
      <c r="C74" s="13" t="s">
        <v>317</v>
      </c>
      <c r="D74" s="138" t="n">
        <f>SUM(D75)</f>
        <v>0.0</v>
      </c>
      <c r="E74" s="138" t="n">
        <f t="shared" ref="E74:M74" si="24">SUM(E75)</f>
        <v>0.0</v>
      </c>
      <c r="F74" s="138" t="n">
        <f t="shared" si="24"/>
        <v>0.0</v>
      </c>
      <c r="G74" s="138" t="n">
        <f t="shared" si="24"/>
        <v>0.0</v>
      </c>
      <c r="H74" s="138" t="n">
        <f t="shared" si="24"/>
        <v>0.0</v>
      </c>
      <c r="I74" s="138" t="n">
        <f t="shared" si="24"/>
        <v>0.0</v>
      </c>
      <c r="J74" s="138" t="n">
        <f t="shared" si="24"/>
        <v>0.0</v>
      </c>
      <c r="K74" s="138" t="n">
        <f t="shared" si="24"/>
        <v>0.0</v>
      </c>
      <c r="L74" s="138" t="n">
        <f t="shared" si="24"/>
        <v>18.0</v>
      </c>
      <c r="M74" s="138" t="n">
        <f t="shared" si="24"/>
        <v>18.0</v>
      </c>
    </row>
    <row r="75" spans="2:13" x14ac:dyDescent="0.25">
      <c r="B75" s="28"/>
      <c r="C75" s="15" t="str">
        <f>pttk_data!G58</f>
        <v>Dầu 132-25</v>
      </c>
      <c r="D75" s="138" t="n">
        <f>VALUE(pttk_data!H58)</f>
        <v>0.0</v>
      </c>
      <c r="E75" s="138" t="n">
        <f>VALUE(pttk_data!I58)</f>
        <v>0.0</v>
      </c>
      <c r="F75" s="138" t="n">
        <f>VALUE(pttk_data!J58)</f>
        <v>0.0</v>
      </c>
      <c r="G75" s="138" t="n">
        <f>VALUE(pttk_data!K58)</f>
        <v>0.0</v>
      </c>
      <c r="H75" s="138" t="n">
        <f>VALUE(pttk_data!L58)</f>
        <v>0.0</v>
      </c>
      <c r="I75" s="138" t="n">
        <f>VALUE(pttk_data!M58)</f>
        <v>0.0</v>
      </c>
      <c r="J75" s="138" t="n">
        <f>VALUE(pttk_data!N58)</f>
        <v>0.0</v>
      </c>
      <c r="K75" s="138" t="n">
        <f>VALUE(pttk_data!O58)</f>
        <v>0.0</v>
      </c>
      <c r="L75" s="138" t="n">
        <f>VALUE(pttk_data!P58)</f>
        <v>18.0</v>
      </c>
      <c r="M75" s="142" t="n">
        <f>SUM(D75:L75)</f>
        <v>18.0</v>
      </c>
    </row>
    <row r="76" spans="2:13" x14ac:dyDescent="0.25">
      <c r="B76" s="28">
        <v>5</v>
      </c>
      <c r="C76" s="13" t="s">
        <v>89</v>
      </c>
      <c r="D76" s="138" t="n">
        <f>SUM(D77:D84)</f>
        <v>0.0</v>
      </c>
      <c r="E76" s="138" t="n">
        <f t="shared" ref="E76:M76" si="25">SUM(E77:E84)</f>
        <v>0.0</v>
      </c>
      <c r="F76" s="138" t="n">
        <f t="shared" si="25"/>
        <v>0.0</v>
      </c>
      <c r="G76" s="138" t="n">
        <f t="shared" si="25"/>
        <v>0.0</v>
      </c>
      <c r="H76" s="138" t="n">
        <f t="shared" si="25"/>
        <v>0.0</v>
      </c>
      <c r="I76" s="138" t="n">
        <f t="shared" si="25"/>
        <v>0.0</v>
      </c>
      <c r="J76" s="138" t="n">
        <f t="shared" si="25"/>
        <v>0.0</v>
      </c>
      <c r="K76" s="138" t="n">
        <f t="shared" si="25"/>
        <v>0.0</v>
      </c>
      <c r="L76" s="138" t="n">
        <f t="shared" si="25"/>
        <v>2469.2</v>
      </c>
      <c r="M76" s="138" t="n">
        <f t="shared" si="25"/>
        <v>2469.2</v>
      </c>
    </row>
    <row r="77" spans="2:13" s="3" customFormat="1" x14ac:dyDescent="0.25">
      <c r="B77" s="28"/>
      <c r="C77" s="15" t="str">
        <f>pttk_data!G59</f>
        <v>Mỡ 221</v>
      </c>
      <c r="D77" s="138" t="n">
        <f>VALUE(pttk_data!H59)</f>
        <v>0.0</v>
      </c>
      <c r="E77" s="138" t="n">
        <f>VALUE(pttk_data!I59)</f>
        <v>0.0</v>
      </c>
      <c r="F77" s="138" t="n">
        <f>VALUE(pttk_data!J59)</f>
        <v>0.0</v>
      </c>
      <c r="G77" s="138" t="n">
        <f>VALUE(pttk_data!K59)</f>
        <v>0.0</v>
      </c>
      <c r="H77" s="138" t="n">
        <f>VALUE(pttk_data!L59)</f>
        <v>0.0</v>
      </c>
      <c r="I77" s="138" t="n">
        <f>VALUE(pttk_data!M59)</f>
        <v>0.0</v>
      </c>
      <c r="J77" s="138" t="n">
        <f>VALUE(pttk_data!N59)</f>
        <v>0.0</v>
      </c>
      <c r="K77" s="138" t="n">
        <f>VALUE(pttk_data!O59)</f>
        <v>0.0</v>
      </c>
      <c r="L77" s="138" t="n">
        <f>VALUE(pttk_data!P59)</f>
        <v>853.2</v>
      </c>
      <c r="M77" s="142" t="n">
        <f>SUM(D77:L77)</f>
        <v>853.2</v>
      </c>
    </row>
    <row r="78" spans="2:13" x14ac:dyDescent="0.25">
      <c r="B78" s="135"/>
      <c r="C78" s="15" t="str">
        <f>pttk_data!G60</f>
        <v>Grease22</v>
      </c>
      <c r="D78" s="138" t="n">
        <f>VALUE(pttk_data!H60)</f>
        <v>0.0</v>
      </c>
      <c r="E78" s="138" t="n">
        <f>VALUE(pttk_data!I60)</f>
        <v>0.0</v>
      </c>
      <c r="F78" s="138" t="n">
        <f>VALUE(pttk_data!J60)</f>
        <v>0.0</v>
      </c>
      <c r="G78" s="138" t="n">
        <f>VALUE(pttk_data!K60)</f>
        <v>0.0</v>
      </c>
      <c r="H78" s="138" t="n">
        <f>VALUE(pttk_data!L60)</f>
        <v>0.0</v>
      </c>
      <c r="I78" s="138" t="n">
        <f>VALUE(pttk_data!M60)</f>
        <v>0.0</v>
      </c>
      <c r="J78" s="138" t="n">
        <f>VALUE(pttk_data!N60)</f>
        <v>0.0</v>
      </c>
      <c r="K78" s="138" t="n">
        <f>VALUE(pttk_data!O60)</f>
        <v>0.0</v>
      </c>
      <c r="L78" s="138" t="n">
        <f>VALUE(pttk_data!P60)</f>
        <v>441.0</v>
      </c>
      <c r="M78" s="142" t="n">
        <f t="shared" ref="M78:M84" si="26">SUM(D78:L78)</f>
        <v>441.0</v>
      </c>
    </row>
    <row r="79" spans="2:13" x14ac:dyDescent="0.25">
      <c r="B79" s="135"/>
      <c r="C79" s="15" t="str">
        <f>pttk_data!G61</f>
        <v>Mỡ 201</v>
      </c>
      <c r="D79" s="138" t="n">
        <f>VALUE(pttk_data!H61)</f>
        <v>0.0</v>
      </c>
      <c r="E79" s="138" t="n">
        <f>VALUE(pttk_data!I61)</f>
        <v>0.0</v>
      </c>
      <c r="F79" s="138" t="n">
        <f>VALUE(pttk_data!J61)</f>
        <v>0.0</v>
      </c>
      <c r="G79" s="138" t="n">
        <f>VALUE(pttk_data!K61)</f>
        <v>0.0</v>
      </c>
      <c r="H79" s="138" t="n">
        <f>VALUE(pttk_data!L61)</f>
        <v>0.0</v>
      </c>
      <c r="I79" s="138" t="n">
        <f>VALUE(pttk_data!M61)</f>
        <v>0.0</v>
      </c>
      <c r="J79" s="138" t="n">
        <f>VALUE(pttk_data!N61)</f>
        <v>0.0</v>
      </c>
      <c r="K79" s="138" t="n">
        <f>VALUE(pttk_data!O61)</f>
        <v>0.0</v>
      </c>
      <c r="L79" s="138" t="n">
        <f>VALUE(pttk_data!P61)</f>
        <v>482.0</v>
      </c>
      <c r="M79" s="142" t="n">
        <f t="shared" si="26"/>
        <v>482.0</v>
      </c>
    </row>
    <row r="80" spans="2:13" x14ac:dyDescent="0.25">
      <c r="B80" s="135"/>
      <c r="C80" s="15" t="str">
        <f>pttk_data!G62</f>
        <v>Grease33 (OKB)</v>
      </c>
      <c r="D80" s="138" t="n">
        <f>VALUE(pttk_data!H62)</f>
        <v>0.0</v>
      </c>
      <c r="E80" s="138" t="n">
        <f>VALUE(pttk_data!I62)</f>
        <v>0.0</v>
      </c>
      <c r="F80" s="138" t="n">
        <f>VALUE(pttk_data!J62)</f>
        <v>0.0</v>
      </c>
      <c r="G80" s="138" t="n">
        <f>VALUE(pttk_data!K62)</f>
        <v>0.0</v>
      </c>
      <c r="H80" s="138" t="n">
        <f>VALUE(pttk_data!L62)</f>
        <v>0.0</v>
      </c>
      <c r="I80" s="138" t="n">
        <f>VALUE(pttk_data!M62)</f>
        <v>0.0</v>
      </c>
      <c r="J80" s="138" t="n">
        <f>VALUE(pttk_data!N62)</f>
        <v>0.0</v>
      </c>
      <c r="K80" s="138" t="n">
        <f>VALUE(pttk_data!O62)</f>
        <v>0.0</v>
      </c>
      <c r="L80" s="138" t="n">
        <f>VALUE(pttk_data!P62)</f>
        <v>51.0</v>
      </c>
      <c r="M80" s="142" t="n">
        <f t="shared" si="26"/>
        <v>51.0</v>
      </c>
    </row>
    <row r="81" spans="1:14" x14ac:dyDescent="0.25">
      <c r="B81" s="135"/>
      <c r="C81" s="15" t="str">
        <f>pttk_data!G63</f>
        <v>Mỡ số 9</v>
      </c>
      <c r="D81" s="138" t="n">
        <f>VALUE(pttk_data!H63)</f>
        <v>0.0</v>
      </c>
      <c r="E81" s="138" t="n">
        <f>VALUE(pttk_data!I63)</f>
        <v>0.0</v>
      </c>
      <c r="F81" s="138" t="n">
        <f>VALUE(pttk_data!J63)</f>
        <v>0.0</v>
      </c>
      <c r="G81" s="138" t="n">
        <f>VALUE(pttk_data!K63)</f>
        <v>0.0</v>
      </c>
      <c r="H81" s="138" t="n">
        <f>VALUE(pttk_data!L63)</f>
        <v>0.0</v>
      </c>
      <c r="I81" s="138" t="n">
        <f>VALUE(pttk_data!M63)</f>
        <v>0.0</v>
      </c>
      <c r="J81" s="138" t="n">
        <f>VALUE(pttk_data!N63)</f>
        <v>0.0</v>
      </c>
      <c r="K81" s="138" t="n">
        <f>VALUE(pttk_data!O63)</f>
        <v>0.0</v>
      </c>
      <c r="L81" s="138" t="n">
        <f>VALUE(pttk_data!P63)</f>
        <v>75.0</v>
      </c>
      <c r="M81" s="142" t="n">
        <f t="shared" si="26"/>
        <v>75.0</v>
      </c>
    </row>
    <row r="82" spans="1:14" x14ac:dyDescent="0.25">
      <c r="B82" s="135"/>
      <c r="C82" s="15" t="str">
        <f>pttk_data!G64</f>
        <v>OKB122-7-5</v>
      </c>
      <c r="D82" s="138" t="n">
        <f>VALUE(pttk_data!H64)</f>
        <v>0.0</v>
      </c>
      <c r="E82" s="138" t="n">
        <f>VALUE(pttk_data!I64)</f>
        <v>0.0</v>
      </c>
      <c r="F82" s="138" t="n">
        <f>VALUE(pttk_data!J64)</f>
        <v>0.0</v>
      </c>
      <c r="G82" s="138" t="n">
        <f>VALUE(pttk_data!K64)</f>
        <v>0.0</v>
      </c>
      <c r="H82" s="138" t="n">
        <f>VALUE(pttk_data!L64)</f>
        <v>0.0</v>
      </c>
      <c r="I82" s="138" t="n">
        <f>VALUE(pttk_data!M64)</f>
        <v>0.0</v>
      </c>
      <c r="J82" s="138" t="n">
        <f>VALUE(pttk_data!N64)</f>
        <v>0.0</v>
      </c>
      <c r="K82" s="138" t="n">
        <f>VALUE(pttk_data!O64)</f>
        <v>0.0</v>
      </c>
      <c r="L82" s="138" t="n">
        <f>VALUE(pttk_data!P64)</f>
        <v>0.0</v>
      </c>
      <c r="M82" s="142" t="n">
        <f t="shared" si="26"/>
        <v>0.0</v>
      </c>
    </row>
    <row r="83" spans="1:14" x14ac:dyDescent="0.25">
      <c r="B83" s="135"/>
      <c r="C83" s="15" t="str">
        <f>pttk_data!G65</f>
        <v>Mỡ HK-50</v>
      </c>
      <c r="D83" s="138" t="n">
        <f>VALUE(pttk_data!H65)</f>
        <v>0.0</v>
      </c>
      <c r="E83" s="138" t="n">
        <f>VALUE(pttk_data!I65)</f>
        <v>0.0</v>
      </c>
      <c r="F83" s="138" t="n">
        <f>VALUE(pttk_data!J65)</f>
        <v>0.0</v>
      </c>
      <c r="G83" s="138" t="n">
        <f>VALUE(pttk_data!K65)</f>
        <v>0.0</v>
      </c>
      <c r="H83" s="138" t="n">
        <f>VALUE(pttk_data!L65)</f>
        <v>0.0</v>
      </c>
      <c r="I83" s="138" t="n">
        <f>VALUE(pttk_data!M65)</f>
        <v>0.0</v>
      </c>
      <c r="J83" s="138" t="n">
        <f>VALUE(pttk_data!N65)</f>
        <v>0.0</v>
      </c>
      <c r="K83" s="138" t="n">
        <f>VALUE(pttk_data!O65)</f>
        <v>0.0</v>
      </c>
      <c r="L83" s="138" t="n">
        <f>VALUE(pttk_data!P65)</f>
        <v>359.0</v>
      </c>
      <c r="M83" s="142" t="n">
        <f t="shared" si="26"/>
        <v>359.0</v>
      </c>
    </row>
    <row r="84" spans="1:14" ht="15.75" thickBot="1" x14ac:dyDescent="0.3">
      <c r="B84" s="49"/>
      <c r="C84" s="32" t="str">
        <f>pttk_data!G66</f>
        <v>Grease28 (Mỡ 221)</v>
      </c>
      <c r="D84" s="138" t="n">
        <f>VALUE(pttk_data!H66)</f>
        <v>0.0</v>
      </c>
      <c r="E84" s="138" t="n">
        <f>VALUE(pttk_data!I66)</f>
        <v>0.0</v>
      </c>
      <c r="F84" s="138" t="n">
        <f>VALUE(pttk_data!J66)</f>
        <v>0.0</v>
      </c>
      <c r="G84" s="138" t="n">
        <f>VALUE(pttk_data!K66)</f>
        <v>0.0</v>
      </c>
      <c r="H84" s="138" t="n">
        <f>VALUE(pttk_data!L66)</f>
        <v>0.0</v>
      </c>
      <c r="I84" s="138" t="n">
        <f>VALUE(pttk_data!M66)</f>
        <v>0.0</v>
      </c>
      <c r="J84" s="138" t="n">
        <f>VALUE(pttk_data!N66)</f>
        <v>0.0</v>
      </c>
      <c r="K84" s="138" t="n">
        <f>VALUE(pttk_data!O66)</f>
        <v>0.0</v>
      </c>
      <c r="L84" s="138" t="n">
        <f>VALUE(pttk_data!P66)</f>
        <v>208.0</v>
      </c>
      <c r="M84" s="142" t="n">
        <f t="shared" si="26"/>
        <v>208.0</v>
      </c>
    </row>
    <row r="85" spans="1:14" ht="15.75" thickTop="1" x14ac:dyDescent="0.25">
      <c r="C85" s="19"/>
      <c r="K85" s="228" t="s">
        <v>325</v>
      </c>
      <c r="L85" s="228"/>
      <c r="M85" s="228"/>
    </row>
    <row r="86" spans="1:14" ht="61.5" customHeight="1" x14ac:dyDescent="0.25">
      <c r="A86" s="3"/>
      <c r="B86" s="22"/>
      <c r="C86" s="3" t="s">
        <v>323</v>
      </c>
      <c r="D86" s="139"/>
      <c r="E86" s="139"/>
      <c r="F86" s="229" t="s">
        <v>324</v>
      </c>
      <c r="G86" s="229"/>
      <c r="H86" s="229"/>
      <c r="I86" s="139"/>
      <c r="J86" s="139"/>
      <c r="K86" s="225" t="s">
        <v>326</v>
      </c>
      <c r="L86" s="225"/>
      <c r="M86" s="225"/>
      <c r="N86" s="3"/>
    </row>
    <row r="87" spans="1:14" x14ac:dyDescent="0.25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 x14ac:dyDescent="0.25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 x14ac:dyDescent="0.25">
      <c r="A89" s="3"/>
      <c r="B89" s="22"/>
      <c r="C89" s="3" t="s">
        <v>327</v>
      </c>
      <c r="D89" s="139"/>
      <c r="E89" s="139"/>
      <c r="F89" s="229" t="s">
        <v>328</v>
      </c>
      <c r="G89" s="229"/>
      <c r="H89" s="229"/>
      <c r="I89" s="139"/>
      <c r="J89" s="139"/>
      <c r="K89" s="229" t="s">
        <v>329</v>
      </c>
      <c r="L89" s="229"/>
      <c r="M89" s="229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63" t="s">
        <v>230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5" spans="2:34" x14ac:dyDescent="0.25">
      <c r="D5" s="155" t="s">
        <v>231</v>
      </c>
      <c r="E5" s="153" t="s">
        <v>232</v>
      </c>
      <c r="F5" s="159" t="s">
        <v>7</v>
      </c>
      <c r="G5" s="160"/>
      <c r="H5" s="159" t="s">
        <v>244</v>
      </c>
      <c r="I5" s="161"/>
      <c r="J5" s="161"/>
      <c r="K5" s="161"/>
      <c r="L5" s="161"/>
      <c r="M5" s="161"/>
      <c r="N5" s="161"/>
      <c r="O5" s="160"/>
      <c r="P5" s="159" t="s">
        <v>243</v>
      </c>
      <c r="Q5" s="161"/>
      <c r="R5" s="161"/>
      <c r="S5" s="161"/>
      <c r="T5" s="161"/>
      <c r="U5" s="161"/>
      <c r="V5" s="160"/>
      <c r="W5" s="159" t="s">
        <v>150</v>
      </c>
      <c r="X5" s="160"/>
      <c r="Y5" s="164" t="s">
        <v>22</v>
      </c>
      <c r="Z5" s="164"/>
      <c r="AA5" s="78"/>
      <c r="AB5" s="78"/>
    </row>
    <row r="6" spans="2:34" ht="15" customHeight="1" x14ac:dyDescent="0.25">
      <c r="D6" s="156"/>
      <c r="E6" s="158"/>
      <c r="F6" s="153" t="s">
        <v>233</v>
      </c>
      <c r="G6" s="153" t="s">
        <v>234</v>
      </c>
      <c r="H6" s="153" t="s">
        <v>235</v>
      </c>
      <c r="I6" s="153" t="s">
        <v>236</v>
      </c>
      <c r="J6" s="153" t="s">
        <v>237</v>
      </c>
      <c r="K6" s="151" t="s">
        <v>238</v>
      </c>
      <c r="L6" s="153" t="s">
        <v>245</v>
      </c>
      <c r="M6" s="153" t="s">
        <v>15</v>
      </c>
      <c r="N6" s="162" t="s">
        <v>150</v>
      </c>
      <c r="O6" s="162"/>
      <c r="P6" s="151" t="s">
        <v>239</v>
      </c>
      <c r="Q6" s="153" t="s">
        <v>240</v>
      </c>
      <c r="R6" s="153" t="s">
        <v>18</v>
      </c>
      <c r="S6" s="151" t="s">
        <v>241</v>
      </c>
      <c r="T6" s="151" t="s">
        <v>246</v>
      </c>
      <c r="U6" s="151" t="s">
        <v>21</v>
      </c>
      <c r="V6" s="153" t="s">
        <v>15</v>
      </c>
      <c r="W6" s="153" t="s">
        <v>242</v>
      </c>
      <c r="X6" s="153" t="s">
        <v>234</v>
      </c>
      <c r="Y6" s="162" t="s">
        <v>233</v>
      </c>
      <c r="Z6" s="162" t="s">
        <v>234</v>
      </c>
      <c r="AA6" s="79"/>
      <c r="AB6" s="79"/>
    </row>
    <row r="7" spans="2:34" x14ac:dyDescent="0.25">
      <c r="D7" s="157"/>
      <c r="E7" s="154"/>
      <c r="F7" s="154"/>
      <c r="G7" s="154"/>
      <c r="H7" s="154"/>
      <c r="I7" s="154"/>
      <c r="J7" s="154"/>
      <c r="K7" s="152"/>
      <c r="L7" s="154"/>
      <c r="M7" s="154"/>
      <c r="N7" s="80" t="s">
        <v>233</v>
      </c>
      <c r="O7" s="74" t="s">
        <v>234</v>
      </c>
      <c r="P7" s="152"/>
      <c r="Q7" s="154"/>
      <c r="R7" s="154"/>
      <c r="S7" s="152"/>
      <c r="T7" s="152"/>
      <c r="U7" s="152"/>
      <c r="V7" s="154"/>
      <c r="W7" s="154"/>
      <c r="X7" s="154"/>
      <c r="Y7" s="162"/>
      <c r="Z7" s="162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s">
        <v>510</v>
      </c>
      <c r="F9" s="1" t="s">
        <v>509</v>
      </c>
      <c r="G9" s="63" t="s">
        <v>578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510</v>
      </c>
      <c r="F10" s="70" t="s">
        <v>515</v>
      </c>
      <c r="G10" s="67" t="s">
        <v>579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s">
        <v>510</v>
      </c>
      <c r="F11" s="1" t="s">
        <v>513</v>
      </c>
      <c r="G11" s="63" t="s">
        <v>580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s">
        <v>510</v>
      </c>
      <c r="F12" s="1" t="s">
        <v>521</v>
      </c>
      <c r="G12" s="63" t="s">
        <v>581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s">
        <v>582</v>
      </c>
      <c r="F13" s="1" t="s">
        <v>521</v>
      </c>
      <c r="G13" s="63" t="s">
        <v>581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510</v>
      </c>
      <c r="F14" s="70" t="s">
        <v>520</v>
      </c>
      <c r="G14" s="67" t="s">
        <v>583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s">
        <v>584</v>
      </c>
      <c r="F15" s="1" t="s">
        <v>585</v>
      </c>
      <c r="G15" s="63" t="s">
        <v>586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s">
        <v>587</v>
      </c>
      <c r="F16" s="1" t="s">
        <v>588</v>
      </c>
      <c r="G16" s="63" t="s">
        <v>589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36</v>
      </c>
      <c r="E17" s="1" t="s">
        <v>590</v>
      </c>
      <c r="F17" s="1" t="s">
        <v>591</v>
      </c>
      <c r="G17" s="63" t="s">
        <v>592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36</v>
      </c>
      <c r="E18" s="1" t="s">
        <v>593</v>
      </c>
      <c r="F18" s="1" t="s">
        <v>594</v>
      </c>
      <c r="G18" s="63" t="s">
        <v>595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34</v>
      </c>
      <c r="D19" s="1" t="s">
        <v>36</v>
      </c>
      <c r="E19" s="1" t="s">
        <v>596</v>
      </c>
      <c r="F19" s="1" t="s">
        <v>597</v>
      </c>
      <c r="G19" s="63" t="s">
        <v>598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34</v>
      </c>
      <c r="D20" s="1" t="s">
        <v>35</v>
      </c>
      <c r="E20" s="1" t="s">
        <v>510</v>
      </c>
      <c r="F20" s="1" t="s">
        <v>522</v>
      </c>
      <c r="G20" s="63" t="s">
        <v>599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35</v>
      </c>
      <c r="E21" s="1" t="s">
        <v>600</v>
      </c>
      <c r="F21" s="1" t="s">
        <v>601</v>
      </c>
      <c r="G21" s="63" t="s">
        <v>602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35</v>
      </c>
      <c r="E22" s="1" t="s">
        <v>603</v>
      </c>
      <c r="F22" s="1" t="s">
        <v>604</v>
      </c>
      <c r="G22" s="63" t="s">
        <v>605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35</v>
      </c>
      <c r="E23" s="1" t="s">
        <v>606</v>
      </c>
      <c r="F23" s="1" t="s">
        <v>607</v>
      </c>
      <c r="G23" s="63" t="s">
        <v>608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38</v>
      </c>
      <c r="D24" s="1" t="s">
        <v>38</v>
      </c>
      <c r="E24" s="1" t="s">
        <v>510</v>
      </c>
      <c r="F24" s="1" t="s">
        <v>514</v>
      </c>
      <c r="G24" s="63" t="s">
        <v>609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38</v>
      </c>
      <c r="D25" s="1" t="s">
        <v>39</v>
      </c>
      <c r="E25" s="1" t="s">
        <v>510</v>
      </c>
      <c r="F25" s="1" t="s">
        <v>524</v>
      </c>
      <c r="G25" s="63" t="s">
        <v>610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38</v>
      </c>
      <c r="D26" s="1" t="s">
        <v>39</v>
      </c>
      <c r="E26" s="1" t="s">
        <v>593</v>
      </c>
      <c r="F26" s="1" t="s">
        <v>611</v>
      </c>
      <c r="G26" s="63" t="s">
        <v>612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38</v>
      </c>
      <c r="D27" s="1" t="s">
        <v>39</v>
      </c>
      <c r="E27" s="1" t="s">
        <v>584</v>
      </c>
      <c r="F27" s="1" t="s">
        <v>613</v>
      </c>
      <c r="G27" s="63" t="s">
        <v>614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38</v>
      </c>
      <c r="D28" s="1" t="s">
        <v>39</v>
      </c>
      <c r="E28" s="1" t="s">
        <v>587</v>
      </c>
      <c r="F28" s="1" t="s">
        <v>615</v>
      </c>
      <c r="G28" s="63" t="s">
        <v>616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38</v>
      </c>
      <c r="D29" s="1" t="s">
        <v>39</v>
      </c>
      <c r="E29" s="1" t="s">
        <v>606</v>
      </c>
      <c r="F29" s="1" t="s">
        <v>617</v>
      </c>
      <c r="G29" s="63" t="s">
        <v>618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38</v>
      </c>
      <c r="D30" s="1" t="s">
        <v>40</v>
      </c>
      <c r="E30" s="1" t="s">
        <v>510</v>
      </c>
      <c r="F30" s="1" t="s">
        <v>523</v>
      </c>
      <c r="G30" s="63" t="s">
        <v>619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38</v>
      </c>
      <c r="D31" s="1" t="s">
        <v>40</v>
      </c>
      <c r="E31" s="1" t="s">
        <v>600</v>
      </c>
      <c r="F31" s="1" t="s">
        <v>523</v>
      </c>
      <c r="G31" s="63" t="s">
        <v>619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32</v>
      </c>
      <c r="D32" s="1" t="s">
        <v>32</v>
      </c>
      <c r="E32" s="1" t="s">
        <v>510</v>
      </c>
      <c r="F32" s="1" t="s">
        <v>512</v>
      </c>
      <c r="G32" s="63" t="s">
        <v>620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32</v>
      </c>
      <c r="D33" s="1" t="s">
        <v>33</v>
      </c>
      <c r="E33" s="1" t="s">
        <v>510</v>
      </c>
      <c r="F33" s="1" t="s">
        <v>512</v>
      </c>
      <c r="G33" s="63" t="s">
        <v>620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32</v>
      </c>
      <c r="D34" s="1" t="s">
        <v>33</v>
      </c>
      <c r="E34" s="1" t="s">
        <v>621</v>
      </c>
      <c r="F34" s="1" t="s">
        <v>622</v>
      </c>
      <c r="G34" s="63" t="s">
        <v>623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32</v>
      </c>
      <c r="D35" s="1" t="s">
        <v>33</v>
      </c>
      <c r="E35" s="1" t="s">
        <v>624</v>
      </c>
      <c r="F35" s="1" t="s">
        <v>625</v>
      </c>
      <c r="G35" s="63" t="s">
        <v>626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32</v>
      </c>
      <c r="D36" s="1" t="s">
        <v>33</v>
      </c>
      <c r="E36" s="1" t="s">
        <v>627</v>
      </c>
      <c r="F36" s="1" t="s">
        <v>628</v>
      </c>
      <c r="G36" s="63" t="s">
        <v>629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32</v>
      </c>
      <c r="D37" s="1" t="s">
        <v>33</v>
      </c>
      <c r="E37" s="1" t="s">
        <v>630</v>
      </c>
      <c r="F37" s="1" t="s">
        <v>631</v>
      </c>
      <c r="G37" s="63" t="s">
        <v>632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29</v>
      </c>
      <c r="C38" t="s" s="0">
        <v>32</v>
      </c>
      <c r="D38" s="1" t="s">
        <v>33</v>
      </c>
      <c r="E38" s="1" t="s">
        <v>633</v>
      </c>
      <c r="F38" s="1" t="s">
        <v>634</v>
      </c>
      <c r="G38" s="63" t="s">
        <v>635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29</v>
      </c>
      <c r="C39" t="s" s="0">
        <v>32</v>
      </c>
      <c r="D39" s="1" t="s">
        <v>33</v>
      </c>
      <c r="E39" s="1" t="s">
        <v>636</v>
      </c>
      <c r="F39" s="1" t="s">
        <v>637</v>
      </c>
      <c r="G39" s="63" t="s">
        <v>638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639</v>
      </c>
      <c r="F40" s="71" t="s">
        <v>640</v>
      </c>
      <c r="G40" s="72" t="s">
        <v>641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 x14ac:dyDescent="0.25">
      <c r="B41" t="s" s="0">
        <v>29</v>
      </c>
      <c r="C41" t="s" s="0">
        <v>32</v>
      </c>
      <c r="D41" s="1" t="s">
        <v>33</v>
      </c>
      <c r="E41" s="1" t="s">
        <v>642</v>
      </c>
      <c r="F41" s="1" t="s">
        <v>643</v>
      </c>
      <c r="G41" s="63" t="s">
        <v>644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29</v>
      </c>
      <c r="C42" t="s" s="0">
        <v>32</v>
      </c>
      <c r="D42" s="1" t="s">
        <v>33</v>
      </c>
      <c r="E42" s="1" t="s">
        <v>645</v>
      </c>
      <c r="F42" s="1" t="s">
        <v>646</v>
      </c>
      <c r="G42" s="63" t="s">
        <v>647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29</v>
      </c>
      <c r="C43" t="s" s="0">
        <v>32</v>
      </c>
      <c r="D43" s="1" t="s">
        <v>33</v>
      </c>
      <c r="E43" s="1" t="s">
        <v>648</v>
      </c>
      <c r="F43" s="1" t="s">
        <v>649</v>
      </c>
      <c r="G43" s="63" t="s">
        <v>650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651</v>
      </c>
      <c r="F44" s="71" t="s">
        <v>652</v>
      </c>
      <c r="G44" s="72" t="s">
        <v>653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29</v>
      </c>
      <c r="C45" t="s" s="0">
        <v>32</v>
      </c>
      <c r="D45" s="1" t="s">
        <v>33</v>
      </c>
      <c r="E45" s="1" t="s">
        <v>654</v>
      </c>
      <c r="F45" s="1" t="s">
        <v>655</v>
      </c>
      <c r="G45" s="63" t="s">
        <v>656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 x14ac:dyDescent="0.25">
      <c r="B46" t="s" s="0">
        <v>29</v>
      </c>
      <c r="C46" t="s" s="0">
        <v>32</v>
      </c>
      <c r="D46" s="1" t="s">
        <v>33</v>
      </c>
      <c r="E46" s="1" t="s">
        <v>657</v>
      </c>
      <c r="F46" s="1" t="s">
        <v>658</v>
      </c>
      <c r="G46" s="63" t="s">
        <v>659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29</v>
      </c>
      <c r="C47" t="s" s="0">
        <v>32</v>
      </c>
      <c r="D47" s="1" t="s">
        <v>33</v>
      </c>
      <c r="E47" s="1" t="s">
        <v>660</v>
      </c>
      <c r="F47" s="1" t="s">
        <v>661</v>
      </c>
      <c r="G47" s="63" t="s">
        <v>662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663</v>
      </c>
      <c r="F48" s="70" t="s">
        <v>664</v>
      </c>
      <c r="G48" s="67" t="s">
        <v>665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29</v>
      </c>
      <c r="C49" t="s" s="0">
        <v>32</v>
      </c>
      <c r="D49" s="1" t="s">
        <v>33</v>
      </c>
      <c r="E49" s="1" t="s">
        <v>666</v>
      </c>
      <c r="F49" s="1" t="s">
        <v>667</v>
      </c>
      <c r="G49" s="63" t="s">
        <v>668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29</v>
      </c>
      <c r="C50" t="s" s="0">
        <v>32</v>
      </c>
      <c r="D50" s="1" t="s">
        <v>33</v>
      </c>
      <c r="E50" s="1" t="s">
        <v>669</v>
      </c>
      <c r="F50" s="1" t="s">
        <v>670</v>
      </c>
      <c r="G50" s="63" t="s">
        <v>671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 x14ac:dyDescent="0.25">
      <c r="B51" t="s" s="0">
        <v>29</v>
      </c>
      <c r="C51" t="s" s="0">
        <v>32</v>
      </c>
      <c r="D51" s="1" t="s">
        <v>33</v>
      </c>
      <c r="E51" s="1" t="s">
        <v>672</v>
      </c>
      <c r="F51" s="1" t="s">
        <v>673</v>
      </c>
      <c r="G51" s="63" t="s">
        <v>674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675</v>
      </c>
      <c r="F52" s="71" t="s">
        <v>676</v>
      </c>
      <c r="G52" s="72" t="s">
        <v>677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29</v>
      </c>
      <c r="C53" t="s" s="0">
        <v>32</v>
      </c>
      <c r="D53" s="1" t="s">
        <v>33</v>
      </c>
      <c r="E53" s="1" t="s">
        <v>678</v>
      </c>
      <c r="F53" s="1" t="s">
        <v>679</v>
      </c>
      <c r="G53" s="63" t="s">
        <v>680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29</v>
      </c>
      <c r="C54" t="s" s="0">
        <v>32</v>
      </c>
      <c r="D54" s="1" t="s">
        <v>330</v>
      </c>
      <c r="E54" s="1" t="s">
        <v>510</v>
      </c>
      <c r="F54" s="1" t="s">
        <v>510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29</v>
      </c>
      <c r="C55" t="s" s="0">
        <v>32</v>
      </c>
      <c r="D55" s="1" t="s">
        <v>330</v>
      </c>
      <c r="E55" s="1" t="s">
        <v>510</v>
      </c>
      <c r="F55" s="1" t="s">
        <v>510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29</v>
      </c>
      <c r="C56" t="s" s="0">
        <v>4</v>
      </c>
      <c r="D56" s="1" t="s">
        <v>4</v>
      </c>
      <c r="E56" s="1" t="s">
        <v>510</v>
      </c>
      <c r="F56" s="1" t="s">
        <v>511</v>
      </c>
      <c r="G56" s="63" t="s">
        <v>681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29</v>
      </c>
      <c r="C57" t="s" s="0">
        <v>4</v>
      </c>
      <c r="D57" s="1" t="s">
        <v>518</v>
      </c>
      <c r="E57" s="1" t="s">
        <v>510</v>
      </c>
      <c r="F57" s="1" t="s">
        <v>519</v>
      </c>
      <c r="G57" s="63" t="s">
        <v>682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29</v>
      </c>
      <c r="C58" t="s" s="0">
        <v>4</v>
      </c>
      <c r="D58" s="1" t="s">
        <v>518</v>
      </c>
      <c r="E58" s="1" t="s">
        <v>683</v>
      </c>
      <c r="F58" s="1" t="s">
        <v>684</v>
      </c>
      <c r="G58" s="63" t="s">
        <v>685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29</v>
      </c>
      <c r="C59" t="s" s="0">
        <v>4</v>
      </c>
      <c r="D59" s="1" t="s">
        <v>518</v>
      </c>
      <c r="E59" s="1" t="s">
        <v>686</v>
      </c>
      <c r="F59" s="1" t="s">
        <v>687</v>
      </c>
      <c r="G59" s="63" t="s">
        <v>688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29</v>
      </c>
      <c r="C60" t="s" s="0">
        <v>4</v>
      </c>
      <c r="D60" s="1" t="s">
        <v>518</v>
      </c>
      <c r="E60" s="1" t="s">
        <v>689</v>
      </c>
      <c r="F60" s="1" t="s">
        <v>690</v>
      </c>
      <c r="G60" s="63" t="s">
        <v>691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29</v>
      </c>
      <c r="C61" t="s" s="0">
        <v>4</v>
      </c>
      <c r="D61" s="1" t="s">
        <v>31</v>
      </c>
      <c r="E61" s="1" t="s">
        <v>510</v>
      </c>
      <c r="F61" s="1" t="s">
        <v>516</v>
      </c>
      <c r="G61" s="63" t="s">
        <v>692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29</v>
      </c>
      <c r="C62" t="s" s="0">
        <v>4</v>
      </c>
      <c r="D62" s="1" t="s">
        <v>31</v>
      </c>
      <c r="E62" s="1" t="s">
        <v>693</v>
      </c>
      <c r="F62" s="1" t="s">
        <v>694</v>
      </c>
      <c r="G62" s="63" t="s">
        <v>695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29</v>
      </c>
      <c r="C63" t="s" s="0">
        <v>4</v>
      </c>
      <c r="D63" s="1" t="s">
        <v>31</v>
      </c>
      <c r="E63" s="1" t="s">
        <v>696</v>
      </c>
      <c r="F63" s="1" t="s">
        <v>697</v>
      </c>
      <c r="G63" s="63" t="s">
        <v>698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29</v>
      </c>
      <c r="C64" t="s" s="0">
        <v>4</v>
      </c>
      <c r="D64" s="1" t="s">
        <v>31</v>
      </c>
      <c r="E64" s="1" t="s">
        <v>699</v>
      </c>
      <c r="F64" s="1" t="s">
        <v>700</v>
      </c>
      <c r="G64" s="63" t="s">
        <v>701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29</v>
      </c>
      <c r="C65" t="s" s="0">
        <v>4</v>
      </c>
      <c r="D65" s="1" t="s">
        <v>31</v>
      </c>
      <c r="E65" s="1" t="s">
        <v>702</v>
      </c>
      <c r="F65" s="1" t="s">
        <v>703</v>
      </c>
      <c r="G65" s="63" t="s">
        <v>704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29</v>
      </c>
      <c r="C66" t="s" s="0">
        <v>4</v>
      </c>
      <c r="D66" s="1" t="s">
        <v>31</v>
      </c>
      <c r="E66" s="1" t="s">
        <v>705</v>
      </c>
      <c r="F66" s="1" t="s">
        <v>706</v>
      </c>
      <c r="G66" s="63" t="s">
        <v>707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 x14ac:dyDescent="0.25">
      <c r="B67" t="s" s="0">
        <v>29</v>
      </c>
      <c r="C67" t="s" s="0">
        <v>4</v>
      </c>
      <c r="D67" s="1" t="s">
        <v>31</v>
      </c>
      <c r="E67" s="1" t="s">
        <v>708</v>
      </c>
      <c r="F67" s="1" t="s">
        <v>709</v>
      </c>
      <c r="G67" s="63" t="s">
        <v>710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29</v>
      </c>
      <c r="C68" t="s" s="0">
        <v>4</v>
      </c>
      <c r="D68" s="1" t="s">
        <v>31</v>
      </c>
      <c r="E68" s="1" t="s">
        <v>711</v>
      </c>
      <c r="F68" s="1" t="s">
        <v>712</v>
      </c>
      <c r="G68" s="63" t="s">
        <v>713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29</v>
      </c>
      <c r="C69" t="s" s="0">
        <v>4</v>
      </c>
      <c r="D69" s="1" t="s">
        <v>228</v>
      </c>
      <c r="E69" s="1" t="s">
        <v>510</v>
      </c>
      <c r="F69" s="1" t="s">
        <v>510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29</v>
      </c>
      <c r="C70" t="s" s="0">
        <v>4</v>
      </c>
      <c r="D70" s="1" t="s">
        <v>228</v>
      </c>
      <c r="E70" s="1" t="s">
        <v>510</v>
      </c>
      <c r="F70" s="1" t="s">
        <v>510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29</v>
      </c>
      <c r="C71" t="s" s="0">
        <v>4</v>
      </c>
      <c r="D71" s="1" t="s">
        <v>30</v>
      </c>
      <c r="E71" s="1" t="s">
        <v>510</v>
      </c>
      <c r="F71" s="1" t="s">
        <v>517</v>
      </c>
      <c r="G71" s="63" t="s">
        <v>714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29</v>
      </c>
      <c r="C72" t="s" s="0">
        <v>4</v>
      </c>
      <c r="D72" s="1" t="s">
        <v>30</v>
      </c>
      <c r="E72" s="1" t="s">
        <v>715</v>
      </c>
      <c r="F72" s="1" t="s">
        <v>716</v>
      </c>
      <c r="G72" s="63" t="s">
        <v>717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29</v>
      </c>
      <c r="C73" t="s" s="0">
        <v>4</v>
      </c>
      <c r="D73" s="1" t="s">
        <v>30</v>
      </c>
      <c r="E73" s="1" t="s">
        <v>718</v>
      </c>
      <c r="F73" s="1" t="s">
        <v>719</v>
      </c>
      <c r="G73" s="63" t="s">
        <v>720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29</v>
      </c>
      <c r="C74" t="s" s="0">
        <v>4</v>
      </c>
      <c r="D74" s="1" t="s">
        <v>30</v>
      </c>
      <c r="E74" s="1" t="s">
        <v>721</v>
      </c>
      <c r="F74" s="1" t="s">
        <v>722</v>
      </c>
      <c r="G74" s="63" t="s">
        <v>723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29</v>
      </c>
      <c r="C75" t="s" s="0">
        <v>4</v>
      </c>
      <c r="D75" s="1" t="s">
        <v>30</v>
      </c>
      <c r="E75" s="1" t="s">
        <v>724</v>
      </c>
      <c r="F75" s="1" t="s">
        <v>725</v>
      </c>
      <c r="G75" s="63" t="s">
        <v>726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29</v>
      </c>
      <c r="C76" t="s" s="0">
        <v>4</v>
      </c>
      <c r="D76" s="1" t="s">
        <v>30</v>
      </c>
      <c r="E76" s="1" t="s">
        <v>727</v>
      </c>
      <c r="F76" s="1" t="s">
        <v>728</v>
      </c>
      <c r="G76" s="63" t="s">
        <v>729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29</v>
      </c>
      <c r="C77" t="s" s="0">
        <v>4</v>
      </c>
      <c r="D77" s="1" t="s">
        <v>30</v>
      </c>
      <c r="E77" s="1" t="s">
        <v>730</v>
      </c>
      <c r="F77" s="1" t="s">
        <v>731</v>
      </c>
      <c r="G77" s="63" t="s">
        <v>732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29</v>
      </c>
      <c r="C78" t="s" s="0">
        <v>4</v>
      </c>
      <c r="D78" s="1" t="s">
        <v>30</v>
      </c>
      <c r="E78" s="1" t="s">
        <v>733</v>
      </c>
      <c r="F78" s="1" t="s">
        <v>734</v>
      </c>
      <c r="G78" s="63" t="s">
        <v>735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28</v>
      </c>
      <c r="D79" s="1" t="s">
        <v>28</v>
      </c>
      <c r="E79" s="1" t="s">
        <v>510</v>
      </c>
      <c r="F79" s="1" t="s">
        <v>736</v>
      </c>
      <c r="G79" s="63" t="s">
        <v>737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72</v>
      </c>
      <c r="E80" s="1" t="s">
        <v>510</v>
      </c>
      <c r="F80" s="1" t="s">
        <v>555</v>
      </c>
      <c r="G80" s="63" t="s">
        <v>738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331</v>
      </c>
      <c r="E81" s="1" t="s">
        <v>510</v>
      </c>
      <c r="F81" s="1" t="s">
        <v>563</v>
      </c>
      <c r="G81" s="63" t="s">
        <v>739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331</v>
      </c>
      <c r="E82" s="1" t="s">
        <v>740</v>
      </c>
      <c r="F82" s="1" t="s">
        <v>563</v>
      </c>
      <c r="G82" s="63" t="s">
        <v>739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77</v>
      </c>
      <c r="E83" s="1" t="s">
        <v>510</v>
      </c>
      <c r="F83" s="1" t="s">
        <v>562</v>
      </c>
      <c r="G83" s="63" t="s">
        <v>741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77</v>
      </c>
      <c r="E84" s="1" t="s">
        <v>742</v>
      </c>
      <c r="F84" s="1" t="s">
        <v>743</v>
      </c>
      <c r="G84" s="63" t="s">
        <v>744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77</v>
      </c>
      <c r="E85" s="1" t="s">
        <v>745</v>
      </c>
      <c r="F85" s="1" t="s">
        <v>746</v>
      </c>
      <c r="G85" s="63" t="s">
        <v>747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72</v>
      </c>
      <c r="D86" s="1" t="s">
        <v>73</v>
      </c>
      <c r="E86" s="1" t="s">
        <v>510</v>
      </c>
      <c r="F86" s="1" t="s">
        <v>561</v>
      </c>
      <c r="G86" s="63" t="s">
        <v>748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72</v>
      </c>
      <c r="D87" s="1" t="s">
        <v>73</v>
      </c>
      <c r="E87" s="1" t="s">
        <v>749</v>
      </c>
      <c r="F87" s="1" t="s">
        <v>750</v>
      </c>
      <c r="G87" s="63" t="s">
        <v>751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72</v>
      </c>
      <c r="D88" s="1" t="s">
        <v>73</v>
      </c>
      <c r="E88" s="1" t="s">
        <v>752</v>
      </c>
      <c r="F88" s="1" t="s">
        <v>753</v>
      </c>
      <c r="G88" s="63" t="s">
        <v>754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72</v>
      </c>
      <c r="D89" s="1" t="s">
        <v>73</v>
      </c>
      <c r="E89" s="1" t="s">
        <v>755</v>
      </c>
      <c r="F89" s="1" t="s">
        <v>756</v>
      </c>
      <c r="G89" s="63" t="s">
        <v>757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72</v>
      </c>
      <c r="D90" s="1" t="s">
        <v>74</v>
      </c>
      <c r="E90" s="1" t="s">
        <v>510</v>
      </c>
      <c r="F90" s="1" t="s">
        <v>560</v>
      </c>
      <c r="G90" s="63" t="s">
        <v>758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72</v>
      </c>
      <c r="D91" s="1" t="s">
        <v>74</v>
      </c>
      <c r="E91" s="1" t="s">
        <v>759</v>
      </c>
      <c r="F91" s="1" t="s">
        <v>560</v>
      </c>
      <c r="G91" s="63" t="s">
        <v>758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72</v>
      </c>
      <c r="D92" s="1" t="s">
        <v>75</v>
      </c>
      <c r="E92" s="1" t="s">
        <v>510</v>
      </c>
      <c r="F92" s="1" t="s">
        <v>559</v>
      </c>
      <c r="G92" s="63" t="s">
        <v>760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72</v>
      </c>
      <c r="D93" s="1" t="s">
        <v>75</v>
      </c>
      <c r="E93" s="1" t="s">
        <v>761</v>
      </c>
      <c r="F93" s="1" t="s">
        <v>559</v>
      </c>
      <c r="G93" s="63" t="s">
        <v>760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72</v>
      </c>
      <c r="D94" s="1" t="s">
        <v>76</v>
      </c>
      <c r="E94" s="1" t="s">
        <v>510</v>
      </c>
      <c r="F94" s="1" t="s">
        <v>558</v>
      </c>
      <c r="G94" s="63" t="s">
        <v>762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72</v>
      </c>
      <c r="D95" s="1" t="s">
        <v>76</v>
      </c>
      <c r="E95" s="1" t="s">
        <v>763</v>
      </c>
      <c r="F95" s="1" t="s">
        <v>558</v>
      </c>
      <c r="G95" s="63" t="s">
        <v>762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72</v>
      </c>
      <c r="D96" s="1" t="s">
        <v>86</v>
      </c>
      <c r="E96" s="1" t="s">
        <v>510</v>
      </c>
      <c r="F96" s="1" t="s">
        <v>557</v>
      </c>
      <c r="G96" s="63" t="s">
        <v>764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72</v>
      </c>
      <c r="D97" s="1" t="s">
        <v>86</v>
      </c>
      <c r="E97" s="1" t="s">
        <v>765</v>
      </c>
      <c r="F97" s="1" t="s">
        <v>557</v>
      </c>
      <c r="G97" s="63" t="s">
        <v>764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72</v>
      </c>
      <c r="D98" s="1" t="s">
        <v>80</v>
      </c>
      <c r="E98" s="1" t="s">
        <v>510</v>
      </c>
      <c r="F98" s="1" t="s">
        <v>565</v>
      </c>
      <c r="G98" s="63" t="s">
        <v>766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72</v>
      </c>
      <c r="D99" s="1" t="s">
        <v>80</v>
      </c>
      <c r="E99" s="1" t="s">
        <v>767</v>
      </c>
      <c r="F99" s="1" t="s">
        <v>768</v>
      </c>
      <c r="G99" s="63" t="s">
        <v>769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72</v>
      </c>
      <c r="D100" s="1" t="s">
        <v>80</v>
      </c>
      <c r="E100" s="1" t="s">
        <v>770</v>
      </c>
      <c r="F100" s="1" t="s">
        <v>771</v>
      </c>
      <c r="G100" s="63" t="s">
        <v>772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72</v>
      </c>
      <c r="D101" s="1" t="s">
        <v>332</v>
      </c>
      <c r="E101" s="1" t="s">
        <v>510</v>
      </c>
      <c r="F101" s="1" t="s">
        <v>564</v>
      </c>
      <c r="G101" s="63" t="s">
        <v>773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72</v>
      </c>
      <c r="D102" s="1" t="s">
        <v>332</v>
      </c>
      <c r="E102" s="1" t="s">
        <v>774</v>
      </c>
      <c r="F102" s="1" t="s">
        <v>775</v>
      </c>
      <c r="G102" s="63" t="s">
        <v>776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72</v>
      </c>
      <c r="D103" s="1" t="s">
        <v>332</v>
      </c>
      <c r="E103" s="1" t="s">
        <v>777</v>
      </c>
      <c r="F103" s="1" t="s">
        <v>778</v>
      </c>
      <c r="G103" s="63" t="s">
        <v>779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72</v>
      </c>
      <c r="D104" s="1" t="s">
        <v>81</v>
      </c>
      <c r="E104" s="1" t="s">
        <v>510</v>
      </c>
      <c r="F104" s="1" t="s">
        <v>556</v>
      </c>
      <c r="G104" s="63" t="s">
        <v>780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72</v>
      </c>
      <c r="D105" s="1" t="s">
        <v>81</v>
      </c>
      <c r="E105" s="1" t="s">
        <v>781</v>
      </c>
      <c r="F105" s="1" t="s">
        <v>782</v>
      </c>
      <c r="G105" s="63" t="s">
        <v>783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72</v>
      </c>
      <c r="D106" s="1" t="s">
        <v>81</v>
      </c>
      <c r="E106" s="1" t="s">
        <v>784</v>
      </c>
      <c r="F106" s="1" t="s">
        <v>785</v>
      </c>
      <c r="G106" s="63" t="s">
        <v>786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42</v>
      </c>
      <c r="D107" s="1" t="s">
        <v>42</v>
      </c>
      <c r="E107" s="1" t="s">
        <v>510</v>
      </c>
      <c r="F107" s="1" t="s">
        <v>528</v>
      </c>
      <c r="G107" s="63" t="s">
        <v>787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42</v>
      </c>
      <c r="D108" s="1" t="s">
        <v>51</v>
      </c>
      <c r="E108" s="1" t="s">
        <v>510</v>
      </c>
      <c r="F108" s="1" t="s">
        <v>529</v>
      </c>
      <c r="G108" s="63" t="s">
        <v>788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42</v>
      </c>
      <c r="D109" s="1" t="s">
        <v>51</v>
      </c>
      <c r="E109" s="1" t="s">
        <v>789</v>
      </c>
      <c r="F109" s="1" t="s">
        <v>790</v>
      </c>
      <c r="G109" s="63" t="s">
        <v>791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42</v>
      </c>
      <c r="D110" s="1" t="s">
        <v>51</v>
      </c>
      <c r="E110" s="1" t="s">
        <v>792</v>
      </c>
      <c r="F110" s="1" t="s">
        <v>793</v>
      </c>
      <c r="G110" s="63" t="s">
        <v>794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42</v>
      </c>
      <c r="D111" s="1" t="s">
        <v>51</v>
      </c>
      <c r="E111" s="1" t="s">
        <v>795</v>
      </c>
      <c r="F111" s="1" t="s">
        <v>796</v>
      </c>
      <c r="G111" s="63" t="s">
        <v>797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42</v>
      </c>
      <c r="D112" s="1" t="s">
        <v>50</v>
      </c>
      <c r="E112" s="1" t="s">
        <v>510</v>
      </c>
      <c r="F112" s="1" t="s">
        <v>534</v>
      </c>
      <c r="G112" s="63" t="s">
        <v>798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42</v>
      </c>
      <c r="D113" s="1" t="s">
        <v>50</v>
      </c>
      <c r="E113" s="1" t="s">
        <v>799</v>
      </c>
      <c r="F113" s="1" t="s">
        <v>534</v>
      </c>
      <c r="G113" s="63" t="s">
        <v>798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42</v>
      </c>
      <c r="D114" s="1" t="s">
        <v>52</v>
      </c>
      <c r="E114" s="1" t="s">
        <v>510</v>
      </c>
      <c r="F114" s="1" t="s">
        <v>510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42</v>
      </c>
      <c r="D115" s="1" t="s">
        <v>52</v>
      </c>
      <c r="E115" s="1" t="s">
        <v>510</v>
      </c>
      <c r="F115" s="1" t="s">
        <v>510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42</v>
      </c>
      <c r="D116" s="1" t="s">
        <v>47</v>
      </c>
      <c r="E116" s="1" t="s">
        <v>510</v>
      </c>
      <c r="F116" s="1" t="s">
        <v>533</v>
      </c>
      <c r="G116" s="63" t="s">
        <v>800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42</v>
      </c>
      <c r="D117" s="1" t="s">
        <v>47</v>
      </c>
      <c r="E117" s="1" t="s">
        <v>801</v>
      </c>
      <c r="F117" s="1" t="s">
        <v>802</v>
      </c>
      <c r="G117" s="63" t="s">
        <v>803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42</v>
      </c>
      <c r="D118" s="1" t="s">
        <v>47</v>
      </c>
      <c r="E118" s="1" t="s">
        <v>804</v>
      </c>
      <c r="F118" s="1" t="s">
        <v>805</v>
      </c>
      <c r="G118" s="63" t="s">
        <v>806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42</v>
      </c>
      <c r="D119" s="1" t="s">
        <v>48</v>
      </c>
      <c r="E119" s="1" t="s">
        <v>510</v>
      </c>
      <c r="F119" s="1" t="s">
        <v>510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42</v>
      </c>
      <c r="D120" s="1" t="s">
        <v>48</v>
      </c>
      <c r="E120" s="1" t="s">
        <v>510</v>
      </c>
      <c r="F120" s="1" t="s">
        <v>510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42</v>
      </c>
      <c r="D121" s="1" t="s">
        <v>49</v>
      </c>
      <c r="E121" s="1" t="s">
        <v>510</v>
      </c>
      <c r="F121" s="1" t="s">
        <v>532</v>
      </c>
      <c r="G121" s="63" t="s">
        <v>807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42</v>
      </c>
      <c r="D122" s="1" t="s">
        <v>49</v>
      </c>
      <c r="E122" s="1" t="s">
        <v>808</v>
      </c>
      <c r="F122" s="1" t="s">
        <v>809</v>
      </c>
      <c r="G122" s="63" t="s">
        <v>810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42</v>
      </c>
      <c r="D123" s="1" t="s">
        <v>49</v>
      </c>
      <c r="E123" s="1" t="s">
        <v>811</v>
      </c>
      <c r="F123" s="1" t="s">
        <v>812</v>
      </c>
      <c r="G123" s="63" t="s">
        <v>813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42</v>
      </c>
      <c r="D124" s="1" t="s">
        <v>49</v>
      </c>
      <c r="E124" s="1" t="s">
        <v>814</v>
      </c>
      <c r="F124" s="1" t="s">
        <v>815</v>
      </c>
      <c r="G124" s="63" t="s">
        <v>816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42</v>
      </c>
      <c r="D125" s="1" t="s">
        <v>43</v>
      </c>
      <c r="E125" s="1" t="s">
        <v>510</v>
      </c>
      <c r="F125" s="1" t="s">
        <v>531</v>
      </c>
      <c r="G125" s="63" t="s">
        <v>817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42</v>
      </c>
      <c r="D126" s="1" t="s">
        <v>43</v>
      </c>
      <c r="E126" s="1" t="s">
        <v>818</v>
      </c>
      <c r="F126" s="1" t="s">
        <v>531</v>
      </c>
      <c r="G126" s="63" t="s">
        <v>817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42</v>
      </c>
      <c r="D127" s="1" t="s">
        <v>44</v>
      </c>
      <c r="E127" s="1" t="s">
        <v>510</v>
      </c>
      <c r="F127" s="1" t="s">
        <v>530</v>
      </c>
      <c r="G127" s="63" t="s">
        <v>819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42</v>
      </c>
      <c r="D128" s="1" t="s">
        <v>44</v>
      </c>
      <c r="E128" s="1" t="s">
        <v>820</v>
      </c>
      <c r="F128" s="1" t="s">
        <v>530</v>
      </c>
      <c r="G128" s="63" t="s">
        <v>819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42</v>
      </c>
      <c r="D129" s="1" t="s">
        <v>45</v>
      </c>
      <c r="E129" s="1" t="s">
        <v>510</v>
      </c>
      <c r="F129" s="1" t="s">
        <v>510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42</v>
      </c>
      <c r="D130" s="1" t="s">
        <v>45</v>
      </c>
      <c r="E130" s="1" t="s">
        <v>510</v>
      </c>
      <c r="F130" s="1" t="s">
        <v>510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42</v>
      </c>
      <c r="D131" s="1" t="s">
        <v>46</v>
      </c>
      <c r="E131" s="1" t="s">
        <v>510</v>
      </c>
      <c r="F131" s="1" t="s">
        <v>535</v>
      </c>
      <c r="G131" s="63" t="s">
        <v>821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42</v>
      </c>
      <c r="D132" s="1" t="s">
        <v>46</v>
      </c>
      <c r="E132" s="1" t="s">
        <v>822</v>
      </c>
      <c r="F132" s="1" t="s">
        <v>535</v>
      </c>
      <c r="G132" s="63" t="s">
        <v>821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59</v>
      </c>
      <c r="D133" s="1" t="s">
        <v>59</v>
      </c>
      <c r="E133" s="1" t="s">
        <v>510</v>
      </c>
      <c r="F133" s="1" t="s">
        <v>823</v>
      </c>
      <c r="G133" s="63" t="s">
        <v>824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59</v>
      </c>
      <c r="D134" s="1" t="s">
        <v>83</v>
      </c>
      <c r="E134" s="1" t="s">
        <v>510</v>
      </c>
      <c r="F134" s="1" t="s">
        <v>569</v>
      </c>
      <c r="G134" s="63" t="s">
        <v>825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59</v>
      </c>
      <c r="D135" s="1" t="s">
        <v>83</v>
      </c>
      <c r="E135" s="1" t="s">
        <v>826</v>
      </c>
      <c r="F135" s="1" t="s">
        <v>569</v>
      </c>
      <c r="G135" s="63" t="s">
        <v>825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59</v>
      </c>
      <c r="D136" s="1" t="s">
        <v>60</v>
      </c>
      <c r="E136" s="1" t="s">
        <v>510</v>
      </c>
      <c r="F136" s="1" t="s">
        <v>544</v>
      </c>
      <c r="G136" s="63" t="s">
        <v>827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59</v>
      </c>
      <c r="D137" s="1" t="s">
        <v>60</v>
      </c>
      <c r="E137" s="1" t="s">
        <v>828</v>
      </c>
      <c r="F137" s="1" t="s">
        <v>544</v>
      </c>
      <c r="G137" s="63" t="s">
        <v>827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59</v>
      </c>
      <c r="D138" s="1" t="s">
        <v>61</v>
      </c>
      <c r="E138" s="1" t="s">
        <v>510</v>
      </c>
      <c r="F138" s="1" t="s">
        <v>545</v>
      </c>
      <c r="G138" s="63" t="s">
        <v>829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59</v>
      </c>
      <c r="D139" s="1" t="s">
        <v>61</v>
      </c>
      <c r="E139" s="1" t="s">
        <v>830</v>
      </c>
      <c r="F139" s="1" t="s">
        <v>831</v>
      </c>
      <c r="G139" s="63" t="s">
        <v>832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59</v>
      </c>
      <c r="D140" s="1" t="s">
        <v>61</v>
      </c>
      <c r="E140" s="1" t="s">
        <v>833</v>
      </c>
      <c r="F140" s="1" t="s">
        <v>834</v>
      </c>
      <c r="G140" s="63" t="s">
        <v>835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78</v>
      </c>
      <c r="D141" s="1" t="s">
        <v>78</v>
      </c>
      <c r="E141" s="1" t="s">
        <v>510</v>
      </c>
      <c r="F141" s="1" t="s">
        <v>566</v>
      </c>
      <c r="G141" s="63" t="s">
        <v>836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78</v>
      </c>
      <c r="D142" s="1" t="s">
        <v>87</v>
      </c>
      <c r="E142" s="1" t="s">
        <v>510</v>
      </c>
      <c r="F142" s="1" t="s">
        <v>567</v>
      </c>
      <c r="G142" s="63" t="s">
        <v>837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78</v>
      </c>
      <c r="D143" s="1" t="s">
        <v>87</v>
      </c>
      <c r="E143" s="1" t="s">
        <v>838</v>
      </c>
      <c r="F143" s="1" t="s">
        <v>567</v>
      </c>
      <c r="G143" s="63" t="s">
        <v>837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78</v>
      </c>
      <c r="D144" s="1" t="s">
        <v>79</v>
      </c>
      <c r="E144" s="1" t="s">
        <v>510</v>
      </c>
      <c r="F144" s="1" t="s">
        <v>568</v>
      </c>
      <c r="G144" s="63" t="s">
        <v>839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78</v>
      </c>
      <c r="D145" s="1" t="s">
        <v>79</v>
      </c>
      <c r="E145" s="1" t="s">
        <v>840</v>
      </c>
      <c r="F145" s="1" t="s">
        <v>841</v>
      </c>
      <c r="G145" s="63" t="s">
        <v>842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 x14ac:dyDescent="0.25">
      <c r="B146" t="s" s="0">
        <v>229</v>
      </c>
      <c r="C146" t="s" s="0">
        <v>78</v>
      </c>
      <c r="D146" t="s" s="0">
        <v>79</v>
      </c>
      <c r="E146" t="s" s="0">
        <v>843</v>
      </c>
      <c r="F146" t="s" s="0">
        <v>844</v>
      </c>
      <c r="G146" s="68" t="s">
        <v>845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 x14ac:dyDescent="0.25">
      <c r="B147" t="s" s="0">
        <v>229</v>
      </c>
      <c r="C147" t="s" s="0">
        <v>78</v>
      </c>
      <c r="D147" t="s" s="0">
        <v>79</v>
      </c>
      <c r="E147" t="s" s="0">
        <v>846</v>
      </c>
      <c r="F147" t="s" s="0">
        <v>847</v>
      </c>
      <c r="G147" s="68" t="s">
        <v>848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 x14ac:dyDescent="0.25">
      <c r="B148" t="s" s="0">
        <v>229</v>
      </c>
      <c r="C148" t="s" s="0">
        <v>53</v>
      </c>
      <c r="D148" t="s" s="0">
        <v>53</v>
      </c>
      <c r="E148" t="s" s="0">
        <v>510</v>
      </c>
      <c r="F148" t="s" s="0">
        <v>536</v>
      </c>
      <c r="G148" s="68" t="s">
        <v>849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 x14ac:dyDescent="0.25">
      <c r="B149" t="s" s="0">
        <v>229</v>
      </c>
      <c r="C149" t="s" s="0">
        <v>53</v>
      </c>
      <c r="D149" t="s" s="0">
        <v>54</v>
      </c>
      <c r="E149" t="s" s="0">
        <v>510</v>
      </c>
      <c r="F149" t="s" s="0">
        <v>539</v>
      </c>
      <c r="G149" s="68" t="s">
        <v>850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 x14ac:dyDescent="0.25">
      <c r="B150" t="s" s="0">
        <v>229</v>
      </c>
      <c r="C150" t="s" s="0">
        <v>53</v>
      </c>
      <c r="D150" t="s" s="0">
        <v>54</v>
      </c>
      <c r="E150" t="s" s="0">
        <v>851</v>
      </c>
      <c r="F150" t="s" s="0">
        <v>852</v>
      </c>
      <c r="G150" s="68" t="s">
        <v>853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 x14ac:dyDescent="0.25">
      <c r="B151" t="s" s="0">
        <v>229</v>
      </c>
      <c r="C151" t="s" s="0">
        <v>53</v>
      </c>
      <c r="D151" t="s" s="0">
        <v>54</v>
      </c>
      <c r="E151" t="s" s="0">
        <v>854</v>
      </c>
      <c r="F151" t="s" s="0">
        <v>855</v>
      </c>
      <c r="G151" s="68" t="s">
        <v>856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 x14ac:dyDescent="0.25">
      <c r="B152" t="s" s="0">
        <v>229</v>
      </c>
      <c r="C152" t="s" s="0">
        <v>53</v>
      </c>
      <c r="D152" t="s" s="0">
        <v>55</v>
      </c>
      <c r="E152" t="s" s="0">
        <v>510</v>
      </c>
      <c r="F152" t="s" s="0">
        <v>538</v>
      </c>
      <c r="G152" s="68" t="s">
        <v>857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 x14ac:dyDescent="0.25">
      <c r="B153" t="s" s="0">
        <v>229</v>
      </c>
      <c r="C153" t="s" s="0">
        <v>53</v>
      </c>
      <c r="D153" t="s" s="0">
        <v>55</v>
      </c>
      <c r="E153" t="s" s="0">
        <v>858</v>
      </c>
      <c r="F153" t="s" s="0">
        <v>538</v>
      </c>
      <c r="G153" s="68" t="s">
        <v>857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 x14ac:dyDescent="0.25">
      <c r="B154" t="s" s="0">
        <v>229</v>
      </c>
      <c r="C154" t="s" s="0">
        <v>53</v>
      </c>
      <c r="D154" t="s" s="0">
        <v>56</v>
      </c>
      <c r="E154" t="s" s="0">
        <v>510</v>
      </c>
      <c r="F154" t="s" s="0">
        <v>537</v>
      </c>
      <c r="G154" s="68" t="s">
        <v>859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 x14ac:dyDescent="0.25">
      <c r="B155" t="s" s="0">
        <v>229</v>
      </c>
      <c r="C155" t="s" s="0">
        <v>53</v>
      </c>
      <c r="D155" t="s" s="0">
        <v>56</v>
      </c>
      <c r="E155" t="s" s="0">
        <v>860</v>
      </c>
      <c r="F155" t="s" s="0">
        <v>861</v>
      </c>
      <c r="G155" s="68" t="s">
        <v>862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 x14ac:dyDescent="0.25">
      <c r="B156" t="s" s="0">
        <v>229</v>
      </c>
      <c r="C156" t="s" s="0">
        <v>53</v>
      </c>
      <c r="D156" t="s" s="0">
        <v>56</v>
      </c>
      <c r="E156" t="s" s="0">
        <v>863</v>
      </c>
      <c r="F156" t="s" s="0">
        <v>545</v>
      </c>
      <c r="G156" s="68" t="s">
        <v>864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 x14ac:dyDescent="0.25">
      <c r="B157" t="s" s="0">
        <v>229</v>
      </c>
      <c r="C157" t="s" s="0">
        <v>53</v>
      </c>
      <c r="D157" t="s" s="0">
        <v>540</v>
      </c>
      <c r="E157" t="s" s="0">
        <v>510</v>
      </c>
      <c r="F157" t="s" s="0">
        <v>541</v>
      </c>
      <c r="G157" s="68" t="s">
        <v>865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 x14ac:dyDescent="0.25">
      <c r="B158" t="s" s="0">
        <v>229</v>
      </c>
      <c r="C158" t="s" s="0">
        <v>53</v>
      </c>
      <c r="D158" t="s" s="0">
        <v>540</v>
      </c>
      <c r="E158" t="s" s="0">
        <v>866</v>
      </c>
      <c r="F158" t="s" s="0">
        <v>541</v>
      </c>
      <c r="G158" s="68" t="s">
        <v>865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 x14ac:dyDescent="0.25">
      <c r="B159" t="s" s="0">
        <v>229</v>
      </c>
      <c r="C159" t="s" s="0">
        <v>53</v>
      </c>
      <c r="D159" t="s" s="0">
        <v>57</v>
      </c>
      <c r="E159" t="s" s="0">
        <v>510</v>
      </c>
      <c r="F159" t="s" s="0">
        <v>510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 x14ac:dyDescent="0.25">
      <c r="B160" t="s" s="0">
        <v>229</v>
      </c>
      <c r="C160" t="s" s="0">
        <v>53</v>
      </c>
      <c r="D160" t="s" s="0">
        <v>57</v>
      </c>
      <c r="E160" t="s" s="0">
        <v>510</v>
      </c>
      <c r="F160" t="s" s="0">
        <v>510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 x14ac:dyDescent="0.25">
      <c r="B161" t="s" s="0">
        <v>229</v>
      </c>
      <c r="C161" t="s" s="0">
        <v>53</v>
      </c>
      <c r="D161" t="s" s="0">
        <v>58</v>
      </c>
      <c r="E161" t="s" s="0">
        <v>510</v>
      </c>
      <c r="F161" t="s" s="0">
        <v>542</v>
      </c>
      <c r="G161" s="68" t="s">
        <v>867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 x14ac:dyDescent="0.25">
      <c r="B162" t="s" s="0">
        <v>229</v>
      </c>
      <c r="C162" t="s" s="0">
        <v>53</v>
      </c>
      <c r="D162" t="s" s="0">
        <v>58</v>
      </c>
      <c r="E162" t="s" s="0">
        <v>868</v>
      </c>
      <c r="F162" t="s" s="0">
        <v>542</v>
      </c>
      <c r="G162" s="68" t="s">
        <v>867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 x14ac:dyDescent="0.25">
      <c r="B163" t="s" s="0">
        <v>229</v>
      </c>
      <c r="C163" t="s" s="0">
        <v>70</v>
      </c>
      <c r="D163" t="s" s="0">
        <v>70</v>
      </c>
      <c r="E163" t="s" s="0">
        <v>510</v>
      </c>
      <c r="F163" t="s" s="0">
        <v>554</v>
      </c>
      <c r="G163" s="68" t="s">
        <v>869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 x14ac:dyDescent="0.25">
      <c r="B164" t="s" s="0">
        <v>229</v>
      </c>
      <c r="C164" t="s" s="0">
        <v>70</v>
      </c>
      <c r="D164" t="s" s="0">
        <v>71</v>
      </c>
      <c r="E164" t="s" s="0">
        <v>510</v>
      </c>
      <c r="F164" t="s" s="0">
        <v>554</v>
      </c>
      <c r="G164" s="68" t="s">
        <v>869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 x14ac:dyDescent="0.25">
      <c r="B165" t="s" s="0">
        <v>229</v>
      </c>
      <c r="C165" t="s" s="0">
        <v>70</v>
      </c>
      <c r="D165" t="s" s="0">
        <v>71</v>
      </c>
      <c r="E165" t="s" s="0">
        <v>870</v>
      </c>
      <c r="F165" t="s" s="0">
        <v>545</v>
      </c>
      <c r="G165" s="68" t="s">
        <v>871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 x14ac:dyDescent="0.25">
      <c r="B166" t="s" s="0">
        <v>229</v>
      </c>
      <c r="C166" t="s" s="0">
        <v>70</v>
      </c>
      <c r="D166" t="s" s="0">
        <v>71</v>
      </c>
      <c r="E166" t="s" s="0">
        <v>872</v>
      </c>
      <c r="F166" t="s" s="0">
        <v>873</v>
      </c>
      <c r="G166" s="68" t="s">
        <v>874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 x14ac:dyDescent="0.25">
      <c r="B167" t="s" s="0">
        <v>229</v>
      </c>
      <c r="C167" t="s" s="0">
        <v>70</v>
      </c>
      <c r="D167" t="s" s="0">
        <v>71</v>
      </c>
      <c r="E167" t="s" s="0">
        <v>875</v>
      </c>
      <c r="F167" t="s" s="0">
        <v>876</v>
      </c>
      <c r="G167" s="68" t="s">
        <v>877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 x14ac:dyDescent="0.25">
      <c r="B168" t="s" s="0">
        <v>229</v>
      </c>
      <c r="C168" t="s" s="0">
        <v>70</v>
      </c>
      <c r="D168" t="s" s="0">
        <v>71</v>
      </c>
      <c r="E168" t="s" s="0">
        <v>878</v>
      </c>
      <c r="F168" t="s" s="0">
        <v>879</v>
      </c>
      <c r="G168" s="68" t="s">
        <v>880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 x14ac:dyDescent="0.25">
      <c r="B169" t="s" s="0">
        <v>229</v>
      </c>
      <c r="C169" t="s" s="0">
        <v>70</v>
      </c>
      <c r="D169" t="s" s="0">
        <v>71</v>
      </c>
      <c r="E169" t="s" s="0">
        <v>881</v>
      </c>
      <c r="F169" t="s" s="0">
        <v>882</v>
      </c>
      <c r="G169" s="68" t="s">
        <v>883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 x14ac:dyDescent="0.25">
      <c r="B170" t="s" s="0">
        <v>229</v>
      </c>
      <c r="C170" t="s" s="0">
        <v>70</v>
      </c>
      <c r="D170" t="s" s="0">
        <v>71</v>
      </c>
      <c r="E170" t="s" s="0">
        <v>884</v>
      </c>
      <c r="F170" t="s" s="0">
        <v>885</v>
      </c>
      <c r="G170" s="68" t="s">
        <v>886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 x14ac:dyDescent="0.25">
      <c r="B171" t="s" s="0">
        <v>229</v>
      </c>
      <c r="C171" t="s" s="0">
        <v>62</v>
      </c>
      <c r="D171" t="s" s="0">
        <v>62</v>
      </c>
      <c r="E171" t="s" s="0">
        <v>510</v>
      </c>
      <c r="F171" t="s" s="0">
        <v>546</v>
      </c>
      <c r="G171" s="68" t="s">
        <v>887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 x14ac:dyDescent="0.25">
      <c r="B172" t="s" s="0">
        <v>229</v>
      </c>
      <c r="C172" t="s" s="0">
        <v>62</v>
      </c>
      <c r="D172" t="s" s="0">
        <v>64</v>
      </c>
      <c r="E172" t="s" s="0">
        <v>510</v>
      </c>
      <c r="F172" t="s" s="0">
        <v>551</v>
      </c>
      <c r="G172" s="68" t="s">
        <v>888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 x14ac:dyDescent="0.25">
      <c r="B173" t="s" s="0">
        <v>229</v>
      </c>
      <c r="C173" t="s" s="0">
        <v>62</v>
      </c>
      <c r="D173" t="s" s="0">
        <v>64</v>
      </c>
      <c r="E173" t="s" s="0">
        <v>811</v>
      </c>
      <c r="F173" t="s" s="0">
        <v>551</v>
      </c>
      <c r="G173" s="68" t="s">
        <v>888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 x14ac:dyDescent="0.25">
      <c r="B174" t="s" s="0">
        <v>229</v>
      </c>
      <c r="C174" t="s" s="0">
        <v>62</v>
      </c>
      <c r="D174" t="s" s="0">
        <v>552</v>
      </c>
      <c r="E174" t="s" s="0">
        <v>510</v>
      </c>
      <c r="F174" t="s" s="0">
        <v>510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 x14ac:dyDescent="0.25">
      <c r="B175" t="s" s="0">
        <v>229</v>
      </c>
      <c r="C175" t="s" s="0">
        <v>62</v>
      </c>
      <c r="D175" t="s" s="0">
        <v>552</v>
      </c>
      <c r="E175" t="s" s="0">
        <v>510</v>
      </c>
      <c r="F175" t="s" s="0">
        <v>510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 x14ac:dyDescent="0.25">
      <c r="B176" t="s" s="0">
        <v>229</v>
      </c>
      <c r="C176" t="s" s="0">
        <v>62</v>
      </c>
      <c r="D176" t="s" s="0">
        <v>63</v>
      </c>
      <c r="E176" t="s" s="0">
        <v>510</v>
      </c>
      <c r="F176" t="s" s="0">
        <v>553</v>
      </c>
      <c r="G176" s="68" t="s">
        <v>889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 x14ac:dyDescent="0.25">
      <c r="B177" t="s" s="0">
        <v>229</v>
      </c>
      <c r="C177" t="s" s="0">
        <v>62</v>
      </c>
      <c r="D177" t="s" s="0">
        <v>63</v>
      </c>
      <c r="E177" t="s" s="0">
        <v>890</v>
      </c>
      <c r="F177" t="s" s="0">
        <v>891</v>
      </c>
      <c r="G177" s="68" t="s">
        <v>892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 x14ac:dyDescent="0.25">
      <c r="B178" t="s" s="0">
        <v>229</v>
      </c>
      <c r="C178" t="s" s="0">
        <v>62</v>
      </c>
      <c r="D178" t="s" s="0">
        <v>63</v>
      </c>
      <c r="E178" t="s" s="0">
        <v>893</v>
      </c>
      <c r="F178" t="s" s="0">
        <v>894</v>
      </c>
      <c r="G178" s="68" t="s">
        <v>895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 x14ac:dyDescent="0.25">
      <c r="B179" t="s" s="0">
        <v>229</v>
      </c>
      <c r="C179" t="s" s="0">
        <v>62</v>
      </c>
      <c r="D179" t="s" s="0">
        <v>63</v>
      </c>
      <c r="E179" t="s" s="0">
        <v>896</v>
      </c>
      <c r="F179" t="s" s="0">
        <v>897</v>
      </c>
      <c r="G179" s="68" t="s">
        <v>898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 x14ac:dyDescent="0.25">
      <c r="B180" t="s" s="0">
        <v>229</v>
      </c>
      <c r="C180" t="s" s="0">
        <v>62</v>
      </c>
      <c r="D180" t="s" s="0">
        <v>63</v>
      </c>
      <c r="E180" t="s" s="0">
        <v>899</v>
      </c>
      <c r="F180" t="s" s="0">
        <v>545</v>
      </c>
      <c r="G180" s="68" t="s">
        <v>900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 x14ac:dyDescent="0.25">
      <c r="B181" t="s" s="0">
        <v>229</v>
      </c>
      <c r="C181" t="s" s="0">
        <v>62</v>
      </c>
      <c r="D181" t="s" s="0">
        <v>65</v>
      </c>
      <c r="E181" t="s" s="0">
        <v>510</v>
      </c>
      <c r="F181" t="s" s="0">
        <v>550</v>
      </c>
      <c r="G181" s="68" t="s">
        <v>901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 x14ac:dyDescent="0.25">
      <c r="B182" t="s" s="0">
        <v>229</v>
      </c>
      <c r="C182" t="s" s="0">
        <v>62</v>
      </c>
      <c r="D182" t="s" s="0">
        <v>65</v>
      </c>
      <c r="E182" t="s" s="0">
        <v>902</v>
      </c>
      <c r="F182" t="s" s="0">
        <v>903</v>
      </c>
      <c r="G182" s="68" t="s">
        <v>904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 x14ac:dyDescent="0.25">
      <c r="B183" t="s" s="0">
        <v>229</v>
      </c>
      <c r="C183" t="s" s="0">
        <v>62</v>
      </c>
      <c r="D183" t="s" s="0">
        <v>65</v>
      </c>
      <c r="E183" t="s" s="0">
        <v>905</v>
      </c>
      <c r="F183" t="s" s="0">
        <v>873</v>
      </c>
      <c r="G183" s="68" t="s">
        <v>906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 x14ac:dyDescent="0.25">
      <c r="B184" t="s" s="0">
        <v>229</v>
      </c>
      <c r="C184" t="s" s="0">
        <v>62</v>
      </c>
      <c r="D184" t="s" s="0">
        <v>66</v>
      </c>
      <c r="E184" t="s" s="0">
        <v>510</v>
      </c>
      <c r="F184" t="s" s="0">
        <v>547</v>
      </c>
      <c r="G184" s="68" t="s">
        <v>907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 x14ac:dyDescent="0.25">
      <c r="B185" t="s" s="0">
        <v>229</v>
      </c>
      <c r="C185" t="s" s="0">
        <v>62</v>
      </c>
      <c r="D185" t="s" s="0">
        <v>66</v>
      </c>
      <c r="E185" t="s" s="0">
        <v>908</v>
      </c>
      <c r="F185" t="s" s="0">
        <v>547</v>
      </c>
      <c r="G185" s="68" t="s">
        <v>907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 x14ac:dyDescent="0.25">
      <c r="B186" t="s" s="0">
        <v>229</v>
      </c>
      <c r="C186" t="s" s="0">
        <v>62</v>
      </c>
      <c r="D186" t="s" s="0">
        <v>67</v>
      </c>
      <c r="E186" t="s" s="0">
        <v>510</v>
      </c>
      <c r="F186" t="s" s="0">
        <v>548</v>
      </c>
      <c r="G186" s="68" t="s">
        <v>909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 x14ac:dyDescent="0.25">
      <c r="B187" t="s" s="0">
        <v>229</v>
      </c>
      <c r="C187" t="s" s="0">
        <v>62</v>
      </c>
      <c r="D187" t="s" s="0">
        <v>67</v>
      </c>
      <c r="E187" t="s" s="0">
        <v>910</v>
      </c>
      <c r="F187" t="s" s="0">
        <v>911</v>
      </c>
      <c r="G187" s="68" t="s">
        <v>912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 x14ac:dyDescent="0.25">
      <c r="B188" t="s" s="0">
        <v>229</v>
      </c>
      <c r="C188" t="s" s="0">
        <v>62</v>
      </c>
      <c r="D188" t="s" s="0">
        <v>67</v>
      </c>
      <c r="E188" t="s" s="0">
        <v>913</v>
      </c>
      <c r="F188" t="s" s="0">
        <v>914</v>
      </c>
      <c r="G188" s="68" t="s">
        <v>915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 x14ac:dyDescent="0.25">
      <c r="B189" t="s" s="0">
        <v>229</v>
      </c>
      <c r="C189" t="s" s="0">
        <v>62</v>
      </c>
      <c r="D189" t="s" s="0">
        <v>67</v>
      </c>
      <c r="E189" t="s" s="0">
        <v>916</v>
      </c>
      <c r="F189" t="s" s="0">
        <v>917</v>
      </c>
      <c r="G189" s="68" t="s">
        <v>918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 x14ac:dyDescent="0.25">
      <c r="B190" t="s" s="0">
        <v>229</v>
      </c>
      <c r="C190" t="s" s="0">
        <v>62</v>
      </c>
      <c r="D190" t="s" s="0">
        <v>68</v>
      </c>
      <c r="E190" t="s" s="0">
        <v>510</v>
      </c>
      <c r="F190" t="s" s="0">
        <v>549</v>
      </c>
      <c r="G190" s="68" t="s">
        <v>919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 x14ac:dyDescent="0.25">
      <c r="B191" t="s" s="0">
        <v>229</v>
      </c>
      <c r="C191" t="s" s="0">
        <v>62</v>
      </c>
      <c r="D191" t="s" s="0">
        <v>68</v>
      </c>
      <c r="E191" t="s" s="0">
        <v>920</v>
      </c>
      <c r="F191" t="s" s="0">
        <v>921</v>
      </c>
      <c r="G191" s="68" t="s">
        <v>922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 x14ac:dyDescent="0.25">
      <c r="B192" t="s" s="0">
        <v>229</v>
      </c>
      <c r="C192" t="s" s="0">
        <v>62</v>
      </c>
      <c r="D192" t="s" s="0">
        <v>68</v>
      </c>
      <c r="E192" t="s" s="0">
        <v>923</v>
      </c>
      <c r="F192" t="s" s="0">
        <v>852</v>
      </c>
      <c r="G192" s="68" t="s">
        <v>924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 x14ac:dyDescent="0.25">
      <c r="B193" t="s" s="0">
        <v>229</v>
      </c>
      <c r="C193" t="s" s="0">
        <v>89</v>
      </c>
      <c r="D193" t="s" s="0">
        <v>89</v>
      </c>
      <c r="E193" t="s" s="0">
        <v>510</v>
      </c>
      <c r="F193" t="s" s="0">
        <v>570</v>
      </c>
      <c r="G193" s="68" t="s">
        <v>925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 x14ac:dyDescent="0.25">
      <c r="B194" t="s" s="0">
        <v>229</v>
      </c>
      <c r="C194" t="s" s="0">
        <v>89</v>
      </c>
      <c r="D194" t="s" s="0">
        <v>82</v>
      </c>
      <c r="E194" t="s" s="0">
        <v>510</v>
      </c>
      <c r="F194" t="s" s="0">
        <v>577</v>
      </c>
      <c r="G194" s="68" t="s">
        <v>926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 x14ac:dyDescent="0.25">
      <c r="B195" t="s" s="0">
        <v>229</v>
      </c>
      <c r="C195" t="s" s="0">
        <v>89</v>
      </c>
      <c r="D195" t="s" s="0">
        <v>82</v>
      </c>
      <c r="E195" t="s" s="0">
        <v>927</v>
      </c>
      <c r="F195" t="s" s="0">
        <v>928</v>
      </c>
      <c r="G195" s="68" t="s">
        <v>929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 x14ac:dyDescent="0.25">
      <c r="B196" t="s" s="0">
        <v>229</v>
      </c>
      <c r="C196" t="s" s="0">
        <v>89</v>
      </c>
      <c r="D196" t="s" s="0">
        <v>82</v>
      </c>
      <c r="E196" t="s" s="0">
        <v>930</v>
      </c>
      <c r="F196" t="s" s="0">
        <v>931</v>
      </c>
      <c r="G196" s="68" t="s">
        <v>932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 x14ac:dyDescent="0.25">
      <c r="B197" t="s" s="0">
        <v>229</v>
      </c>
      <c r="C197" t="s" s="0">
        <v>89</v>
      </c>
      <c r="D197" t="s" s="0">
        <v>84</v>
      </c>
      <c r="E197" t="s" s="0">
        <v>510</v>
      </c>
      <c r="F197" t="s" s="0">
        <v>576</v>
      </c>
      <c r="G197" s="68" t="s">
        <v>933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 x14ac:dyDescent="0.25">
      <c r="B198" t="s" s="0">
        <v>229</v>
      </c>
      <c r="C198" t="s" s="0">
        <v>89</v>
      </c>
      <c r="D198" t="s" s="0">
        <v>84</v>
      </c>
      <c r="E198" t="s" s="0">
        <v>934</v>
      </c>
      <c r="F198" t="s" s="0">
        <v>576</v>
      </c>
      <c r="G198" s="68" t="s">
        <v>933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 x14ac:dyDescent="0.25">
      <c r="B199" t="s" s="0">
        <v>229</v>
      </c>
      <c r="C199" t="s" s="0">
        <v>89</v>
      </c>
      <c r="D199" t="s" s="0">
        <v>88</v>
      </c>
      <c r="E199" t="s" s="0">
        <v>510</v>
      </c>
      <c r="F199" t="s" s="0">
        <v>575</v>
      </c>
      <c r="G199" s="68" t="s">
        <v>935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 x14ac:dyDescent="0.25">
      <c r="B200" t="s" s="0">
        <v>229</v>
      </c>
      <c r="C200" t="s" s="0">
        <v>89</v>
      </c>
      <c r="D200" t="s" s="0">
        <v>88</v>
      </c>
      <c r="E200" t="s" s="0">
        <v>936</v>
      </c>
      <c r="F200" t="s" s="0">
        <v>575</v>
      </c>
      <c r="G200" s="68" t="s">
        <v>935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 x14ac:dyDescent="0.25">
      <c r="B201" t="s" s="0">
        <v>229</v>
      </c>
      <c r="C201" t="s" s="0">
        <v>89</v>
      </c>
      <c r="D201" t="s" s="0">
        <v>92</v>
      </c>
      <c r="E201" t="s" s="0">
        <v>510</v>
      </c>
      <c r="F201" t="s" s="0">
        <v>574</v>
      </c>
      <c r="G201" s="68" t="s">
        <v>937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 x14ac:dyDescent="0.25">
      <c r="B202" t="s" s="0">
        <v>229</v>
      </c>
      <c r="C202" t="s" s="0">
        <v>89</v>
      </c>
      <c r="D202" t="s" s="0">
        <v>92</v>
      </c>
      <c r="E202" t="s" s="0">
        <v>938</v>
      </c>
      <c r="F202" t="s" s="0">
        <v>545</v>
      </c>
      <c r="G202" s="68" t="s">
        <v>939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 x14ac:dyDescent="0.25">
      <c r="B203" t="s" s="0">
        <v>229</v>
      </c>
      <c r="C203" t="s" s="0">
        <v>89</v>
      </c>
      <c r="D203" t="s" s="0">
        <v>92</v>
      </c>
      <c r="E203" t="s" s="0">
        <v>940</v>
      </c>
      <c r="F203" t="s" s="0">
        <v>941</v>
      </c>
      <c r="G203" s="68" t="s">
        <v>942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 x14ac:dyDescent="0.25">
      <c r="B204" t="s" s="0">
        <v>229</v>
      </c>
      <c r="C204" t="s" s="0">
        <v>89</v>
      </c>
      <c r="D204" t="s" s="0">
        <v>92</v>
      </c>
      <c r="E204" t="s" s="0">
        <v>943</v>
      </c>
      <c r="F204" t="s" s="0">
        <v>944</v>
      </c>
      <c r="G204" s="68" t="s">
        <v>945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 x14ac:dyDescent="0.25">
      <c r="B205" t="s" s="0">
        <v>229</v>
      </c>
      <c r="C205" t="s" s="0">
        <v>89</v>
      </c>
      <c r="D205" t="s" s="0">
        <v>93</v>
      </c>
      <c r="E205" t="s" s="0">
        <v>510</v>
      </c>
      <c r="F205" t="s" s="0">
        <v>573</v>
      </c>
      <c r="G205" s="68" t="s">
        <v>946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 x14ac:dyDescent="0.25">
      <c r="B206" t="s" s="0">
        <v>229</v>
      </c>
      <c r="C206" t="s" s="0">
        <v>89</v>
      </c>
      <c r="D206" t="s" s="0">
        <v>93</v>
      </c>
      <c r="E206" t="s" s="0">
        <v>947</v>
      </c>
      <c r="F206" t="s" s="0">
        <v>948</v>
      </c>
      <c r="G206" s="68" t="s">
        <v>949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 x14ac:dyDescent="0.25">
      <c r="B207" t="s" s="0">
        <v>229</v>
      </c>
      <c r="C207" t="s" s="0">
        <v>89</v>
      </c>
      <c r="D207" t="s" s="0">
        <v>93</v>
      </c>
      <c r="E207" t="s" s="0">
        <v>950</v>
      </c>
      <c r="F207" t="s" s="0">
        <v>951</v>
      </c>
      <c r="G207" s="68" t="s">
        <v>952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 x14ac:dyDescent="0.25">
      <c r="B208" t="s" s="0">
        <v>229</v>
      </c>
      <c r="C208" t="s" s="0">
        <v>89</v>
      </c>
      <c r="D208" t="s" s="0">
        <v>90</v>
      </c>
      <c r="E208" t="s" s="0">
        <v>510</v>
      </c>
      <c r="F208" t="s" s="0">
        <v>572</v>
      </c>
      <c r="G208" s="68" t="s">
        <v>953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 x14ac:dyDescent="0.25">
      <c r="B209" t="s" s="0">
        <v>229</v>
      </c>
      <c r="C209" t="s" s="0">
        <v>89</v>
      </c>
      <c r="D209" t="s" s="0">
        <v>90</v>
      </c>
      <c r="E209" t="s" s="0">
        <v>954</v>
      </c>
      <c r="F209" t="s" s="0">
        <v>955</v>
      </c>
      <c r="G209" s="68" t="s">
        <v>956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 x14ac:dyDescent="0.25">
      <c r="B210" t="s" s="0">
        <v>229</v>
      </c>
      <c r="C210" t="s" s="0">
        <v>89</v>
      </c>
      <c r="D210" t="s" s="0">
        <v>90</v>
      </c>
      <c r="E210" t="s" s="0">
        <v>957</v>
      </c>
      <c r="F210" t="s" s="0">
        <v>958</v>
      </c>
      <c r="G210" s="68" t="s">
        <v>959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 x14ac:dyDescent="0.25">
      <c r="B211" t="s" s="0">
        <v>229</v>
      </c>
      <c r="C211" t="s" s="0">
        <v>89</v>
      </c>
      <c r="D211" t="s" s="0">
        <v>91</v>
      </c>
      <c r="E211" t="s" s="0">
        <v>510</v>
      </c>
      <c r="F211" t="s" s="0">
        <v>571</v>
      </c>
      <c r="G211" s="68" t="s">
        <v>960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 x14ac:dyDescent="0.25">
      <c r="B212" t="s" s="0">
        <v>229</v>
      </c>
      <c r="C212" t="s" s="0">
        <v>89</v>
      </c>
      <c r="D212" t="s" s="0">
        <v>91</v>
      </c>
      <c r="E212" t="s" s="0">
        <v>961</v>
      </c>
      <c r="F212" t="s" s="0">
        <v>571</v>
      </c>
      <c r="G212" s="68" t="s">
        <v>960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 x14ac:dyDescent="0.25">
      <c r="B213" t="s" s="0">
        <v>229</v>
      </c>
      <c r="C213" t="s" s="0">
        <v>89</v>
      </c>
      <c r="D213" t="s" s="0">
        <v>85</v>
      </c>
      <c r="E213" t="s" s="0">
        <v>510</v>
      </c>
      <c r="F213" t="s" s="0">
        <v>510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 x14ac:dyDescent="0.25">
      <c r="B214" t="s" s="0">
        <v>229</v>
      </c>
      <c r="C214" t="s" s="0">
        <v>89</v>
      </c>
      <c r="D214" t="s" s="0">
        <v>85</v>
      </c>
      <c r="E214" t="s" s="0">
        <v>510</v>
      </c>
      <c r="F214" t="s" s="0">
        <v>510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A3" workbookViewId="0" tabSelected="false">
      <selection activeCell="F31" sqref="F31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66" t="s">
        <v>138</v>
      </c>
      <c r="H1" s="166"/>
      <c r="I1" s="166"/>
      <c r="J1" s="166"/>
      <c r="K1" s="166"/>
      <c r="L1" s="166"/>
      <c r="M1" s="34"/>
      <c r="N1" s="34"/>
    </row>
    <row r="2" spans="2:45" x14ac:dyDescent="0.25">
      <c r="G2" s="166"/>
      <c r="H2" s="166"/>
      <c r="I2" s="166"/>
      <c r="J2" s="166"/>
      <c r="K2" s="166"/>
      <c r="L2" s="166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63" t="s">
        <v>103</v>
      </c>
      <c r="G6" s="163"/>
      <c r="H6" s="163"/>
      <c r="AS6" s="35"/>
    </row>
    <row r="7">
      <c r="I7" t="s" s="7">
        <v>26</v>
      </c>
      <c r="J7" t="s" s="7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7">
        <v>94</v>
      </c>
      <c r="J8" t="s" s="7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7">
        <v>509</v>
      </c>
      <c r="G9" t="s" s="7">
        <v>510</v>
      </c>
      <c r="H9" t="s" s="7">
        <v>509</v>
      </c>
      <c r="I9" t="s" s="7">
        <v>510</v>
      </c>
      <c r="J9" t="s" s="7">
        <v>510</v>
      </c>
      <c r="K9" t="s" s="7">
        <v>510</v>
      </c>
      <c r="L9" t="s" s="7">
        <v>510</v>
      </c>
      <c r="M9" t="s" s="7">
        <v>510</v>
      </c>
      <c r="N9" t="s" s="7">
        <v>510</v>
      </c>
      <c r="O9" t="s" s="7">
        <v>510</v>
      </c>
      <c r="P9" t="s" s="7">
        <v>510</v>
      </c>
      <c r="Q9" t="s" s="7">
        <v>510</v>
      </c>
      <c r="R9" t="s" s="7">
        <v>510</v>
      </c>
      <c r="S9" t="s" s="7">
        <v>510</v>
      </c>
      <c r="T9" t="s" s="7">
        <v>510</v>
      </c>
      <c r="U9" t="s" s="7">
        <v>510</v>
      </c>
      <c r="V9" t="s" s="7">
        <v>510</v>
      </c>
      <c r="W9" t="s" s="7">
        <v>510</v>
      </c>
      <c r="X9" t="s" s="7">
        <v>510</v>
      </c>
      <c r="Y9" t="s" s="7">
        <v>510</v>
      </c>
      <c r="Z9" t="s" s="7">
        <v>510</v>
      </c>
      <c r="AA9" t="s" s="7">
        <v>510</v>
      </c>
      <c r="AB9" t="s" s="7">
        <v>510</v>
      </c>
      <c r="AC9" t="s" s="7">
        <v>510</v>
      </c>
      <c r="AD9" t="s" s="7">
        <v>510</v>
      </c>
      <c r="AE9" t="s" s="7">
        <v>510</v>
      </c>
      <c r="AF9" t="s" s="7">
        <v>510</v>
      </c>
      <c r="AG9" t="s" s="7">
        <v>510</v>
      </c>
      <c r="AH9" t="s" s="7">
        <v>510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7">
        <v>511</v>
      </c>
      <c r="G10" t="s" s="7">
        <v>510</v>
      </c>
      <c r="H10" t="s" s="7">
        <v>511</v>
      </c>
      <c r="I10" t="s" s="7">
        <v>510</v>
      </c>
      <c r="J10" t="s" s="7">
        <v>510</v>
      </c>
      <c r="K10" t="s" s="7">
        <v>510</v>
      </c>
      <c r="L10" t="s" s="7">
        <v>510</v>
      </c>
      <c r="M10" t="s" s="7">
        <v>510</v>
      </c>
      <c r="N10" t="s" s="7">
        <v>510</v>
      </c>
      <c r="O10" t="s" s="7">
        <v>510</v>
      </c>
      <c r="P10" t="s" s="7">
        <v>510</v>
      </c>
      <c r="Q10" t="s" s="7">
        <v>510</v>
      </c>
      <c r="R10" t="s" s="7">
        <v>510</v>
      </c>
      <c r="S10" t="s" s="7">
        <v>510</v>
      </c>
      <c r="T10" t="s" s="7">
        <v>510</v>
      </c>
      <c r="U10" t="s" s="7">
        <v>510</v>
      </c>
      <c r="V10" t="s" s="7">
        <v>510</v>
      </c>
      <c r="W10" t="s" s="7">
        <v>510</v>
      </c>
      <c r="X10" t="s" s="7">
        <v>510</v>
      </c>
      <c r="Y10" t="s" s="7">
        <v>510</v>
      </c>
      <c r="Z10" t="s" s="7">
        <v>510</v>
      </c>
      <c r="AA10" t="s" s="7">
        <v>510</v>
      </c>
      <c r="AB10" t="s" s="7">
        <v>510</v>
      </c>
      <c r="AC10" t="s" s="7">
        <v>510</v>
      </c>
      <c r="AD10" t="s" s="7">
        <v>510</v>
      </c>
      <c r="AE10" t="s" s="7">
        <v>510</v>
      </c>
      <c r="AF10" t="s" s="7">
        <v>510</v>
      </c>
      <c r="AG10" t="s" s="7">
        <v>510</v>
      </c>
      <c r="AH10" t="s" s="7">
        <v>510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7">
        <v>512</v>
      </c>
      <c r="G11" t="s" s="7">
        <v>510</v>
      </c>
      <c r="H11" t="s" s="7">
        <v>512</v>
      </c>
      <c r="I11" t="s" s="7">
        <v>510</v>
      </c>
      <c r="J11" t="s" s="7">
        <v>510</v>
      </c>
      <c r="K11" t="s" s="7">
        <v>510</v>
      </c>
      <c r="L11" t="s" s="7">
        <v>510</v>
      </c>
      <c r="M11" t="s" s="7">
        <v>510</v>
      </c>
      <c r="N11" t="s" s="7">
        <v>510</v>
      </c>
      <c r="O11" t="s" s="7">
        <v>510</v>
      </c>
      <c r="P11" t="s" s="7">
        <v>510</v>
      </c>
      <c r="Q11" t="s" s="7">
        <v>510</v>
      </c>
      <c r="R11" t="s" s="7">
        <v>510</v>
      </c>
      <c r="S11" t="s" s="7">
        <v>510</v>
      </c>
      <c r="T11" t="s" s="7">
        <v>510</v>
      </c>
      <c r="U11" t="s" s="7">
        <v>510</v>
      </c>
      <c r="V11" t="s" s="7">
        <v>510</v>
      </c>
      <c r="W11" t="s" s="7">
        <v>510</v>
      </c>
      <c r="X11" t="s" s="7">
        <v>510</v>
      </c>
      <c r="Y11" t="s" s="7">
        <v>510</v>
      </c>
      <c r="Z11" t="s" s="7">
        <v>510</v>
      </c>
      <c r="AA11" t="s" s="7">
        <v>510</v>
      </c>
      <c r="AB11" t="s" s="7">
        <v>510</v>
      </c>
      <c r="AC11" t="s" s="7">
        <v>510</v>
      </c>
      <c r="AD11" t="s" s="7">
        <v>510</v>
      </c>
      <c r="AE11" t="s" s="7">
        <v>510</v>
      </c>
      <c r="AF11" t="s" s="7">
        <v>510</v>
      </c>
      <c r="AG11" t="s" s="7">
        <v>510</v>
      </c>
      <c r="AH11" t="s" s="7">
        <v>510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7">
        <v>513</v>
      </c>
      <c r="G12" t="s" s="7">
        <v>510</v>
      </c>
      <c r="H12" t="s" s="7">
        <v>513</v>
      </c>
      <c r="I12" t="s" s="7">
        <v>510</v>
      </c>
      <c r="J12" t="s" s="7">
        <v>510</v>
      </c>
      <c r="K12" t="s" s="7">
        <v>510</v>
      </c>
      <c r="L12" t="s" s="7">
        <v>510</v>
      </c>
      <c r="M12" t="s" s="7">
        <v>510</v>
      </c>
      <c r="N12" t="s" s="7">
        <v>510</v>
      </c>
      <c r="O12" t="s" s="7">
        <v>510</v>
      </c>
      <c r="P12" t="s" s="7">
        <v>510</v>
      </c>
      <c r="Q12" t="s" s="7">
        <v>510</v>
      </c>
      <c r="R12" t="s" s="7">
        <v>510</v>
      </c>
      <c r="S12" t="s" s="7">
        <v>510</v>
      </c>
      <c r="T12" t="s" s="7">
        <v>510</v>
      </c>
      <c r="U12" t="s" s="7">
        <v>510</v>
      </c>
      <c r="V12" t="s" s="7">
        <v>510</v>
      </c>
      <c r="W12" t="s" s="7">
        <v>510</v>
      </c>
      <c r="X12" t="s" s="7">
        <v>510</v>
      </c>
      <c r="Y12" t="s" s="7">
        <v>510</v>
      </c>
      <c r="Z12" t="s" s="7">
        <v>510</v>
      </c>
      <c r="AA12" t="s" s="7">
        <v>510</v>
      </c>
      <c r="AB12" t="s" s="7">
        <v>510</v>
      </c>
      <c r="AC12" t="s" s="7">
        <v>510</v>
      </c>
      <c r="AD12" t="s" s="7">
        <v>510</v>
      </c>
      <c r="AE12" t="s" s="7">
        <v>510</v>
      </c>
      <c r="AF12" t="s" s="7">
        <v>510</v>
      </c>
      <c r="AG12" t="s" s="7">
        <v>510</v>
      </c>
      <c r="AH12" t="s" s="7">
        <v>510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7">
        <v>514</v>
      </c>
      <c r="G13" t="s" s="7">
        <v>510</v>
      </c>
      <c r="H13" t="s" s="7">
        <v>514</v>
      </c>
      <c r="I13" t="s" s="7">
        <v>510</v>
      </c>
      <c r="J13" t="s" s="7">
        <v>510</v>
      </c>
      <c r="K13" t="s" s="7">
        <v>510</v>
      </c>
      <c r="L13" t="s" s="7">
        <v>510</v>
      </c>
      <c r="M13" t="s" s="7">
        <v>510</v>
      </c>
      <c r="N13" t="s" s="7">
        <v>510</v>
      </c>
      <c r="O13" t="s" s="7">
        <v>510</v>
      </c>
      <c r="P13" t="s" s="7">
        <v>510</v>
      </c>
      <c r="Q13" t="s" s="7">
        <v>510</v>
      </c>
      <c r="R13" t="s" s="7">
        <v>510</v>
      </c>
      <c r="S13" t="s" s="7">
        <v>510</v>
      </c>
      <c r="T13" t="s" s="7">
        <v>510</v>
      </c>
      <c r="U13" t="s" s="7">
        <v>510</v>
      </c>
      <c r="V13" t="s" s="7">
        <v>510</v>
      </c>
      <c r="W13" t="s" s="7">
        <v>510</v>
      </c>
      <c r="X13" t="s" s="7">
        <v>510</v>
      </c>
      <c r="Y13" t="s" s="7">
        <v>510</v>
      </c>
      <c r="Z13" t="s" s="7">
        <v>510</v>
      </c>
      <c r="AA13" t="s" s="7">
        <v>510</v>
      </c>
      <c r="AB13" t="s" s="7">
        <v>510</v>
      </c>
      <c r="AC13" t="s" s="7">
        <v>510</v>
      </c>
      <c r="AD13" t="s" s="7">
        <v>510</v>
      </c>
      <c r="AE13" t="s" s="7">
        <v>510</v>
      </c>
      <c r="AF13" t="s" s="7">
        <v>510</v>
      </c>
      <c r="AG13" t="s" s="7">
        <v>510</v>
      </c>
      <c r="AH13" t="s" s="7">
        <v>510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7">
        <v>515</v>
      </c>
      <c r="G14" t="s" s="7">
        <v>510</v>
      </c>
      <c r="H14" t="s" s="7">
        <v>515</v>
      </c>
      <c r="I14" t="s" s="7">
        <v>510</v>
      </c>
      <c r="J14" t="s" s="7">
        <v>510</v>
      </c>
      <c r="K14" t="s" s="7">
        <v>510</v>
      </c>
      <c r="L14" t="s" s="7">
        <v>510</v>
      </c>
      <c r="M14" t="s" s="7">
        <v>510</v>
      </c>
      <c r="N14" t="s" s="7">
        <v>510</v>
      </c>
      <c r="O14" t="s" s="7">
        <v>510</v>
      </c>
      <c r="P14" t="s" s="7">
        <v>510</v>
      </c>
      <c r="Q14" t="s" s="7">
        <v>510</v>
      </c>
      <c r="R14" t="s" s="7">
        <v>510</v>
      </c>
      <c r="S14" t="s" s="7">
        <v>510</v>
      </c>
      <c r="T14" t="s" s="7">
        <v>510</v>
      </c>
      <c r="U14" t="s" s="7">
        <v>510</v>
      </c>
      <c r="V14" t="s" s="7">
        <v>510</v>
      </c>
      <c r="W14" t="s" s="7">
        <v>510</v>
      </c>
      <c r="X14" t="s" s="7">
        <v>510</v>
      </c>
      <c r="Y14" t="s" s="7">
        <v>510</v>
      </c>
      <c r="Z14" t="s" s="7">
        <v>510</v>
      </c>
      <c r="AA14" t="s" s="7">
        <v>510</v>
      </c>
      <c r="AB14" t="s" s="7">
        <v>510</v>
      </c>
      <c r="AC14" t="s" s="7">
        <v>510</v>
      </c>
      <c r="AD14" t="s" s="7">
        <v>510</v>
      </c>
      <c r="AE14" t="s" s="7">
        <v>510</v>
      </c>
      <c r="AF14" t="s" s="7">
        <v>510</v>
      </c>
      <c r="AG14" t="s" s="7">
        <v>510</v>
      </c>
      <c r="AH14" t="s" s="7">
        <v>510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7">
        <v>511</v>
      </c>
      <c r="G15" t="s" s="7">
        <v>510</v>
      </c>
      <c r="H15" t="s" s="7">
        <v>511</v>
      </c>
      <c r="I15" t="s" s="7">
        <v>510</v>
      </c>
      <c r="J15" t="s" s="7">
        <v>510</v>
      </c>
      <c r="K15" t="s" s="7">
        <v>510</v>
      </c>
      <c r="L15" t="s" s="7">
        <v>510</v>
      </c>
      <c r="M15" t="s" s="7">
        <v>510</v>
      </c>
      <c r="N15" t="s" s="7">
        <v>510</v>
      </c>
      <c r="O15" t="s" s="7">
        <v>510</v>
      </c>
      <c r="P15" t="s" s="7">
        <v>510</v>
      </c>
      <c r="Q15" t="s" s="7">
        <v>510</v>
      </c>
      <c r="R15" t="s" s="7">
        <v>510</v>
      </c>
      <c r="S15" t="s" s="7">
        <v>510</v>
      </c>
      <c r="T15" t="s" s="7">
        <v>510</v>
      </c>
      <c r="U15" t="s" s="7">
        <v>510</v>
      </c>
      <c r="V15" t="s" s="7">
        <v>510</v>
      </c>
      <c r="W15" t="s" s="7">
        <v>510</v>
      </c>
      <c r="X15" t="s" s="7">
        <v>510</v>
      </c>
      <c r="Y15" t="s" s="7">
        <v>510</v>
      </c>
      <c r="Z15" t="s" s="7">
        <v>510</v>
      </c>
      <c r="AA15" t="s" s="7">
        <v>510</v>
      </c>
      <c r="AB15" t="s" s="7">
        <v>510</v>
      </c>
      <c r="AC15" t="s" s="7">
        <v>510</v>
      </c>
      <c r="AD15" t="s" s="7">
        <v>510</v>
      </c>
      <c r="AE15" t="s" s="7">
        <v>510</v>
      </c>
      <c r="AF15" t="s" s="7">
        <v>510</v>
      </c>
      <c r="AG15" t="s" s="7">
        <v>510</v>
      </c>
      <c r="AH15" t="s" s="7">
        <v>510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7">
        <v>516</v>
      </c>
      <c r="G16" t="s" s="7">
        <v>510</v>
      </c>
      <c r="H16" t="s" s="7">
        <v>516</v>
      </c>
      <c r="I16" t="s" s="7">
        <v>510</v>
      </c>
      <c r="J16" t="s" s="7">
        <v>510</v>
      </c>
      <c r="K16" t="s" s="7">
        <v>510</v>
      </c>
      <c r="L16" t="s" s="7">
        <v>510</v>
      </c>
      <c r="M16" t="s" s="7">
        <v>510</v>
      </c>
      <c r="N16" t="s" s="7">
        <v>510</v>
      </c>
      <c r="O16" t="s" s="7">
        <v>510</v>
      </c>
      <c r="P16" t="s" s="7">
        <v>510</v>
      </c>
      <c r="Q16" t="s" s="7">
        <v>510</v>
      </c>
      <c r="R16" t="s" s="7">
        <v>510</v>
      </c>
      <c r="S16" t="s" s="7">
        <v>510</v>
      </c>
      <c r="T16" t="s" s="7">
        <v>510</v>
      </c>
      <c r="U16" t="s" s="7">
        <v>510</v>
      </c>
      <c r="V16" t="s" s="7">
        <v>510</v>
      </c>
      <c r="W16" t="s" s="7">
        <v>510</v>
      </c>
      <c r="X16" t="s" s="7">
        <v>510</v>
      </c>
      <c r="Y16" t="s" s="7">
        <v>510</v>
      </c>
      <c r="Z16" t="s" s="7">
        <v>510</v>
      </c>
      <c r="AA16" t="s" s="7">
        <v>510</v>
      </c>
      <c r="AB16" t="s" s="7">
        <v>510</v>
      </c>
      <c r="AC16" t="s" s="7">
        <v>510</v>
      </c>
      <c r="AD16" t="s" s="7">
        <v>510</v>
      </c>
      <c r="AE16" t="s" s="7">
        <v>510</v>
      </c>
      <c r="AF16" t="s" s="7">
        <v>510</v>
      </c>
      <c r="AG16" t="s" s="7">
        <v>510</v>
      </c>
      <c r="AH16" t="s" s="7">
        <v>510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7">
        <v>517</v>
      </c>
      <c r="G17" t="s" s="7">
        <v>510</v>
      </c>
      <c r="H17" t="s" s="7">
        <v>517</v>
      </c>
      <c r="I17" t="s" s="7">
        <v>510</v>
      </c>
      <c r="J17" t="s" s="7">
        <v>510</v>
      </c>
      <c r="K17" t="s" s="7">
        <v>510</v>
      </c>
      <c r="L17" t="s" s="7">
        <v>510</v>
      </c>
      <c r="M17" t="s" s="7">
        <v>510</v>
      </c>
      <c r="N17" t="s" s="7">
        <v>510</v>
      </c>
      <c r="O17" t="s" s="7">
        <v>510</v>
      </c>
      <c r="P17" t="s" s="7">
        <v>510</v>
      </c>
      <c r="Q17" t="s" s="7">
        <v>510</v>
      </c>
      <c r="R17" t="s" s="7">
        <v>510</v>
      </c>
      <c r="S17" t="s" s="7">
        <v>510</v>
      </c>
      <c r="T17" t="s" s="7">
        <v>510</v>
      </c>
      <c r="U17" t="s" s="7">
        <v>510</v>
      </c>
      <c r="V17" t="s" s="7">
        <v>510</v>
      </c>
      <c r="W17" t="s" s="7">
        <v>510</v>
      </c>
      <c r="X17" t="s" s="7">
        <v>510</v>
      </c>
      <c r="Y17" t="s" s="7">
        <v>510</v>
      </c>
      <c r="Z17" t="s" s="7">
        <v>510</v>
      </c>
      <c r="AA17" t="s" s="7">
        <v>510</v>
      </c>
      <c r="AB17" t="s" s="7">
        <v>510</v>
      </c>
      <c r="AC17" t="s" s="7">
        <v>510</v>
      </c>
      <c r="AD17" t="s" s="7">
        <v>510</v>
      </c>
      <c r="AE17" t="s" s="7">
        <v>510</v>
      </c>
      <c r="AF17" t="s" s="7">
        <v>510</v>
      </c>
      <c r="AG17" t="s" s="7">
        <v>510</v>
      </c>
      <c r="AH17" t="s" s="7">
        <v>510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518</v>
      </c>
      <c r="F18" t="s" s="7">
        <v>519</v>
      </c>
      <c r="G18" t="s" s="7">
        <v>510</v>
      </c>
      <c r="H18" t="s" s="7">
        <v>519</v>
      </c>
      <c r="I18" t="s" s="7">
        <v>510</v>
      </c>
      <c r="J18" t="s" s="7">
        <v>510</v>
      </c>
      <c r="K18" t="s" s="7">
        <v>510</v>
      </c>
      <c r="L18" t="s" s="7">
        <v>510</v>
      </c>
      <c r="M18" t="s" s="7">
        <v>510</v>
      </c>
      <c r="N18" t="s" s="7">
        <v>510</v>
      </c>
      <c r="O18" t="s" s="7">
        <v>510</v>
      </c>
      <c r="P18" t="s" s="7">
        <v>510</v>
      </c>
      <c r="Q18" t="s" s="7">
        <v>510</v>
      </c>
      <c r="R18" t="s" s="7">
        <v>510</v>
      </c>
      <c r="S18" t="s" s="7">
        <v>510</v>
      </c>
      <c r="T18" t="s" s="7">
        <v>510</v>
      </c>
      <c r="U18" t="s" s="7">
        <v>510</v>
      </c>
      <c r="V18" t="s" s="7">
        <v>510</v>
      </c>
      <c r="W18" t="s" s="7">
        <v>510</v>
      </c>
      <c r="X18" t="s" s="7">
        <v>510</v>
      </c>
      <c r="Y18" t="s" s="7">
        <v>510</v>
      </c>
      <c r="Z18" t="s" s="7">
        <v>510</v>
      </c>
      <c r="AA18" t="s" s="7">
        <v>510</v>
      </c>
      <c r="AB18" t="s" s="7">
        <v>510</v>
      </c>
      <c r="AC18" t="s" s="7">
        <v>510</v>
      </c>
      <c r="AD18" t="s" s="7">
        <v>510</v>
      </c>
      <c r="AE18" t="s" s="7">
        <v>510</v>
      </c>
      <c r="AF18" t="s" s="7">
        <v>510</v>
      </c>
      <c r="AG18" t="s" s="7">
        <v>510</v>
      </c>
      <c r="AH18" t="s" s="7">
        <v>510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119</v>
      </c>
      <c r="D19" t="s" s="0">
        <v>4</v>
      </c>
      <c r="E19" t="s" s="0">
        <v>228</v>
      </c>
      <c r="F19" t="s" s="7">
        <v>510</v>
      </c>
      <c r="G19" t="s" s="7">
        <v>510</v>
      </c>
      <c r="H19" t="s" s="7">
        <v>510</v>
      </c>
      <c r="I19" t="s" s="7">
        <v>510</v>
      </c>
      <c r="J19" t="s" s="7">
        <v>510</v>
      </c>
      <c r="K19" t="s" s="7">
        <v>510</v>
      </c>
      <c r="L19" t="s" s="7">
        <v>510</v>
      </c>
      <c r="M19" t="s" s="7">
        <v>510</v>
      </c>
      <c r="N19" t="s" s="7">
        <v>510</v>
      </c>
      <c r="O19" t="s" s="7">
        <v>510</v>
      </c>
      <c r="P19" t="s" s="7">
        <v>510</v>
      </c>
      <c r="Q19" t="s" s="7">
        <v>510</v>
      </c>
      <c r="R19" t="s" s="7">
        <v>510</v>
      </c>
      <c r="S19" t="s" s="7">
        <v>510</v>
      </c>
      <c r="T19" t="s" s="7">
        <v>510</v>
      </c>
      <c r="U19" t="s" s="7">
        <v>510</v>
      </c>
      <c r="V19" t="s" s="7">
        <v>510</v>
      </c>
      <c r="W19" t="s" s="7">
        <v>510</v>
      </c>
      <c r="X19" t="s" s="7">
        <v>510</v>
      </c>
      <c r="Y19" t="s" s="7">
        <v>510</v>
      </c>
      <c r="Z19" t="s" s="7">
        <v>510</v>
      </c>
      <c r="AA19" t="s" s="7">
        <v>510</v>
      </c>
      <c r="AB19" t="s" s="7">
        <v>510</v>
      </c>
      <c r="AC19" t="s" s="7">
        <v>510</v>
      </c>
      <c r="AD19" t="s" s="7">
        <v>510</v>
      </c>
      <c r="AE19" t="s" s="7">
        <v>510</v>
      </c>
      <c r="AF19" t="s" s="7">
        <v>510</v>
      </c>
      <c r="AG19" t="s" s="7">
        <v>510</v>
      </c>
      <c r="AH19" t="s" s="7">
        <v>510</v>
      </c>
      <c r="AI19" t="n" s="0">
        <v>1.0</v>
      </c>
      <c r="AJ19" t="n" s="0">
        <v>2.0</v>
      </c>
      <c r="AK19" t="n" s="0">
        <v>1.0</v>
      </c>
      <c r="AL19" t="n" s="0">
        <v>0.0</v>
      </c>
      <c r="AM19" t="n" s="0">
        <v>0.0</v>
      </c>
      <c r="AN19" t="n" s="0">
        <v>0.0</v>
      </c>
    </row>
    <row r="20">
      <c r="B20" t="s" s="0">
        <v>29</v>
      </c>
      <c r="C20" t="s" s="0">
        <v>32</v>
      </c>
      <c r="D20" t="s" s="0">
        <v>32</v>
      </c>
      <c r="E20" t="s" s="0">
        <v>32</v>
      </c>
      <c r="F20" t="s" s="7">
        <v>512</v>
      </c>
      <c r="G20" t="s" s="7">
        <v>510</v>
      </c>
      <c r="H20" t="s" s="7">
        <v>512</v>
      </c>
      <c r="I20" t="s" s="7">
        <v>510</v>
      </c>
      <c r="J20" t="s" s="7">
        <v>510</v>
      </c>
      <c r="K20" t="s" s="7">
        <v>510</v>
      </c>
      <c r="L20" t="s" s="7">
        <v>510</v>
      </c>
      <c r="M20" t="s" s="7">
        <v>510</v>
      </c>
      <c r="N20" t="s" s="7">
        <v>510</v>
      </c>
      <c r="O20" t="s" s="7">
        <v>510</v>
      </c>
      <c r="P20" t="s" s="7">
        <v>510</v>
      </c>
      <c r="Q20" t="s" s="7">
        <v>510</v>
      </c>
      <c r="R20" t="s" s="7">
        <v>510</v>
      </c>
      <c r="S20" t="s" s="7">
        <v>510</v>
      </c>
      <c r="T20" t="s" s="7">
        <v>510</v>
      </c>
      <c r="U20" t="s" s="7">
        <v>510</v>
      </c>
      <c r="V20" t="s" s="7">
        <v>510</v>
      </c>
      <c r="W20" t="s" s="7">
        <v>510</v>
      </c>
      <c r="X20" t="s" s="7">
        <v>510</v>
      </c>
      <c r="Y20" t="s" s="7">
        <v>510</v>
      </c>
      <c r="Z20" t="s" s="7">
        <v>510</v>
      </c>
      <c r="AA20" t="s" s="7">
        <v>510</v>
      </c>
      <c r="AB20" t="s" s="7">
        <v>510</v>
      </c>
      <c r="AC20" t="s" s="7">
        <v>510</v>
      </c>
      <c r="AD20" t="s" s="7">
        <v>510</v>
      </c>
      <c r="AE20" t="s" s="7">
        <v>510</v>
      </c>
      <c r="AF20" t="s" s="7">
        <v>510</v>
      </c>
      <c r="AG20" t="s" s="7">
        <v>510</v>
      </c>
      <c r="AH20" t="s" s="7">
        <v>510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1.0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s" s="7">
        <v>512</v>
      </c>
      <c r="G21" t="s" s="7">
        <v>510</v>
      </c>
      <c r="H21" t="s" s="7">
        <v>512</v>
      </c>
      <c r="I21" t="s" s="7">
        <v>510</v>
      </c>
      <c r="J21" t="s" s="7">
        <v>510</v>
      </c>
      <c r="K21" t="s" s="7">
        <v>510</v>
      </c>
      <c r="L21" t="s" s="7">
        <v>510</v>
      </c>
      <c r="M21" t="s" s="7">
        <v>510</v>
      </c>
      <c r="N21" t="s" s="7">
        <v>510</v>
      </c>
      <c r="O21" t="s" s="7">
        <v>510</v>
      </c>
      <c r="P21" t="s" s="7">
        <v>510</v>
      </c>
      <c r="Q21" t="s" s="7">
        <v>510</v>
      </c>
      <c r="R21" t="s" s="7">
        <v>510</v>
      </c>
      <c r="S21" t="s" s="7">
        <v>510</v>
      </c>
      <c r="T21" t="s" s="7">
        <v>510</v>
      </c>
      <c r="U21" t="s" s="7">
        <v>510</v>
      </c>
      <c r="V21" t="s" s="7">
        <v>510</v>
      </c>
      <c r="W21" t="s" s="7">
        <v>510</v>
      </c>
      <c r="X21" t="s" s="7">
        <v>510</v>
      </c>
      <c r="Y21" t="s" s="7">
        <v>510</v>
      </c>
      <c r="Z21" t="s" s="7">
        <v>510</v>
      </c>
      <c r="AA21" t="s" s="7">
        <v>510</v>
      </c>
      <c r="AB21" t="s" s="7">
        <v>510</v>
      </c>
      <c r="AC21" t="s" s="7">
        <v>510</v>
      </c>
      <c r="AD21" t="s" s="7">
        <v>510</v>
      </c>
      <c r="AE21" t="s" s="7">
        <v>510</v>
      </c>
      <c r="AF21" t="s" s="7">
        <v>510</v>
      </c>
      <c r="AG21" t="s" s="7">
        <v>510</v>
      </c>
      <c r="AH21" t="s" s="7">
        <v>510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32</v>
      </c>
      <c r="D22" t="s" s="0">
        <v>32</v>
      </c>
      <c r="E22" t="s" s="0">
        <v>330</v>
      </c>
      <c r="F22" t="s" s="7">
        <v>510</v>
      </c>
      <c r="G22" t="s" s="7">
        <v>510</v>
      </c>
      <c r="H22" t="s" s="7">
        <v>510</v>
      </c>
      <c r="I22" t="s" s="7">
        <v>510</v>
      </c>
      <c r="J22" t="s" s="7">
        <v>510</v>
      </c>
      <c r="K22" t="s" s="7">
        <v>510</v>
      </c>
      <c r="L22" t="s" s="7">
        <v>510</v>
      </c>
      <c r="M22" t="s" s="7">
        <v>510</v>
      </c>
      <c r="N22" t="s" s="7">
        <v>510</v>
      </c>
      <c r="O22" t="s" s="7">
        <v>510</v>
      </c>
      <c r="P22" t="s" s="7">
        <v>510</v>
      </c>
      <c r="Q22" t="s" s="7">
        <v>510</v>
      </c>
      <c r="R22" t="s" s="7">
        <v>510</v>
      </c>
      <c r="S22" t="s" s="7">
        <v>510</v>
      </c>
      <c r="T22" t="s" s="7">
        <v>510</v>
      </c>
      <c r="U22" t="s" s="7">
        <v>510</v>
      </c>
      <c r="V22" t="s" s="7">
        <v>510</v>
      </c>
      <c r="W22" t="s" s="7">
        <v>510</v>
      </c>
      <c r="X22" t="s" s="7">
        <v>510</v>
      </c>
      <c r="Y22" t="s" s="7">
        <v>510</v>
      </c>
      <c r="Z22" t="s" s="7">
        <v>510</v>
      </c>
      <c r="AA22" t="s" s="7">
        <v>510</v>
      </c>
      <c r="AB22" t="s" s="7">
        <v>510</v>
      </c>
      <c r="AC22" t="s" s="7">
        <v>510</v>
      </c>
      <c r="AD22" t="s" s="7">
        <v>510</v>
      </c>
      <c r="AE22" t="s" s="7">
        <v>510</v>
      </c>
      <c r="AF22" t="s" s="7">
        <v>510</v>
      </c>
      <c r="AG22" t="s" s="7">
        <v>510</v>
      </c>
      <c r="AH22" t="s" s="7">
        <v>510</v>
      </c>
      <c r="AI22" t="n" s="0">
        <v>1.0</v>
      </c>
      <c r="AJ22" t="n" s="0">
        <v>2.0</v>
      </c>
      <c r="AK22" t="n" s="0">
        <v>2.0</v>
      </c>
      <c r="AL22" t="n" s="0">
        <v>0.0</v>
      </c>
      <c r="AM22" t="n" s="0">
        <v>0.0</v>
      </c>
      <c r="AN22" t="n" s="0">
        <v>0.0</v>
      </c>
    </row>
    <row r="23">
      <c r="B23" t="s" s="0">
        <v>29</v>
      </c>
      <c r="C23" t="s" s="0">
        <v>34</v>
      </c>
      <c r="D23" t="s" s="0">
        <v>34</v>
      </c>
      <c r="E23" t="s" s="0">
        <v>34</v>
      </c>
      <c r="F23" t="s" s="7">
        <v>513</v>
      </c>
      <c r="G23" t="s" s="7">
        <v>510</v>
      </c>
      <c r="H23" t="s" s="7">
        <v>513</v>
      </c>
      <c r="I23" t="s" s="7">
        <v>510</v>
      </c>
      <c r="J23" t="s" s="7">
        <v>510</v>
      </c>
      <c r="K23" t="s" s="7">
        <v>510</v>
      </c>
      <c r="L23" t="s" s="7">
        <v>510</v>
      </c>
      <c r="M23" t="s" s="7">
        <v>510</v>
      </c>
      <c r="N23" t="s" s="7">
        <v>510</v>
      </c>
      <c r="O23" t="s" s="7">
        <v>510</v>
      </c>
      <c r="P23" t="s" s="7">
        <v>510</v>
      </c>
      <c r="Q23" t="s" s="7">
        <v>510</v>
      </c>
      <c r="R23" t="s" s="7">
        <v>510</v>
      </c>
      <c r="S23" t="s" s="7">
        <v>510</v>
      </c>
      <c r="T23" t="s" s="7">
        <v>510</v>
      </c>
      <c r="U23" t="s" s="7">
        <v>510</v>
      </c>
      <c r="V23" t="s" s="7">
        <v>510</v>
      </c>
      <c r="W23" t="s" s="7">
        <v>510</v>
      </c>
      <c r="X23" t="s" s="7">
        <v>510</v>
      </c>
      <c r="Y23" t="s" s="7">
        <v>510</v>
      </c>
      <c r="Z23" t="s" s="7">
        <v>510</v>
      </c>
      <c r="AA23" t="s" s="7">
        <v>510</v>
      </c>
      <c r="AB23" t="s" s="7">
        <v>510</v>
      </c>
      <c r="AC23" t="s" s="7">
        <v>510</v>
      </c>
      <c r="AD23" t="s" s="7">
        <v>510</v>
      </c>
      <c r="AE23" t="s" s="7">
        <v>510</v>
      </c>
      <c r="AF23" t="s" s="7">
        <v>510</v>
      </c>
      <c r="AG23" t="s" s="7">
        <v>510</v>
      </c>
      <c r="AH23" t="s" s="7">
        <v>510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1.0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s" s="7">
        <v>520</v>
      </c>
      <c r="G24" t="s" s="7">
        <v>510</v>
      </c>
      <c r="H24" t="s" s="7">
        <v>520</v>
      </c>
      <c r="I24" t="s" s="7">
        <v>510</v>
      </c>
      <c r="J24" t="s" s="7">
        <v>510</v>
      </c>
      <c r="K24" t="s" s="7">
        <v>510</v>
      </c>
      <c r="L24" t="s" s="7">
        <v>510</v>
      </c>
      <c r="M24" t="s" s="7">
        <v>510</v>
      </c>
      <c r="N24" t="s" s="7">
        <v>510</v>
      </c>
      <c r="O24" t="s" s="7">
        <v>510</v>
      </c>
      <c r="P24" t="s" s="7">
        <v>510</v>
      </c>
      <c r="Q24" t="s" s="7">
        <v>510</v>
      </c>
      <c r="R24" t="s" s="7">
        <v>510</v>
      </c>
      <c r="S24" t="s" s="7">
        <v>510</v>
      </c>
      <c r="T24" t="s" s="7">
        <v>510</v>
      </c>
      <c r="U24" t="s" s="7">
        <v>510</v>
      </c>
      <c r="V24" t="s" s="7">
        <v>510</v>
      </c>
      <c r="W24" t="s" s="7">
        <v>510</v>
      </c>
      <c r="X24" t="s" s="7">
        <v>510</v>
      </c>
      <c r="Y24" t="s" s="7">
        <v>510</v>
      </c>
      <c r="Z24" t="s" s="7">
        <v>510</v>
      </c>
      <c r="AA24" t="s" s="7">
        <v>510</v>
      </c>
      <c r="AB24" t="s" s="7">
        <v>510</v>
      </c>
      <c r="AC24" t="s" s="7">
        <v>510</v>
      </c>
      <c r="AD24" t="s" s="7">
        <v>510</v>
      </c>
      <c r="AE24" t="s" s="7">
        <v>510</v>
      </c>
      <c r="AF24" t="s" s="7">
        <v>510</v>
      </c>
      <c r="AG24" t="s" s="7">
        <v>510</v>
      </c>
      <c r="AH24" t="s" s="7">
        <v>510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s" s="7">
        <v>521</v>
      </c>
      <c r="G25" t="s" s="7">
        <v>510</v>
      </c>
      <c r="H25" t="s" s="7">
        <v>521</v>
      </c>
      <c r="I25" t="s" s="7">
        <v>510</v>
      </c>
      <c r="J25" t="s" s="7">
        <v>510</v>
      </c>
      <c r="K25" t="s" s="7">
        <v>510</v>
      </c>
      <c r="L25" t="s" s="7">
        <v>510</v>
      </c>
      <c r="M25" t="s" s="7">
        <v>510</v>
      </c>
      <c r="N25" t="s" s="7">
        <v>510</v>
      </c>
      <c r="O25" t="s" s="7">
        <v>510</v>
      </c>
      <c r="P25" t="s" s="7">
        <v>510</v>
      </c>
      <c r="Q25" t="s" s="7">
        <v>510</v>
      </c>
      <c r="R25" t="s" s="7">
        <v>510</v>
      </c>
      <c r="S25" t="s" s="7">
        <v>510</v>
      </c>
      <c r="T25" t="s" s="7">
        <v>510</v>
      </c>
      <c r="U25" t="s" s="7">
        <v>510</v>
      </c>
      <c r="V25" t="s" s="7">
        <v>510</v>
      </c>
      <c r="W25" t="s" s="7">
        <v>510</v>
      </c>
      <c r="X25" t="s" s="7">
        <v>510</v>
      </c>
      <c r="Y25" t="s" s="7">
        <v>510</v>
      </c>
      <c r="Z25" t="s" s="7">
        <v>510</v>
      </c>
      <c r="AA25" t="s" s="7">
        <v>510</v>
      </c>
      <c r="AB25" t="s" s="7">
        <v>510</v>
      </c>
      <c r="AC25" t="s" s="7">
        <v>510</v>
      </c>
      <c r="AD25" t="s" s="7">
        <v>510</v>
      </c>
      <c r="AE25" t="s" s="7">
        <v>510</v>
      </c>
      <c r="AF25" t="s" s="7">
        <v>510</v>
      </c>
      <c r="AG25" t="s" s="7">
        <v>510</v>
      </c>
      <c r="AH25" t="s" s="7">
        <v>510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34</v>
      </c>
      <c r="D26" t="s" s="0">
        <v>34</v>
      </c>
      <c r="E26" t="s" s="0">
        <v>35</v>
      </c>
      <c r="F26" t="s" s="7">
        <v>522</v>
      </c>
      <c r="G26" t="s" s="7">
        <v>510</v>
      </c>
      <c r="H26" t="s" s="7">
        <v>522</v>
      </c>
      <c r="I26" t="s" s="7">
        <v>510</v>
      </c>
      <c r="J26" t="s" s="7">
        <v>510</v>
      </c>
      <c r="K26" t="s" s="7">
        <v>510</v>
      </c>
      <c r="L26" t="s" s="7">
        <v>510</v>
      </c>
      <c r="M26" t="s" s="7">
        <v>510</v>
      </c>
      <c r="N26" t="s" s="7">
        <v>510</v>
      </c>
      <c r="O26" t="s" s="7">
        <v>510</v>
      </c>
      <c r="P26" t="s" s="7">
        <v>510</v>
      </c>
      <c r="Q26" t="s" s="7">
        <v>510</v>
      </c>
      <c r="R26" t="s" s="7">
        <v>510</v>
      </c>
      <c r="S26" t="s" s="7">
        <v>510</v>
      </c>
      <c r="T26" t="s" s="7">
        <v>510</v>
      </c>
      <c r="U26" t="s" s="7">
        <v>510</v>
      </c>
      <c r="V26" t="s" s="7">
        <v>510</v>
      </c>
      <c r="W26" t="s" s="7">
        <v>510</v>
      </c>
      <c r="X26" t="s" s="7">
        <v>510</v>
      </c>
      <c r="Y26" t="s" s="7">
        <v>510</v>
      </c>
      <c r="Z26" t="s" s="7">
        <v>510</v>
      </c>
      <c r="AA26" t="s" s="7">
        <v>510</v>
      </c>
      <c r="AB26" t="s" s="7">
        <v>510</v>
      </c>
      <c r="AC26" t="s" s="7">
        <v>510</v>
      </c>
      <c r="AD26" t="s" s="7">
        <v>510</v>
      </c>
      <c r="AE26" t="s" s="7">
        <v>510</v>
      </c>
      <c r="AF26" t="s" s="7">
        <v>510</v>
      </c>
      <c r="AG26" t="s" s="7">
        <v>510</v>
      </c>
      <c r="AH26" t="s" s="7">
        <v>510</v>
      </c>
      <c r="AI26" t="n" s="0">
        <v>1.0</v>
      </c>
      <c r="AJ26" t="n" s="0">
        <v>2.0</v>
      </c>
      <c r="AK26" t="n" s="0">
        <v>3.0</v>
      </c>
      <c r="AL26" t="n" s="0">
        <v>0.0</v>
      </c>
      <c r="AM26" t="n" s="0">
        <v>0.0</v>
      </c>
      <c r="AN26" t="n" s="0">
        <v>0.0</v>
      </c>
    </row>
    <row r="27">
      <c r="B27" t="s" s="0">
        <v>29</v>
      </c>
      <c r="C27" t="s" s="0">
        <v>38</v>
      </c>
      <c r="D27" t="s" s="0">
        <v>38</v>
      </c>
      <c r="E27" t="s" s="0">
        <v>38</v>
      </c>
      <c r="F27" t="s" s="7">
        <v>514</v>
      </c>
      <c r="G27" t="s" s="7">
        <v>510</v>
      </c>
      <c r="H27" t="s" s="7">
        <v>514</v>
      </c>
      <c r="I27" t="s" s="7">
        <v>510</v>
      </c>
      <c r="J27" t="s" s="7">
        <v>510</v>
      </c>
      <c r="K27" t="s" s="7">
        <v>510</v>
      </c>
      <c r="L27" t="s" s="7">
        <v>510</v>
      </c>
      <c r="M27" t="s" s="7">
        <v>510</v>
      </c>
      <c r="N27" t="s" s="7">
        <v>510</v>
      </c>
      <c r="O27" t="s" s="7">
        <v>510</v>
      </c>
      <c r="P27" t="s" s="7">
        <v>510</v>
      </c>
      <c r="Q27" t="s" s="7">
        <v>510</v>
      </c>
      <c r="R27" t="s" s="7">
        <v>510</v>
      </c>
      <c r="S27" t="s" s="7">
        <v>510</v>
      </c>
      <c r="T27" t="s" s="7">
        <v>510</v>
      </c>
      <c r="U27" t="s" s="7">
        <v>510</v>
      </c>
      <c r="V27" t="s" s="7">
        <v>510</v>
      </c>
      <c r="W27" t="s" s="7">
        <v>510</v>
      </c>
      <c r="X27" t="s" s="7">
        <v>510</v>
      </c>
      <c r="Y27" t="s" s="7">
        <v>510</v>
      </c>
      <c r="Z27" t="s" s="7">
        <v>510</v>
      </c>
      <c r="AA27" t="s" s="7">
        <v>510</v>
      </c>
      <c r="AB27" t="s" s="7">
        <v>510</v>
      </c>
      <c r="AC27" t="s" s="7">
        <v>510</v>
      </c>
      <c r="AD27" t="s" s="7">
        <v>510</v>
      </c>
      <c r="AE27" t="s" s="7">
        <v>510</v>
      </c>
      <c r="AF27" t="s" s="7">
        <v>510</v>
      </c>
      <c r="AG27" t="s" s="7">
        <v>510</v>
      </c>
      <c r="AH27" t="s" s="7">
        <v>510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1.0</v>
      </c>
    </row>
    <row r="28">
      <c r="B28" t="s" s="0">
        <v>29</v>
      </c>
      <c r="C28" t="s" s="0">
        <v>38</v>
      </c>
      <c r="D28" t="s" s="0">
        <v>38</v>
      </c>
      <c r="E28" t="s" s="0">
        <v>40</v>
      </c>
      <c r="F28" t="s" s="7">
        <v>523</v>
      </c>
      <c r="G28" t="s" s="7">
        <v>510</v>
      </c>
      <c r="H28" t="s" s="7">
        <v>523</v>
      </c>
      <c r="I28" t="s" s="7">
        <v>510</v>
      </c>
      <c r="J28" t="s" s="7">
        <v>510</v>
      </c>
      <c r="K28" t="s" s="7">
        <v>510</v>
      </c>
      <c r="L28" t="s" s="7">
        <v>510</v>
      </c>
      <c r="M28" t="s" s="7">
        <v>510</v>
      </c>
      <c r="N28" t="s" s="7">
        <v>510</v>
      </c>
      <c r="O28" t="s" s="7">
        <v>510</v>
      </c>
      <c r="P28" t="s" s="7">
        <v>510</v>
      </c>
      <c r="Q28" t="s" s="7">
        <v>510</v>
      </c>
      <c r="R28" t="s" s="7">
        <v>510</v>
      </c>
      <c r="S28" t="s" s="7">
        <v>510</v>
      </c>
      <c r="T28" t="s" s="7">
        <v>510</v>
      </c>
      <c r="U28" t="s" s="7">
        <v>510</v>
      </c>
      <c r="V28" t="s" s="7">
        <v>510</v>
      </c>
      <c r="W28" t="s" s="7">
        <v>510</v>
      </c>
      <c r="X28" t="s" s="7">
        <v>510</v>
      </c>
      <c r="Y28" t="s" s="7">
        <v>510</v>
      </c>
      <c r="Z28" t="s" s="7">
        <v>510</v>
      </c>
      <c r="AA28" t="s" s="7">
        <v>510</v>
      </c>
      <c r="AB28" t="s" s="7">
        <v>510</v>
      </c>
      <c r="AC28" t="s" s="7">
        <v>510</v>
      </c>
      <c r="AD28" t="s" s="7">
        <v>510</v>
      </c>
      <c r="AE28" t="s" s="7">
        <v>510</v>
      </c>
      <c r="AF28" t="s" s="7">
        <v>510</v>
      </c>
      <c r="AG28" t="s" s="7">
        <v>510</v>
      </c>
      <c r="AH28" t="s" s="7">
        <v>510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29</v>
      </c>
      <c r="C29" t="s" s="0">
        <v>38</v>
      </c>
      <c r="D29" t="s" s="0">
        <v>38</v>
      </c>
      <c r="E29" t="s" s="0">
        <v>39</v>
      </c>
      <c r="F29" t="s" s="7">
        <v>524</v>
      </c>
      <c r="G29" t="s" s="7">
        <v>510</v>
      </c>
      <c r="H29" t="s" s="7">
        <v>524</v>
      </c>
      <c r="I29" t="s" s="7">
        <v>510</v>
      </c>
      <c r="J29" t="s" s="7">
        <v>510</v>
      </c>
      <c r="K29" t="s" s="7">
        <v>510</v>
      </c>
      <c r="L29" t="s" s="7">
        <v>510</v>
      </c>
      <c r="M29" t="s" s="7">
        <v>510</v>
      </c>
      <c r="N29" t="s" s="7">
        <v>510</v>
      </c>
      <c r="O29" t="s" s="7">
        <v>510</v>
      </c>
      <c r="P29" t="s" s="7">
        <v>510</v>
      </c>
      <c r="Q29" t="s" s="7">
        <v>510</v>
      </c>
      <c r="R29" t="s" s="7">
        <v>510</v>
      </c>
      <c r="S29" t="s" s="7">
        <v>510</v>
      </c>
      <c r="T29" t="s" s="7">
        <v>510</v>
      </c>
      <c r="U29" t="s" s="7">
        <v>510</v>
      </c>
      <c r="V29" t="s" s="7">
        <v>510</v>
      </c>
      <c r="W29" t="s" s="7">
        <v>510</v>
      </c>
      <c r="X29" t="s" s="7">
        <v>510</v>
      </c>
      <c r="Y29" t="s" s="7">
        <v>510</v>
      </c>
      <c r="Z29" t="s" s="7">
        <v>510</v>
      </c>
      <c r="AA29" t="s" s="7">
        <v>510</v>
      </c>
      <c r="AB29" t="s" s="7">
        <v>510</v>
      </c>
      <c r="AC29" t="s" s="7">
        <v>510</v>
      </c>
      <c r="AD29" t="s" s="7">
        <v>510</v>
      </c>
      <c r="AE29" t="s" s="7">
        <v>510</v>
      </c>
      <c r="AF29" t="s" s="7">
        <v>510</v>
      </c>
      <c r="AG29" t="s" s="7">
        <v>510</v>
      </c>
      <c r="AH29" t="s" s="7">
        <v>510</v>
      </c>
      <c r="AI29" t="n" s="0">
        <v>1.0</v>
      </c>
      <c r="AJ29" t="n" s="0">
        <v>2.0</v>
      </c>
      <c r="AK29" t="n" s="0">
        <v>4.0</v>
      </c>
      <c r="AL29" t="n" s="0">
        <v>0.0</v>
      </c>
      <c r="AM29" t="n" s="0">
        <v>0.0</v>
      </c>
      <c r="AN29" t="n" s="0">
        <v>0.0</v>
      </c>
    </row>
    <row r="30">
      <c r="B30" t="s" s="0">
        <v>229</v>
      </c>
      <c r="C30" t="s" s="0">
        <v>41</v>
      </c>
      <c r="D30" t="s" s="0">
        <v>28</v>
      </c>
      <c r="E30" t="s" s="0">
        <v>28</v>
      </c>
      <c r="F30" t="s" s="7">
        <v>525</v>
      </c>
      <c r="G30" t="s" s="7">
        <v>510</v>
      </c>
      <c r="H30" t="s" s="7">
        <v>525</v>
      </c>
      <c r="I30" t="s" s="7">
        <v>510</v>
      </c>
      <c r="J30" t="s" s="7">
        <v>510</v>
      </c>
      <c r="K30" t="s" s="7">
        <v>510</v>
      </c>
      <c r="L30" t="s" s="7">
        <v>510</v>
      </c>
      <c r="M30" t="s" s="7">
        <v>510</v>
      </c>
      <c r="N30" t="s" s="7">
        <v>510</v>
      </c>
      <c r="O30" t="s" s="7">
        <v>510</v>
      </c>
      <c r="P30" t="s" s="7">
        <v>510</v>
      </c>
      <c r="Q30" t="s" s="7">
        <v>510</v>
      </c>
      <c r="R30" t="s" s="7">
        <v>510</v>
      </c>
      <c r="S30" t="s" s="7">
        <v>510</v>
      </c>
      <c r="T30" t="s" s="7">
        <v>510</v>
      </c>
      <c r="U30" t="s" s="7">
        <v>510</v>
      </c>
      <c r="V30" t="s" s="7">
        <v>510</v>
      </c>
      <c r="W30" t="s" s="7">
        <v>510</v>
      </c>
      <c r="X30" t="s" s="7">
        <v>510</v>
      </c>
      <c r="Y30" t="s" s="7">
        <v>510</v>
      </c>
      <c r="Z30" t="s" s="7">
        <v>510</v>
      </c>
      <c r="AA30" t="s" s="7">
        <v>510</v>
      </c>
      <c r="AB30" t="s" s="7">
        <v>510</v>
      </c>
      <c r="AC30" t="s" s="7">
        <v>510</v>
      </c>
      <c r="AD30" t="s" s="7">
        <v>510</v>
      </c>
      <c r="AE30" t="s" s="7">
        <v>510</v>
      </c>
      <c r="AF30" t="s" s="7">
        <v>510</v>
      </c>
      <c r="AG30" t="s" s="7">
        <v>510</v>
      </c>
      <c r="AH30" t="s" s="7">
        <v>510</v>
      </c>
      <c r="AI30" t="n" s="0">
        <v>2.0</v>
      </c>
      <c r="AJ30" t="n" s="0">
        <v>1.0</v>
      </c>
      <c r="AK30" t="n" s="0">
        <v>8.0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28</v>
      </c>
      <c r="D31" t="s" s="0">
        <v>28</v>
      </c>
      <c r="E31" t="s" s="0">
        <v>28</v>
      </c>
      <c r="F31" t="s" s="7">
        <v>526</v>
      </c>
      <c r="G31" t="s" s="7">
        <v>510</v>
      </c>
      <c r="H31" t="s" s="7">
        <v>526</v>
      </c>
      <c r="I31" t="s" s="7">
        <v>510</v>
      </c>
      <c r="J31" t="s" s="7">
        <v>510</v>
      </c>
      <c r="K31" t="s" s="7">
        <v>510</v>
      </c>
      <c r="L31" t="s" s="7">
        <v>510</v>
      </c>
      <c r="M31" t="s" s="7">
        <v>510</v>
      </c>
      <c r="N31" t="s" s="7">
        <v>510</v>
      </c>
      <c r="O31" t="s" s="7">
        <v>510</v>
      </c>
      <c r="P31" t="s" s="7">
        <v>510</v>
      </c>
      <c r="Q31" t="s" s="7">
        <v>510</v>
      </c>
      <c r="R31" t="s" s="7">
        <v>510</v>
      </c>
      <c r="S31" t="s" s="7">
        <v>510</v>
      </c>
      <c r="T31" t="s" s="7">
        <v>510</v>
      </c>
      <c r="U31" t="s" s="7">
        <v>510</v>
      </c>
      <c r="V31" t="s" s="7">
        <v>510</v>
      </c>
      <c r="W31" t="s" s="7">
        <v>510</v>
      </c>
      <c r="X31" t="s" s="7">
        <v>510</v>
      </c>
      <c r="Y31" t="s" s="7">
        <v>510</v>
      </c>
      <c r="Z31" t="s" s="7">
        <v>510</v>
      </c>
      <c r="AA31" t="s" s="7">
        <v>510</v>
      </c>
      <c r="AB31" t="s" s="7">
        <v>510</v>
      </c>
      <c r="AC31" t="s" s="7">
        <v>510</v>
      </c>
      <c r="AD31" t="s" s="7">
        <v>510</v>
      </c>
      <c r="AE31" t="s" s="7">
        <v>510</v>
      </c>
      <c r="AF31" t="s" s="7">
        <v>510</v>
      </c>
      <c r="AG31" t="s" s="7">
        <v>510</v>
      </c>
      <c r="AH31" t="s" s="7">
        <v>510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69</v>
      </c>
      <c r="D32" t="s" s="0">
        <v>28</v>
      </c>
      <c r="E32" t="s" s="0">
        <v>28</v>
      </c>
      <c r="F32" t="s" s="7">
        <v>527</v>
      </c>
      <c r="G32" t="s" s="7">
        <v>510</v>
      </c>
      <c r="H32" t="s" s="7">
        <v>527</v>
      </c>
      <c r="I32" t="s" s="7">
        <v>510</v>
      </c>
      <c r="J32" t="s" s="7">
        <v>510</v>
      </c>
      <c r="K32" t="s" s="7">
        <v>510</v>
      </c>
      <c r="L32" t="s" s="7">
        <v>510</v>
      </c>
      <c r="M32" t="s" s="7">
        <v>510</v>
      </c>
      <c r="N32" t="s" s="7">
        <v>510</v>
      </c>
      <c r="O32" t="s" s="7">
        <v>510</v>
      </c>
      <c r="P32" t="s" s="7">
        <v>510</v>
      </c>
      <c r="Q32" t="s" s="7">
        <v>510</v>
      </c>
      <c r="R32" t="s" s="7">
        <v>510</v>
      </c>
      <c r="S32" t="s" s="7">
        <v>510</v>
      </c>
      <c r="T32" t="s" s="7">
        <v>510</v>
      </c>
      <c r="U32" t="s" s="7">
        <v>510</v>
      </c>
      <c r="V32" t="s" s="7">
        <v>510</v>
      </c>
      <c r="W32" t="s" s="7">
        <v>510</v>
      </c>
      <c r="X32" t="s" s="7">
        <v>510</v>
      </c>
      <c r="Y32" t="s" s="7">
        <v>510</v>
      </c>
      <c r="Z32" t="s" s="7">
        <v>510</v>
      </c>
      <c r="AA32" t="s" s="7">
        <v>510</v>
      </c>
      <c r="AB32" t="s" s="7">
        <v>510</v>
      </c>
      <c r="AC32" t="s" s="7">
        <v>510</v>
      </c>
      <c r="AD32" t="s" s="7">
        <v>510</v>
      </c>
      <c r="AE32" t="s" s="7">
        <v>510</v>
      </c>
      <c r="AF32" t="s" s="7">
        <v>510</v>
      </c>
      <c r="AG32" t="s" s="7">
        <v>510</v>
      </c>
      <c r="AH32" t="s" s="7">
        <v>510</v>
      </c>
      <c r="AI32" t="n" s="0">
        <v>2.0</v>
      </c>
      <c r="AJ32" t="n" s="0">
        <v>2.0</v>
      </c>
      <c r="AK32" t="n" s="0">
        <v>13.0</v>
      </c>
      <c r="AL32" t="n" s="0">
        <v>0.0</v>
      </c>
      <c r="AM32" t="n" s="0">
        <v>1.0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42</v>
      </c>
      <c r="F33" t="s" s="7">
        <v>528</v>
      </c>
      <c r="G33" t="s" s="7">
        <v>510</v>
      </c>
      <c r="H33" t="s" s="7">
        <v>528</v>
      </c>
      <c r="I33" t="s" s="7">
        <v>510</v>
      </c>
      <c r="J33" t="s" s="7">
        <v>510</v>
      </c>
      <c r="K33" t="s" s="7">
        <v>510</v>
      </c>
      <c r="L33" t="s" s="7">
        <v>510</v>
      </c>
      <c r="M33" t="s" s="7">
        <v>510</v>
      </c>
      <c r="N33" t="s" s="7">
        <v>510</v>
      </c>
      <c r="O33" t="s" s="7">
        <v>510</v>
      </c>
      <c r="P33" t="s" s="7">
        <v>510</v>
      </c>
      <c r="Q33" t="s" s="7">
        <v>510</v>
      </c>
      <c r="R33" t="s" s="7">
        <v>510</v>
      </c>
      <c r="S33" t="s" s="7">
        <v>510</v>
      </c>
      <c r="T33" t="s" s="7">
        <v>510</v>
      </c>
      <c r="U33" t="s" s="7">
        <v>510</v>
      </c>
      <c r="V33" t="s" s="7">
        <v>510</v>
      </c>
      <c r="W33" t="s" s="7">
        <v>510</v>
      </c>
      <c r="X33" t="s" s="7">
        <v>510</v>
      </c>
      <c r="Y33" t="s" s="7">
        <v>510</v>
      </c>
      <c r="Z33" t="s" s="7">
        <v>510</v>
      </c>
      <c r="AA33" t="s" s="7">
        <v>510</v>
      </c>
      <c r="AB33" t="s" s="7">
        <v>510</v>
      </c>
      <c r="AC33" t="s" s="7">
        <v>510</v>
      </c>
      <c r="AD33" t="s" s="7">
        <v>510</v>
      </c>
      <c r="AE33" t="s" s="7">
        <v>510</v>
      </c>
      <c r="AF33" t="s" s="7">
        <v>510</v>
      </c>
      <c r="AG33" t="s" s="7">
        <v>510</v>
      </c>
      <c r="AH33" t="s" s="7">
        <v>510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1.0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s" s="7">
        <v>529</v>
      </c>
      <c r="G34" t="s" s="7">
        <v>510</v>
      </c>
      <c r="H34" t="s" s="7">
        <v>529</v>
      </c>
      <c r="I34" t="s" s="7">
        <v>510</v>
      </c>
      <c r="J34" t="s" s="7">
        <v>510</v>
      </c>
      <c r="K34" t="s" s="7">
        <v>510</v>
      </c>
      <c r="L34" t="s" s="7">
        <v>510</v>
      </c>
      <c r="M34" t="s" s="7">
        <v>510</v>
      </c>
      <c r="N34" t="s" s="7">
        <v>510</v>
      </c>
      <c r="O34" t="s" s="7">
        <v>510</v>
      </c>
      <c r="P34" t="s" s="7">
        <v>510</v>
      </c>
      <c r="Q34" t="s" s="7">
        <v>510</v>
      </c>
      <c r="R34" t="s" s="7">
        <v>510</v>
      </c>
      <c r="S34" t="s" s="7">
        <v>510</v>
      </c>
      <c r="T34" t="s" s="7">
        <v>510</v>
      </c>
      <c r="U34" t="s" s="7">
        <v>510</v>
      </c>
      <c r="V34" t="s" s="7">
        <v>510</v>
      </c>
      <c r="W34" t="s" s="7">
        <v>510</v>
      </c>
      <c r="X34" t="s" s="7">
        <v>510</v>
      </c>
      <c r="Y34" t="s" s="7">
        <v>510</v>
      </c>
      <c r="Z34" t="s" s="7">
        <v>510</v>
      </c>
      <c r="AA34" t="s" s="7">
        <v>510</v>
      </c>
      <c r="AB34" t="s" s="7">
        <v>510</v>
      </c>
      <c r="AC34" t="s" s="7">
        <v>510</v>
      </c>
      <c r="AD34" t="s" s="7">
        <v>510</v>
      </c>
      <c r="AE34" t="s" s="7">
        <v>510</v>
      </c>
      <c r="AF34" t="s" s="7">
        <v>510</v>
      </c>
      <c r="AG34" t="s" s="7">
        <v>510</v>
      </c>
      <c r="AH34" t="s" s="7">
        <v>510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45</v>
      </c>
      <c r="F35" t="s" s="7">
        <v>510</v>
      </c>
      <c r="G35" t="s" s="7">
        <v>510</v>
      </c>
      <c r="H35" t="s" s="7">
        <v>510</v>
      </c>
      <c r="I35" t="s" s="7">
        <v>510</v>
      </c>
      <c r="J35" t="s" s="7">
        <v>510</v>
      </c>
      <c r="K35" t="s" s="7">
        <v>510</v>
      </c>
      <c r="L35" t="s" s="7">
        <v>510</v>
      </c>
      <c r="M35" t="s" s="7">
        <v>510</v>
      </c>
      <c r="N35" t="s" s="7">
        <v>510</v>
      </c>
      <c r="O35" t="s" s="7">
        <v>510</v>
      </c>
      <c r="P35" t="s" s="7">
        <v>510</v>
      </c>
      <c r="Q35" t="s" s="7">
        <v>510</v>
      </c>
      <c r="R35" t="s" s="7">
        <v>510</v>
      </c>
      <c r="S35" t="s" s="7">
        <v>510</v>
      </c>
      <c r="T35" t="s" s="7">
        <v>510</v>
      </c>
      <c r="U35" t="s" s="7">
        <v>510</v>
      </c>
      <c r="V35" t="s" s="7">
        <v>510</v>
      </c>
      <c r="W35" t="s" s="7">
        <v>510</v>
      </c>
      <c r="X35" t="s" s="7">
        <v>510</v>
      </c>
      <c r="Y35" t="s" s="7">
        <v>510</v>
      </c>
      <c r="Z35" t="s" s="7">
        <v>510</v>
      </c>
      <c r="AA35" t="s" s="7">
        <v>510</v>
      </c>
      <c r="AB35" t="s" s="7">
        <v>510</v>
      </c>
      <c r="AC35" t="s" s="7">
        <v>510</v>
      </c>
      <c r="AD35" t="s" s="7">
        <v>510</v>
      </c>
      <c r="AE35" t="s" s="7">
        <v>510</v>
      </c>
      <c r="AF35" t="s" s="7">
        <v>510</v>
      </c>
      <c r="AG35" t="s" s="7">
        <v>510</v>
      </c>
      <c r="AH35" t="s" s="7">
        <v>510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44</v>
      </c>
      <c r="F36" t="s" s="7">
        <v>530</v>
      </c>
      <c r="G36" t="s" s="7">
        <v>510</v>
      </c>
      <c r="H36" t="s" s="7">
        <v>530</v>
      </c>
      <c r="I36" t="s" s="7">
        <v>510</v>
      </c>
      <c r="J36" t="s" s="7">
        <v>510</v>
      </c>
      <c r="K36" t="s" s="7">
        <v>510</v>
      </c>
      <c r="L36" t="s" s="7">
        <v>510</v>
      </c>
      <c r="M36" t="s" s="7">
        <v>510</v>
      </c>
      <c r="N36" t="s" s="7">
        <v>510</v>
      </c>
      <c r="O36" t="s" s="7">
        <v>510</v>
      </c>
      <c r="P36" t="s" s="7">
        <v>510</v>
      </c>
      <c r="Q36" t="s" s="7">
        <v>510</v>
      </c>
      <c r="R36" t="s" s="7">
        <v>510</v>
      </c>
      <c r="S36" t="s" s="7">
        <v>510</v>
      </c>
      <c r="T36" t="s" s="7">
        <v>510</v>
      </c>
      <c r="U36" t="s" s="7">
        <v>510</v>
      </c>
      <c r="V36" t="s" s="7">
        <v>510</v>
      </c>
      <c r="W36" t="s" s="7">
        <v>510</v>
      </c>
      <c r="X36" t="s" s="7">
        <v>510</v>
      </c>
      <c r="Y36" t="s" s="7">
        <v>510</v>
      </c>
      <c r="Z36" t="s" s="7">
        <v>510</v>
      </c>
      <c r="AA36" t="s" s="7">
        <v>510</v>
      </c>
      <c r="AB36" t="s" s="7">
        <v>510</v>
      </c>
      <c r="AC36" t="s" s="7">
        <v>510</v>
      </c>
      <c r="AD36" t="s" s="7">
        <v>510</v>
      </c>
      <c r="AE36" t="s" s="7">
        <v>510</v>
      </c>
      <c r="AF36" t="s" s="7">
        <v>510</v>
      </c>
      <c r="AG36" t="s" s="7">
        <v>510</v>
      </c>
      <c r="AH36" t="s" s="7">
        <v>510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43</v>
      </c>
      <c r="F37" t="s" s="7">
        <v>531</v>
      </c>
      <c r="G37" t="s" s="7">
        <v>510</v>
      </c>
      <c r="H37" t="s" s="7">
        <v>531</v>
      </c>
      <c r="I37" t="s" s="7">
        <v>510</v>
      </c>
      <c r="J37" t="s" s="7">
        <v>510</v>
      </c>
      <c r="K37" t="s" s="7">
        <v>510</v>
      </c>
      <c r="L37" t="s" s="7">
        <v>510</v>
      </c>
      <c r="M37" t="s" s="7">
        <v>510</v>
      </c>
      <c r="N37" t="s" s="7">
        <v>510</v>
      </c>
      <c r="O37" t="s" s="7">
        <v>510</v>
      </c>
      <c r="P37" t="s" s="7">
        <v>510</v>
      </c>
      <c r="Q37" t="s" s="7">
        <v>510</v>
      </c>
      <c r="R37" t="s" s="7">
        <v>510</v>
      </c>
      <c r="S37" t="s" s="7">
        <v>510</v>
      </c>
      <c r="T37" t="s" s="7">
        <v>510</v>
      </c>
      <c r="U37" t="s" s="7">
        <v>510</v>
      </c>
      <c r="V37" t="s" s="7">
        <v>510</v>
      </c>
      <c r="W37" t="s" s="7">
        <v>510</v>
      </c>
      <c r="X37" t="s" s="7">
        <v>510</v>
      </c>
      <c r="Y37" t="s" s="7">
        <v>510</v>
      </c>
      <c r="Z37" t="s" s="7">
        <v>510</v>
      </c>
      <c r="AA37" t="s" s="7">
        <v>510</v>
      </c>
      <c r="AB37" t="s" s="7">
        <v>510</v>
      </c>
      <c r="AC37" t="s" s="7">
        <v>510</v>
      </c>
      <c r="AD37" t="s" s="7">
        <v>510</v>
      </c>
      <c r="AE37" t="s" s="7">
        <v>510</v>
      </c>
      <c r="AF37" t="s" s="7">
        <v>510</v>
      </c>
      <c r="AG37" t="s" s="7">
        <v>510</v>
      </c>
      <c r="AH37" t="s" s="7">
        <v>510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s" s="7">
        <v>532</v>
      </c>
      <c r="G38" t="s" s="7">
        <v>510</v>
      </c>
      <c r="H38" t="s" s="7">
        <v>532</v>
      </c>
      <c r="I38" t="s" s="7">
        <v>510</v>
      </c>
      <c r="J38" t="s" s="7">
        <v>510</v>
      </c>
      <c r="K38" t="s" s="7">
        <v>510</v>
      </c>
      <c r="L38" t="s" s="7">
        <v>510</v>
      </c>
      <c r="M38" t="s" s="7">
        <v>510</v>
      </c>
      <c r="N38" t="s" s="7">
        <v>510</v>
      </c>
      <c r="O38" t="s" s="7">
        <v>510</v>
      </c>
      <c r="P38" t="s" s="7">
        <v>510</v>
      </c>
      <c r="Q38" t="s" s="7">
        <v>510</v>
      </c>
      <c r="R38" t="s" s="7">
        <v>510</v>
      </c>
      <c r="S38" t="s" s="7">
        <v>510</v>
      </c>
      <c r="T38" t="s" s="7">
        <v>510</v>
      </c>
      <c r="U38" t="s" s="7">
        <v>510</v>
      </c>
      <c r="V38" t="s" s="7">
        <v>510</v>
      </c>
      <c r="W38" t="s" s="7">
        <v>510</v>
      </c>
      <c r="X38" t="s" s="7">
        <v>510</v>
      </c>
      <c r="Y38" t="s" s="7">
        <v>510</v>
      </c>
      <c r="Z38" t="s" s="7">
        <v>510</v>
      </c>
      <c r="AA38" t="s" s="7">
        <v>510</v>
      </c>
      <c r="AB38" t="s" s="7">
        <v>510</v>
      </c>
      <c r="AC38" t="s" s="7">
        <v>510</v>
      </c>
      <c r="AD38" t="s" s="7">
        <v>510</v>
      </c>
      <c r="AE38" t="s" s="7">
        <v>510</v>
      </c>
      <c r="AF38" t="s" s="7">
        <v>510</v>
      </c>
      <c r="AG38" t="s" s="7">
        <v>510</v>
      </c>
      <c r="AH38" t="s" s="7">
        <v>510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48</v>
      </c>
      <c r="F39" t="s" s="7">
        <v>510</v>
      </c>
      <c r="G39" t="s" s="7">
        <v>510</v>
      </c>
      <c r="H39" t="s" s="7">
        <v>510</v>
      </c>
      <c r="I39" t="s" s="7">
        <v>510</v>
      </c>
      <c r="J39" t="s" s="7">
        <v>510</v>
      </c>
      <c r="K39" t="s" s="7">
        <v>510</v>
      </c>
      <c r="L39" t="s" s="7">
        <v>510</v>
      </c>
      <c r="M39" t="s" s="7">
        <v>510</v>
      </c>
      <c r="N39" t="s" s="7">
        <v>510</v>
      </c>
      <c r="O39" t="s" s="7">
        <v>510</v>
      </c>
      <c r="P39" t="s" s="7">
        <v>510</v>
      </c>
      <c r="Q39" t="s" s="7">
        <v>510</v>
      </c>
      <c r="R39" t="s" s="7">
        <v>510</v>
      </c>
      <c r="S39" t="s" s="7">
        <v>510</v>
      </c>
      <c r="T39" t="s" s="7">
        <v>510</v>
      </c>
      <c r="U39" t="s" s="7">
        <v>510</v>
      </c>
      <c r="V39" t="s" s="7">
        <v>510</v>
      </c>
      <c r="W39" t="s" s="7">
        <v>510</v>
      </c>
      <c r="X39" t="s" s="7">
        <v>510</v>
      </c>
      <c r="Y39" t="s" s="7">
        <v>510</v>
      </c>
      <c r="Z39" t="s" s="7">
        <v>510</v>
      </c>
      <c r="AA39" t="s" s="7">
        <v>510</v>
      </c>
      <c r="AB39" t="s" s="7">
        <v>510</v>
      </c>
      <c r="AC39" t="s" s="7">
        <v>510</v>
      </c>
      <c r="AD39" t="s" s="7">
        <v>510</v>
      </c>
      <c r="AE39" t="s" s="7">
        <v>510</v>
      </c>
      <c r="AF39" t="s" s="7">
        <v>510</v>
      </c>
      <c r="AG39" t="s" s="7">
        <v>510</v>
      </c>
      <c r="AH39" t="s" s="7">
        <v>510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47</v>
      </c>
      <c r="F40" t="s" s="7">
        <v>533</v>
      </c>
      <c r="G40" t="s" s="7">
        <v>510</v>
      </c>
      <c r="H40" t="s" s="7">
        <v>533</v>
      </c>
      <c r="I40" t="s" s="7">
        <v>510</v>
      </c>
      <c r="J40" t="s" s="7">
        <v>510</v>
      </c>
      <c r="K40" t="s" s="7">
        <v>510</v>
      </c>
      <c r="L40" t="s" s="7">
        <v>510</v>
      </c>
      <c r="M40" t="s" s="7">
        <v>510</v>
      </c>
      <c r="N40" t="s" s="7">
        <v>510</v>
      </c>
      <c r="O40" t="s" s="7">
        <v>510</v>
      </c>
      <c r="P40" t="s" s="7">
        <v>510</v>
      </c>
      <c r="Q40" t="s" s="7">
        <v>510</v>
      </c>
      <c r="R40" t="s" s="7">
        <v>510</v>
      </c>
      <c r="S40" t="s" s="7">
        <v>510</v>
      </c>
      <c r="T40" t="s" s="7">
        <v>510</v>
      </c>
      <c r="U40" t="s" s="7">
        <v>510</v>
      </c>
      <c r="V40" t="s" s="7">
        <v>510</v>
      </c>
      <c r="W40" t="s" s="7">
        <v>510</v>
      </c>
      <c r="X40" t="s" s="7">
        <v>510</v>
      </c>
      <c r="Y40" t="s" s="7">
        <v>510</v>
      </c>
      <c r="Z40" t="s" s="7">
        <v>510</v>
      </c>
      <c r="AA40" t="s" s="7">
        <v>510</v>
      </c>
      <c r="AB40" t="s" s="7">
        <v>510</v>
      </c>
      <c r="AC40" t="s" s="7">
        <v>510</v>
      </c>
      <c r="AD40" t="s" s="7">
        <v>510</v>
      </c>
      <c r="AE40" t="s" s="7">
        <v>510</v>
      </c>
      <c r="AF40" t="s" s="7">
        <v>510</v>
      </c>
      <c r="AG40" t="s" s="7">
        <v>510</v>
      </c>
      <c r="AH40" t="s" s="7">
        <v>510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52</v>
      </c>
      <c r="F41" t="s" s="7">
        <v>510</v>
      </c>
      <c r="G41" t="s" s="7">
        <v>510</v>
      </c>
      <c r="H41" t="s" s="7">
        <v>510</v>
      </c>
      <c r="I41" t="s" s="7">
        <v>510</v>
      </c>
      <c r="J41" t="s" s="7">
        <v>510</v>
      </c>
      <c r="K41" t="s" s="7">
        <v>510</v>
      </c>
      <c r="L41" t="s" s="7">
        <v>510</v>
      </c>
      <c r="M41" t="s" s="7">
        <v>510</v>
      </c>
      <c r="N41" t="s" s="7">
        <v>510</v>
      </c>
      <c r="O41" t="s" s="7">
        <v>510</v>
      </c>
      <c r="P41" t="s" s="7">
        <v>510</v>
      </c>
      <c r="Q41" t="s" s="7">
        <v>510</v>
      </c>
      <c r="R41" t="s" s="7">
        <v>510</v>
      </c>
      <c r="S41" t="s" s="7">
        <v>510</v>
      </c>
      <c r="T41" t="s" s="7">
        <v>510</v>
      </c>
      <c r="U41" t="s" s="7">
        <v>510</v>
      </c>
      <c r="V41" t="s" s="7">
        <v>510</v>
      </c>
      <c r="W41" t="s" s="7">
        <v>510</v>
      </c>
      <c r="X41" t="s" s="7">
        <v>510</v>
      </c>
      <c r="Y41" t="s" s="7">
        <v>510</v>
      </c>
      <c r="Z41" t="s" s="7">
        <v>510</v>
      </c>
      <c r="AA41" t="s" s="7">
        <v>510</v>
      </c>
      <c r="AB41" t="s" s="7">
        <v>510</v>
      </c>
      <c r="AC41" t="s" s="7">
        <v>510</v>
      </c>
      <c r="AD41" t="s" s="7">
        <v>510</v>
      </c>
      <c r="AE41" t="s" s="7">
        <v>510</v>
      </c>
      <c r="AF41" t="s" s="7">
        <v>510</v>
      </c>
      <c r="AG41" t="s" s="7">
        <v>510</v>
      </c>
      <c r="AH41" t="s" s="7">
        <v>510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50</v>
      </c>
      <c r="F42" t="s" s="7">
        <v>534</v>
      </c>
      <c r="G42" t="s" s="7">
        <v>510</v>
      </c>
      <c r="H42" t="s" s="7">
        <v>534</v>
      </c>
      <c r="I42" t="s" s="7">
        <v>510</v>
      </c>
      <c r="J42" t="s" s="7">
        <v>510</v>
      </c>
      <c r="K42" t="s" s="7">
        <v>510</v>
      </c>
      <c r="L42" t="s" s="7">
        <v>510</v>
      </c>
      <c r="M42" t="s" s="7">
        <v>510</v>
      </c>
      <c r="N42" t="s" s="7">
        <v>510</v>
      </c>
      <c r="O42" t="s" s="7">
        <v>510</v>
      </c>
      <c r="P42" t="s" s="7">
        <v>510</v>
      </c>
      <c r="Q42" t="s" s="7">
        <v>510</v>
      </c>
      <c r="R42" t="s" s="7">
        <v>510</v>
      </c>
      <c r="S42" t="s" s="7">
        <v>510</v>
      </c>
      <c r="T42" t="s" s="7">
        <v>510</v>
      </c>
      <c r="U42" t="s" s="7">
        <v>510</v>
      </c>
      <c r="V42" t="s" s="7">
        <v>510</v>
      </c>
      <c r="W42" t="s" s="7">
        <v>510</v>
      </c>
      <c r="X42" t="s" s="7">
        <v>510</v>
      </c>
      <c r="Y42" t="s" s="7">
        <v>510</v>
      </c>
      <c r="Z42" t="s" s="7">
        <v>510</v>
      </c>
      <c r="AA42" t="s" s="7">
        <v>510</v>
      </c>
      <c r="AB42" t="s" s="7">
        <v>510</v>
      </c>
      <c r="AC42" t="s" s="7">
        <v>510</v>
      </c>
      <c r="AD42" t="s" s="7">
        <v>510</v>
      </c>
      <c r="AE42" t="s" s="7">
        <v>510</v>
      </c>
      <c r="AF42" t="s" s="7">
        <v>510</v>
      </c>
      <c r="AG42" t="s" s="7">
        <v>510</v>
      </c>
      <c r="AH42" t="s" s="7">
        <v>510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42</v>
      </c>
      <c r="E43" t="s" s="0">
        <v>46</v>
      </c>
      <c r="F43" t="s" s="7">
        <v>535</v>
      </c>
      <c r="G43" t="s" s="7">
        <v>510</v>
      </c>
      <c r="H43" t="s" s="7">
        <v>535</v>
      </c>
      <c r="I43" t="s" s="7">
        <v>510</v>
      </c>
      <c r="J43" t="s" s="7">
        <v>510</v>
      </c>
      <c r="K43" t="s" s="7">
        <v>510</v>
      </c>
      <c r="L43" t="s" s="7">
        <v>510</v>
      </c>
      <c r="M43" t="s" s="7">
        <v>510</v>
      </c>
      <c r="N43" t="s" s="7">
        <v>510</v>
      </c>
      <c r="O43" t="s" s="7">
        <v>510</v>
      </c>
      <c r="P43" t="s" s="7">
        <v>510</v>
      </c>
      <c r="Q43" t="s" s="7">
        <v>510</v>
      </c>
      <c r="R43" t="s" s="7">
        <v>510</v>
      </c>
      <c r="S43" t="s" s="7">
        <v>510</v>
      </c>
      <c r="T43" t="s" s="7">
        <v>510</v>
      </c>
      <c r="U43" t="s" s="7">
        <v>510</v>
      </c>
      <c r="V43" t="s" s="7">
        <v>510</v>
      </c>
      <c r="W43" t="s" s="7">
        <v>510</v>
      </c>
      <c r="X43" t="s" s="7">
        <v>510</v>
      </c>
      <c r="Y43" t="s" s="7">
        <v>510</v>
      </c>
      <c r="Z43" t="s" s="7">
        <v>510</v>
      </c>
      <c r="AA43" t="s" s="7">
        <v>510</v>
      </c>
      <c r="AB43" t="s" s="7">
        <v>510</v>
      </c>
      <c r="AC43" t="s" s="7">
        <v>510</v>
      </c>
      <c r="AD43" t="s" s="7">
        <v>510</v>
      </c>
      <c r="AE43" t="s" s="7">
        <v>510</v>
      </c>
      <c r="AF43" t="s" s="7">
        <v>510</v>
      </c>
      <c r="AG43" t="s" s="7">
        <v>510</v>
      </c>
      <c r="AH43" t="s" s="7">
        <v>510</v>
      </c>
      <c r="AI43" t="n" s="0">
        <v>2.0</v>
      </c>
      <c r="AJ43" t="n" s="0">
        <v>1.0</v>
      </c>
      <c r="AK43" t="n" s="0">
        <v>5.0</v>
      </c>
      <c r="AL43" t="n" s="0">
        <v>0.0</v>
      </c>
      <c r="AM43" t="n" s="0">
        <v>0.0</v>
      </c>
      <c r="AN43" t="n" s="0">
        <v>0.0</v>
      </c>
    </row>
    <row r="44">
      <c r="B44" t="s" s="0">
        <v>229</v>
      </c>
      <c r="C44" t="s" s="0">
        <v>41</v>
      </c>
      <c r="D44" t="s" s="0">
        <v>53</v>
      </c>
      <c r="E44" t="s" s="0">
        <v>53</v>
      </c>
      <c r="F44" t="s" s="7">
        <v>536</v>
      </c>
      <c r="G44" t="s" s="7">
        <v>510</v>
      </c>
      <c r="H44" t="s" s="7">
        <v>536</v>
      </c>
      <c r="I44" t="s" s="7">
        <v>510</v>
      </c>
      <c r="J44" t="s" s="7">
        <v>510</v>
      </c>
      <c r="K44" t="s" s="7">
        <v>510</v>
      </c>
      <c r="L44" t="s" s="7">
        <v>510</v>
      </c>
      <c r="M44" t="s" s="7">
        <v>510</v>
      </c>
      <c r="N44" t="s" s="7">
        <v>510</v>
      </c>
      <c r="O44" t="s" s="7">
        <v>510</v>
      </c>
      <c r="P44" t="s" s="7">
        <v>510</v>
      </c>
      <c r="Q44" t="s" s="7">
        <v>510</v>
      </c>
      <c r="R44" t="s" s="7">
        <v>510</v>
      </c>
      <c r="S44" t="s" s="7">
        <v>510</v>
      </c>
      <c r="T44" t="s" s="7">
        <v>510</v>
      </c>
      <c r="U44" t="s" s="7">
        <v>510</v>
      </c>
      <c r="V44" t="s" s="7">
        <v>510</v>
      </c>
      <c r="W44" t="s" s="7">
        <v>510</v>
      </c>
      <c r="X44" t="s" s="7">
        <v>510</v>
      </c>
      <c r="Y44" t="s" s="7">
        <v>510</v>
      </c>
      <c r="Z44" t="s" s="7">
        <v>510</v>
      </c>
      <c r="AA44" t="s" s="7">
        <v>510</v>
      </c>
      <c r="AB44" t="s" s="7">
        <v>510</v>
      </c>
      <c r="AC44" t="s" s="7">
        <v>510</v>
      </c>
      <c r="AD44" t="s" s="7">
        <v>510</v>
      </c>
      <c r="AE44" t="s" s="7">
        <v>510</v>
      </c>
      <c r="AF44" t="s" s="7">
        <v>510</v>
      </c>
      <c r="AG44" t="s" s="7">
        <v>510</v>
      </c>
      <c r="AH44" t="s" s="7">
        <v>510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1.0</v>
      </c>
    </row>
    <row r="45">
      <c r="B45" t="s" s="0">
        <v>229</v>
      </c>
      <c r="C45" t="s" s="0">
        <v>41</v>
      </c>
      <c r="D45" t="s" s="0">
        <v>53</v>
      </c>
      <c r="E45" t="s" s="0">
        <v>56</v>
      </c>
      <c r="F45" t="s" s="7">
        <v>537</v>
      </c>
      <c r="G45" t="s" s="7">
        <v>510</v>
      </c>
      <c r="H45" t="s" s="7">
        <v>537</v>
      </c>
      <c r="I45" t="s" s="7">
        <v>510</v>
      </c>
      <c r="J45" t="s" s="7">
        <v>510</v>
      </c>
      <c r="K45" t="s" s="7">
        <v>510</v>
      </c>
      <c r="L45" t="s" s="7">
        <v>510</v>
      </c>
      <c r="M45" t="s" s="7">
        <v>510</v>
      </c>
      <c r="N45" t="s" s="7">
        <v>510</v>
      </c>
      <c r="O45" t="s" s="7">
        <v>510</v>
      </c>
      <c r="P45" t="s" s="7">
        <v>510</v>
      </c>
      <c r="Q45" t="s" s="7">
        <v>510</v>
      </c>
      <c r="R45" t="s" s="7">
        <v>510</v>
      </c>
      <c r="S45" t="s" s="7">
        <v>510</v>
      </c>
      <c r="T45" t="s" s="7">
        <v>510</v>
      </c>
      <c r="U45" t="s" s="7">
        <v>510</v>
      </c>
      <c r="V45" t="s" s="7">
        <v>510</v>
      </c>
      <c r="W45" t="s" s="7">
        <v>510</v>
      </c>
      <c r="X45" t="s" s="7">
        <v>510</v>
      </c>
      <c r="Y45" t="s" s="7">
        <v>510</v>
      </c>
      <c r="Z45" t="s" s="7">
        <v>510</v>
      </c>
      <c r="AA45" t="s" s="7">
        <v>510</v>
      </c>
      <c r="AB45" t="s" s="7">
        <v>510</v>
      </c>
      <c r="AC45" t="s" s="7">
        <v>510</v>
      </c>
      <c r="AD45" t="s" s="7">
        <v>510</v>
      </c>
      <c r="AE45" t="s" s="7">
        <v>510</v>
      </c>
      <c r="AF45" t="s" s="7">
        <v>510</v>
      </c>
      <c r="AG45" t="s" s="7">
        <v>510</v>
      </c>
      <c r="AH45" t="s" s="7">
        <v>510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55</v>
      </c>
      <c r="F46" t="s" s="7">
        <v>538</v>
      </c>
      <c r="G46" t="s" s="7">
        <v>510</v>
      </c>
      <c r="H46" t="s" s="7">
        <v>538</v>
      </c>
      <c r="I46" t="s" s="7">
        <v>510</v>
      </c>
      <c r="J46" t="s" s="7">
        <v>510</v>
      </c>
      <c r="K46" t="s" s="7">
        <v>510</v>
      </c>
      <c r="L46" t="s" s="7">
        <v>510</v>
      </c>
      <c r="M46" t="s" s="7">
        <v>510</v>
      </c>
      <c r="N46" t="s" s="7">
        <v>510</v>
      </c>
      <c r="O46" t="s" s="7">
        <v>510</v>
      </c>
      <c r="P46" t="s" s="7">
        <v>510</v>
      </c>
      <c r="Q46" t="s" s="7">
        <v>510</v>
      </c>
      <c r="R46" t="s" s="7">
        <v>510</v>
      </c>
      <c r="S46" t="s" s="7">
        <v>510</v>
      </c>
      <c r="T46" t="s" s="7">
        <v>510</v>
      </c>
      <c r="U46" t="s" s="7">
        <v>510</v>
      </c>
      <c r="V46" t="s" s="7">
        <v>510</v>
      </c>
      <c r="W46" t="s" s="7">
        <v>510</v>
      </c>
      <c r="X46" t="s" s="7">
        <v>510</v>
      </c>
      <c r="Y46" t="s" s="7">
        <v>510</v>
      </c>
      <c r="Z46" t="s" s="7">
        <v>510</v>
      </c>
      <c r="AA46" t="s" s="7">
        <v>510</v>
      </c>
      <c r="AB46" t="s" s="7">
        <v>510</v>
      </c>
      <c r="AC46" t="s" s="7">
        <v>510</v>
      </c>
      <c r="AD46" t="s" s="7">
        <v>510</v>
      </c>
      <c r="AE46" t="s" s="7">
        <v>510</v>
      </c>
      <c r="AF46" t="s" s="7">
        <v>510</v>
      </c>
      <c r="AG46" t="s" s="7">
        <v>510</v>
      </c>
      <c r="AH46" t="s" s="7">
        <v>510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54</v>
      </c>
      <c r="F47" t="s" s="7">
        <v>539</v>
      </c>
      <c r="G47" t="s" s="7">
        <v>510</v>
      </c>
      <c r="H47" t="s" s="7">
        <v>539</v>
      </c>
      <c r="I47" t="s" s="7">
        <v>510</v>
      </c>
      <c r="J47" t="s" s="7">
        <v>510</v>
      </c>
      <c r="K47" t="s" s="7">
        <v>510</v>
      </c>
      <c r="L47" t="s" s="7">
        <v>510</v>
      </c>
      <c r="M47" t="s" s="7">
        <v>510</v>
      </c>
      <c r="N47" t="s" s="7">
        <v>510</v>
      </c>
      <c r="O47" t="s" s="7">
        <v>510</v>
      </c>
      <c r="P47" t="s" s="7">
        <v>510</v>
      </c>
      <c r="Q47" t="s" s="7">
        <v>510</v>
      </c>
      <c r="R47" t="s" s="7">
        <v>510</v>
      </c>
      <c r="S47" t="s" s="7">
        <v>510</v>
      </c>
      <c r="T47" t="s" s="7">
        <v>510</v>
      </c>
      <c r="U47" t="s" s="7">
        <v>510</v>
      </c>
      <c r="V47" t="s" s="7">
        <v>510</v>
      </c>
      <c r="W47" t="s" s="7">
        <v>510</v>
      </c>
      <c r="X47" t="s" s="7">
        <v>510</v>
      </c>
      <c r="Y47" t="s" s="7">
        <v>510</v>
      </c>
      <c r="Z47" t="s" s="7">
        <v>510</v>
      </c>
      <c r="AA47" t="s" s="7">
        <v>510</v>
      </c>
      <c r="AB47" t="s" s="7">
        <v>510</v>
      </c>
      <c r="AC47" t="s" s="7">
        <v>510</v>
      </c>
      <c r="AD47" t="s" s="7">
        <v>510</v>
      </c>
      <c r="AE47" t="s" s="7">
        <v>510</v>
      </c>
      <c r="AF47" t="s" s="7">
        <v>510</v>
      </c>
      <c r="AG47" t="s" s="7">
        <v>510</v>
      </c>
      <c r="AH47" t="s" s="7">
        <v>510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540</v>
      </c>
      <c r="F48" t="s" s="7">
        <v>541</v>
      </c>
      <c r="G48" t="s" s="7">
        <v>510</v>
      </c>
      <c r="H48" t="s" s="7">
        <v>541</v>
      </c>
      <c r="I48" t="s" s="7">
        <v>510</v>
      </c>
      <c r="J48" t="s" s="7">
        <v>510</v>
      </c>
      <c r="K48" t="s" s="7">
        <v>510</v>
      </c>
      <c r="L48" t="s" s="7">
        <v>510</v>
      </c>
      <c r="M48" t="s" s="7">
        <v>510</v>
      </c>
      <c r="N48" t="s" s="7">
        <v>510</v>
      </c>
      <c r="O48" t="s" s="7">
        <v>510</v>
      </c>
      <c r="P48" t="s" s="7">
        <v>510</v>
      </c>
      <c r="Q48" t="s" s="7">
        <v>510</v>
      </c>
      <c r="R48" t="s" s="7">
        <v>510</v>
      </c>
      <c r="S48" t="s" s="7">
        <v>510</v>
      </c>
      <c r="T48" t="s" s="7">
        <v>510</v>
      </c>
      <c r="U48" t="s" s="7">
        <v>510</v>
      </c>
      <c r="V48" t="s" s="7">
        <v>510</v>
      </c>
      <c r="W48" t="s" s="7">
        <v>510</v>
      </c>
      <c r="X48" t="s" s="7">
        <v>510</v>
      </c>
      <c r="Y48" t="s" s="7">
        <v>510</v>
      </c>
      <c r="Z48" t="s" s="7">
        <v>510</v>
      </c>
      <c r="AA48" t="s" s="7">
        <v>510</v>
      </c>
      <c r="AB48" t="s" s="7">
        <v>510</v>
      </c>
      <c r="AC48" t="s" s="7">
        <v>510</v>
      </c>
      <c r="AD48" t="s" s="7">
        <v>510</v>
      </c>
      <c r="AE48" t="s" s="7">
        <v>510</v>
      </c>
      <c r="AF48" t="s" s="7">
        <v>510</v>
      </c>
      <c r="AG48" t="s" s="7">
        <v>510</v>
      </c>
      <c r="AH48" t="s" s="7">
        <v>510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53</v>
      </c>
      <c r="E49" t="s" s="0">
        <v>58</v>
      </c>
      <c r="F49" t="s" s="7">
        <v>542</v>
      </c>
      <c r="G49" t="s" s="7">
        <v>510</v>
      </c>
      <c r="H49" t="s" s="7">
        <v>542</v>
      </c>
      <c r="I49" t="s" s="7">
        <v>510</v>
      </c>
      <c r="J49" t="s" s="7">
        <v>510</v>
      </c>
      <c r="K49" t="s" s="7">
        <v>510</v>
      </c>
      <c r="L49" t="s" s="7">
        <v>510</v>
      </c>
      <c r="M49" t="s" s="7">
        <v>510</v>
      </c>
      <c r="N49" t="s" s="7">
        <v>510</v>
      </c>
      <c r="O49" t="s" s="7">
        <v>510</v>
      </c>
      <c r="P49" t="s" s="7">
        <v>510</v>
      </c>
      <c r="Q49" t="s" s="7">
        <v>510</v>
      </c>
      <c r="R49" t="s" s="7">
        <v>510</v>
      </c>
      <c r="S49" t="s" s="7">
        <v>510</v>
      </c>
      <c r="T49" t="s" s="7">
        <v>510</v>
      </c>
      <c r="U49" t="s" s="7">
        <v>510</v>
      </c>
      <c r="V49" t="s" s="7">
        <v>510</v>
      </c>
      <c r="W49" t="s" s="7">
        <v>510</v>
      </c>
      <c r="X49" t="s" s="7">
        <v>510</v>
      </c>
      <c r="Y49" t="s" s="7">
        <v>510</v>
      </c>
      <c r="Z49" t="s" s="7">
        <v>510</v>
      </c>
      <c r="AA49" t="s" s="7">
        <v>510</v>
      </c>
      <c r="AB49" t="s" s="7">
        <v>510</v>
      </c>
      <c r="AC49" t="s" s="7">
        <v>510</v>
      </c>
      <c r="AD49" t="s" s="7">
        <v>510</v>
      </c>
      <c r="AE49" t="s" s="7">
        <v>510</v>
      </c>
      <c r="AF49" t="s" s="7">
        <v>510</v>
      </c>
      <c r="AG49" t="s" s="7">
        <v>510</v>
      </c>
      <c r="AH49" t="s" s="7">
        <v>510</v>
      </c>
      <c r="AI49" t="n" s="0">
        <v>2.0</v>
      </c>
      <c r="AJ49" t="n" s="0">
        <v>1.0</v>
      </c>
      <c r="AK49" t="n" s="0">
        <v>6.0</v>
      </c>
      <c r="AL49" t="n" s="0">
        <v>0.0</v>
      </c>
      <c r="AM49" t="n" s="0">
        <v>0.0</v>
      </c>
      <c r="AN49" t="n" s="0">
        <v>0.0</v>
      </c>
    </row>
    <row r="50">
      <c r="B50" t="s" s="0">
        <v>229</v>
      </c>
      <c r="C50" t="s" s="0">
        <v>41</v>
      </c>
      <c r="D50" t="s" s="0">
        <v>53</v>
      </c>
      <c r="E50" t="s" s="0">
        <v>57</v>
      </c>
      <c r="F50" t="s" s="7">
        <v>510</v>
      </c>
      <c r="G50" t="s" s="7">
        <v>510</v>
      </c>
      <c r="H50" t="s" s="7">
        <v>510</v>
      </c>
      <c r="I50" t="s" s="7">
        <v>510</v>
      </c>
      <c r="J50" t="s" s="7">
        <v>510</v>
      </c>
      <c r="K50" t="s" s="7">
        <v>510</v>
      </c>
      <c r="L50" t="s" s="7">
        <v>510</v>
      </c>
      <c r="M50" t="s" s="7">
        <v>510</v>
      </c>
      <c r="N50" t="s" s="7">
        <v>510</v>
      </c>
      <c r="O50" t="s" s="7">
        <v>510</v>
      </c>
      <c r="P50" t="s" s="7">
        <v>510</v>
      </c>
      <c r="Q50" t="s" s="7">
        <v>510</v>
      </c>
      <c r="R50" t="s" s="7">
        <v>510</v>
      </c>
      <c r="S50" t="s" s="7">
        <v>510</v>
      </c>
      <c r="T50" t="s" s="7">
        <v>510</v>
      </c>
      <c r="U50" t="s" s="7">
        <v>510</v>
      </c>
      <c r="V50" t="s" s="7">
        <v>510</v>
      </c>
      <c r="W50" t="s" s="7">
        <v>510</v>
      </c>
      <c r="X50" t="s" s="7">
        <v>510</v>
      </c>
      <c r="Y50" t="s" s="7">
        <v>510</v>
      </c>
      <c r="Z50" t="s" s="7">
        <v>510</v>
      </c>
      <c r="AA50" t="s" s="7">
        <v>510</v>
      </c>
      <c r="AB50" t="s" s="7">
        <v>510</v>
      </c>
      <c r="AC50" t="s" s="7">
        <v>510</v>
      </c>
      <c r="AD50" t="s" s="7">
        <v>510</v>
      </c>
      <c r="AE50" t="s" s="7">
        <v>510</v>
      </c>
      <c r="AF50" t="s" s="7">
        <v>510</v>
      </c>
      <c r="AG50" t="s" s="7">
        <v>510</v>
      </c>
      <c r="AH50" t="s" s="7">
        <v>510</v>
      </c>
      <c r="AI50" t="n" s="0">
        <v>2.0</v>
      </c>
      <c r="AJ50" t="n" s="0">
        <v>1.0</v>
      </c>
      <c r="AK50" t="n" s="0">
        <v>6.0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59</v>
      </c>
      <c r="F51" t="s" s="7">
        <v>543</v>
      </c>
      <c r="G51" t="s" s="7">
        <v>510</v>
      </c>
      <c r="H51" t="s" s="7">
        <v>543</v>
      </c>
      <c r="I51" t="s" s="7">
        <v>510</v>
      </c>
      <c r="J51" t="s" s="7">
        <v>510</v>
      </c>
      <c r="K51" t="s" s="7">
        <v>510</v>
      </c>
      <c r="L51" t="s" s="7">
        <v>510</v>
      </c>
      <c r="M51" t="s" s="7">
        <v>510</v>
      </c>
      <c r="N51" t="s" s="7">
        <v>510</v>
      </c>
      <c r="O51" t="s" s="7">
        <v>510</v>
      </c>
      <c r="P51" t="s" s="7">
        <v>510</v>
      </c>
      <c r="Q51" t="s" s="7">
        <v>510</v>
      </c>
      <c r="R51" t="s" s="7">
        <v>510</v>
      </c>
      <c r="S51" t="s" s="7">
        <v>510</v>
      </c>
      <c r="T51" t="s" s="7">
        <v>510</v>
      </c>
      <c r="U51" t="s" s="7">
        <v>510</v>
      </c>
      <c r="V51" t="s" s="7">
        <v>510</v>
      </c>
      <c r="W51" t="s" s="7">
        <v>510</v>
      </c>
      <c r="X51" t="s" s="7">
        <v>510</v>
      </c>
      <c r="Y51" t="s" s="7">
        <v>510</v>
      </c>
      <c r="Z51" t="s" s="7">
        <v>510</v>
      </c>
      <c r="AA51" t="s" s="7">
        <v>510</v>
      </c>
      <c r="AB51" t="s" s="7">
        <v>510</v>
      </c>
      <c r="AC51" t="s" s="7">
        <v>510</v>
      </c>
      <c r="AD51" t="s" s="7">
        <v>510</v>
      </c>
      <c r="AE51" t="s" s="7">
        <v>510</v>
      </c>
      <c r="AF51" t="s" s="7">
        <v>510</v>
      </c>
      <c r="AG51" t="s" s="7">
        <v>510</v>
      </c>
      <c r="AH51" t="s" s="7">
        <v>510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1.0</v>
      </c>
    </row>
    <row r="52">
      <c r="B52" t="s" s="0">
        <v>229</v>
      </c>
      <c r="C52" t="s" s="0">
        <v>41</v>
      </c>
      <c r="D52" t="s" s="0">
        <v>59</v>
      </c>
      <c r="E52" t="s" s="0">
        <v>60</v>
      </c>
      <c r="F52" t="s" s="7">
        <v>544</v>
      </c>
      <c r="G52" t="s" s="7">
        <v>510</v>
      </c>
      <c r="H52" t="s" s="7">
        <v>544</v>
      </c>
      <c r="I52" t="s" s="7">
        <v>510</v>
      </c>
      <c r="J52" t="s" s="7">
        <v>510</v>
      </c>
      <c r="K52" t="s" s="7">
        <v>510</v>
      </c>
      <c r="L52" t="s" s="7">
        <v>510</v>
      </c>
      <c r="M52" t="s" s="7">
        <v>510</v>
      </c>
      <c r="N52" t="s" s="7">
        <v>510</v>
      </c>
      <c r="O52" t="s" s="7">
        <v>510</v>
      </c>
      <c r="P52" t="s" s="7">
        <v>510</v>
      </c>
      <c r="Q52" t="s" s="7">
        <v>510</v>
      </c>
      <c r="R52" t="s" s="7">
        <v>510</v>
      </c>
      <c r="S52" t="s" s="7">
        <v>510</v>
      </c>
      <c r="T52" t="s" s="7">
        <v>510</v>
      </c>
      <c r="U52" t="s" s="7">
        <v>510</v>
      </c>
      <c r="V52" t="s" s="7">
        <v>510</v>
      </c>
      <c r="W52" t="s" s="7">
        <v>510</v>
      </c>
      <c r="X52" t="s" s="7">
        <v>510</v>
      </c>
      <c r="Y52" t="s" s="7">
        <v>510</v>
      </c>
      <c r="Z52" t="s" s="7">
        <v>510</v>
      </c>
      <c r="AA52" t="s" s="7">
        <v>510</v>
      </c>
      <c r="AB52" t="s" s="7">
        <v>510</v>
      </c>
      <c r="AC52" t="s" s="7">
        <v>510</v>
      </c>
      <c r="AD52" t="s" s="7">
        <v>510</v>
      </c>
      <c r="AE52" t="s" s="7">
        <v>510</v>
      </c>
      <c r="AF52" t="s" s="7">
        <v>510</v>
      </c>
      <c r="AG52" t="s" s="7">
        <v>510</v>
      </c>
      <c r="AH52" t="s" s="7">
        <v>510</v>
      </c>
      <c r="AI52" t="n" s="0">
        <v>2.0</v>
      </c>
      <c r="AJ52" t="n" s="0">
        <v>1.0</v>
      </c>
      <c r="AK52" t="n" s="0">
        <v>7.0</v>
      </c>
      <c r="AL52" t="n" s="0">
        <v>0.0</v>
      </c>
      <c r="AM52" t="n" s="0">
        <v>0.0</v>
      </c>
      <c r="AN52" t="n" s="0">
        <v>0.0</v>
      </c>
    </row>
    <row r="53">
      <c r="B53" t="s" s="0">
        <v>229</v>
      </c>
      <c r="C53" t="s" s="0">
        <v>41</v>
      </c>
      <c r="D53" t="s" s="0">
        <v>59</v>
      </c>
      <c r="E53" t="s" s="0">
        <v>61</v>
      </c>
      <c r="F53" t="s" s="7">
        <v>545</v>
      </c>
      <c r="G53" t="s" s="7">
        <v>510</v>
      </c>
      <c r="H53" t="s" s="7">
        <v>545</v>
      </c>
      <c r="I53" t="s" s="7">
        <v>510</v>
      </c>
      <c r="J53" t="s" s="7">
        <v>510</v>
      </c>
      <c r="K53" t="s" s="7">
        <v>510</v>
      </c>
      <c r="L53" t="s" s="7">
        <v>510</v>
      </c>
      <c r="M53" t="s" s="7">
        <v>510</v>
      </c>
      <c r="N53" t="s" s="7">
        <v>510</v>
      </c>
      <c r="O53" t="s" s="7">
        <v>510</v>
      </c>
      <c r="P53" t="s" s="7">
        <v>510</v>
      </c>
      <c r="Q53" t="s" s="7">
        <v>510</v>
      </c>
      <c r="R53" t="s" s="7">
        <v>510</v>
      </c>
      <c r="S53" t="s" s="7">
        <v>510</v>
      </c>
      <c r="T53" t="s" s="7">
        <v>510</v>
      </c>
      <c r="U53" t="s" s="7">
        <v>510</v>
      </c>
      <c r="V53" t="s" s="7">
        <v>510</v>
      </c>
      <c r="W53" t="s" s="7">
        <v>510</v>
      </c>
      <c r="X53" t="s" s="7">
        <v>510</v>
      </c>
      <c r="Y53" t="s" s="7">
        <v>510</v>
      </c>
      <c r="Z53" t="s" s="7">
        <v>510</v>
      </c>
      <c r="AA53" t="s" s="7">
        <v>510</v>
      </c>
      <c r="AB53" t="s" s="7">
        <v>510</v>
      </c>
      <c r="AC53" t="s" s="7">
        <v>510</v>
      </c>
      <c r="AD53" t="s" s="7">
        <v>510</v>
      </c>
      <c r="AE53" t="s" s="7">
        <v>510</v>
      </c>
      <c r="AF53" t="s" s="7">
        <v>510</v>
      </c>
      <c r="AG53" t="s" s="7">
        <v>510</v>
      </c>
      <c r="AH53" t="s" s="7">
        <v>510</v>
      </c>
      <c r="AI53" t="n" s="0">
        <v>2.0</v>
      </c>
      <c r="AJ53" t="n" s="0">
        <v>1.0</v>
      </c>
      <c r="AK53" t="n" s="0">
        <v>7.0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62</v>
      </c>
      <c r="F54" t="s" s="7">
        <v>546</v>
      </c>
      <c r="G54" t="s" s="7">
        <v>510</v>
      </c>
      <c r="H54" t="s" s="7">
        <v>546</v>
      </c>
      <c r="I54" t="s" s="7">
        <v>510</v>
      </c>
      <c r="J54" t="s" s="7">
        <v>510</v>
      </c>
      <c r="K54" t="s" s="7">
        <v>510</v>
      </c>
      <c r="L54" t="s" s="7">
        <v>510</v>
      </c>
      <c r="M54" t="s" s="7">
        <v>510</v>
      </c>
      <c r="N54" t="s" s="7">
        <v>510</v>
      </c>
      <c r="O54" t="s" s="7">
        <v>510</v>
      </c>
      <c r="P54" t="s" s="7">
        <v>510</v>
      </c>
      <c r="Q54" t="s" s="7">
        <v>510</v>
      </c>
      <c r="R54" t="s" s="7">
        <v>510</v>
      </c>
      <c r="S54" t="s" s="7">
        <v>510</v>
      </c>
      <c r="T54" t="s" s="7">
        <v>510</v>
      </c>
      <c r="U54" t="s" s="7">
        <v>510</v>
      </c>
      <c r="V54" t="s" s="7">
        <v>510</v>
      </c>
      <c r="W54" t="s" s="7">
        <v>510</v>
      </c>
      <c r="X54" t="s" s="7">
        <v>510</v>
      </c>
      <c r="Y54" t="s" s="7">
        <v>510</v>
      </c>
      <c r="Z54" t="s" s="7">
        <v>510</v>
      </c>
      <c r="AA54" t="s" s="7">
        <v>510</v>
      </c>
      <c r="AB54" t="s" s="7">
        <v>510</v>
      </c>
      <c r="AC54" t="s" s="7">
        <v>510</v>
      </c>
      <c r="AD54" t="s" s="7">
        <v>510</v>
      </c>
      <c r="AE54" t="s" s="7">
        <v>510</v>
      </c>
      <c r="AF54" t="s" s="7">
        <v>510</v>
      </c>
      <c r="AG54" t="s" s="7">
        <v>510</v>
      </c>
      <c r="AH54" t="s" s="7">
        <v>510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1.0</v>
      </c>
    </row>
    <row r="55">
      <c r="B55" t="s" s="0">
        <v>229</v>
      </c>
      <c r="C55" t="s" s="0">
        <v>41</v>
      </c>
      <c r="D55" t="s" s="0">
        <v>62</v>
      </c>
      <c r="E55" t="s" s="0">
        <v>66</v>
      </c>
      <c r="F55" t="s" s="7">
        <v>547</v>
      </c>
      <c r="G55" t="s" s="7">
        <v>510</v>
      </c>
      <c r="H55" t="s" s="7">
        <v>547</v>
      </c>
      <c r="I55" t="s" s="7">
        <v>510</v>
      </c>
      <c r="J55" t="s" s="7">
        <v>510</v>
      </c>
      <c r="K55" t="s" s="7">
        <v>510</v>
      </c>
      <c r="L55" t="s" s="7">
        <v>510</v>
      </c>
      <c r="M55" t="s" s="7">
        <v>510</v>
      </c>
      <c r="N55" t="s" s="7">
        <v>510</v>
      </c>
      <c r="O55" t="s" s="7">
        <v>510</v>
      </c>
      <c r="P55" t="s" s="7">
        <v>510</v>
      </c>
      <c r="Q55" t="s" s="7">
        <v>510</v>
      </c>
      <c r="R55" t="s" s="7">
        <v>510</v>
      </c>
      <c r="S55" t="s" s="7">
        <v>510</v>
      </c>
      <c r="T55" t="s" s="7">
        <v>510</v>
      </c>
      <c r="U55" t="s" s="7">
        <v>510</v>
      </c>
      <c r="V55" t="s" s="7">
        <v>510</v>
      </c>
      <c r="W55" t="s" s="7">
        <v>510</v>
      </c>
      <c r="X55" t="s" s="7">
        <v>510</v>
      </c>
      <c r="Y55" t="s" s="7">
        <v>510</v>
      </c>
      <c r="Z55" t="s" s="7">
        <v>510</v>
      </c>
      <c r="AA55" t="s" s="7">
        <v>510</v>
      </c>
      <c r="AB55" t="s" s="7">
        <v>510</v>
      </c>
      <c r="AC55" t="s" s="7">
        <v>510</v>
      </c>
      <c r="AD55" t="s" s="7">
        <v>510</v>
      </c>
      <c r="AE55" t="s" s="7">
        <v>510</v>
      </c>
      <c r="AF55" t="s" s="7">
        <v>510</v>
      </c>
      <c r="AG55" t="s" s="7">
        <v>510</v>
      </c>
      <c r="AH55" t="s" s="7">
        <v>510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67</v>
      </c>
      <c r="F56" t="s" s="7">
        <v>548</v>
      </c>
      <c r="G56" t="s" s="7">
        <v>510</v>
      </c>
      <c r="H56" t="s" s="7">
        <v>548</v>
      </c>
      <c r="I56" t="s" s="7">
        <v>510</v>
      </c>
      <c r="J56" t="s" s="7">
        <v>510</v>
      </c>
      <c r="K56" t="s" s="7">
        <v>510</v>
      </c>
      <c r="L56" t="s" s="7">
        <v>510</v>
      </c>
      <c r="M56" t="s" s="7">
        <v>510</v>
      </c>
      <c r="N56" t="s" s="7">
        <v>510</v>
      </c>
      <c r="O56" t="s" s="7">
        <v>510</v>
      </c>
      <c r="P56" t="s" s="7">
        <v>510</v>
      </c>
      <c r="Q56" t="s" s="7">
        <v>510</v>
      </c>
      <c r="R56" t="s" s="7">
        <v>510</v>
      </c>
      <c r="S56" t="s" s="7">
        <v>510</v>
      </c>
      <c r="T56" t="s" s="7">
        <v>510</v>
      </c>
      <c r="U56" t="s" s="7">
        <v>510</v>
      </c>
      <c r="V56" t="s" s="7">
        <v>510</v>
      </c>
      <c r="W56" t="s" s="7">
        <v>510</v>
      </c>
      <c r="X56" t="s" s="7">
        <v>510</v>
      </c>
      <c r="Y56" t="s" s="7">
        <v>510</v>
      </c>
      <c r="Z56" t="s" s="7">
        <v>510</v>
      </c>
      <c r="AA56" t="s" s="7">
        <v>510</v>
      </c>
      <c r="AB56" t="s" s="7">
        <v>510</v>
      </c>
      <c r="AC56" t="s" s="7">
        <v>510</v>
      </c>
      <c r="AD56" t="s" s="7">
        <v>510</v>
      </c>
      <c r="AE56" t="s" s="7">
        <v>510</v>
      </c>
      <c r="AF56" t="s" s="7">
        <v>510</v>
      </c>
      <c r="AG56" t="s" s="7">
        <v>510</v>
      </c>
      <c r="AH56" t="s" s="7">
        <v>510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68</v>
      </c>
      <c r="F57" t="s" s="7">
        <v>549</v>
      </c>
      <c r="G57" t="s" s="7">
        <v>510</v>
      </c>
      <c r="H57" t="s" s="7">
        <v>549</v>
      </c>
      <c r="I57" t="s" s="7">
        <v>510</v>
      </c>
      <c r="J57" t="s" s="7">
        <v>510</v>
      </c>
      <c r="K57" t="s" s="7">
        <v>510</v>
      </c>
      <c r="L57" t="s" s="7">
        <v>510</v>
      </c>
      <c r="M57" t="s" s="7">
        <v>510</v>
      </c>
      <c r="N57" t="s" s="7">
        <v>510</v>
      </c>
      <c r="O57" t="s" s="7">
        <v>510</v>
      </c>
      <c r="P57" t="s" s="7">
        <v>510</v>
      </c>
      <c r="Q57" t="s" s="7">
        <v>510</v>
      </c>
      <c r="R57" t="s" s="7">
        <v>510</v>
      </c>
      <c r="S57" t="s" s="7">
        <v>510</v>
      </c>
      <c r="T57" t="s" s="7">
        <v>510</v>
      </c>
      <c r="U57" t="s" s="7">
        <v>510</v>
      </c>
      <c r="V57" t="s" s="7">
        <v>510</v>
      </c>
      <c r="W57" t="s" s="7">
        <v>510</v>
      </c>
      <c r="X57" t="s" s="7">
        <v>510</v>
      </c>
      <c r="Y57" t="s" s="7">
        <v>510</v>
      </c>
      <c r="Z57" t="s" s="7">
        <v>510</v>
      </c>
      <c r="AA57" t="s" s="7">
        <v>510</v>
      </c>
      <c r="AB57" t="s" s="7">
        <v>510</v>
      </c>
      <c r="AC57" t="s" s="7">
        <v>510</v>
      </c>
      <c r="AD57" t="s" s="7">
        <v>510</v>
      </c>
      <c r="AE57" t="s" s="7">
        <v>510</v>
      </c>
      <c r="AF57" t="s" s="7">
        <v>510</v>
      </c>
      <c r="AG57" t="s" s="7">
        <v>510</v>
      </c>
      <c r="AH57" t="s" s="7">
        <v>510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65</v>
      </c>
      <c r="F58" t="s" s="7">
        <v>550</v>
      </c>
      <c r="G58" t="s" s="7">
        <v>510</v>
      </c>
      <c r="H58" t="s" s="7">
        <v>550</v>
      </c>
      <c r="I58" t="s" s="7">
        <v>510</v>
      </c>
      <c r="J58" t="s" s="7">
        <v>510</v>
      </c>
      <c r="K58" t="s" s="7">
        <v>510</v>
      </c>
      <c r="L58" t="s" s="7">
        <v>510</v>
      </c>
      <c r="M58" t="s" s="7">
        <v>510</v>
      </c>
      <c r="N58" t="s" s="7">
        <v>510</v>
      </c>
      <c r="O58" t="s" s="7">
        <v>510</v>
      </c>
      <c r="P58" t="s" s="7">
        <v>510</v>
      </c>
      <c r="Q58" t="s" s="7">
        <v>510</v>
      </c>
      <c r="R58" t="s" s="7">
        <v>510</v>
      </c>
      <c r="S58" t="s" s="7">
        <v>510</v>
      </c>
      <c r="T58" t="s" s="7">
        <v>510</v>
      </c>
      <c r="U58" t="s" s="7">
        <v>510</v>
      </c>
      <c r="V58" t="s" s="7">
        <v>510</v>
      </c>
      <c r="W58" t="s" s="7">
        <v>510</v>
      </c>
      <c r="X58" t="s" s="7">
        <v>510</v>
      </c>
      <c r="Y58" t="s" s="7">
        <v>510</v>
      </c>
      <c r="Z58" t="s" s="7">
        <v>510</v>
      </c>
      <c r="AA58" t="s" s="7">
        <v>510</v>
      </c>
      <c r="AB58" t="s" s="7">
        <v>510</v>
      </c>
      <c r="AC58" t="s" s="7">
        <v>510</v>
      </c>
      <c r="AD58" t="s" s="7">
        <v>510</v>
      </c>
      <c r="AE58" t="s" s="7">
        <v>510</v>
      </c>
      <c r="AF58" t="s" s="7">
        <v>510</v>
      </c>
      <c r="AG58" t="s" s="7">
        <v>510</v>
      </c>
      <c r="AH58" t="s" s="7">
        <v>510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41</v>
      </c>
      <c r="D59" t="s" s="0">
        <v>62</v>
      </c>
      <c r="E59" t="s" s="0">
        <v>64</v>
      </c>
      <c r="F59" t="s" s="7">
        <v>551</v>
      </c>
      <c r="G59" t="s" s="7">
        <v>510</v>
      </c>
      <c r="H59" t="s" s="7">
        <v>551</v>
      </c>
      <c r="I59" t="s" s="7">
        <v>510</v>
      </c>
      <c r="J59" t="s" s="7">
        <v>510</v>
      </c>
      <c r="K59" t="s" s="7">
        <v>510</v>
      </c>
      <c r="L59" t="s" s="7">
        <v>510</v>
      </c>
      <c r="M59" t="s" s="7">
        <v>510</v>
      </c>
      <c r="N59" t="s" s="7">
        <v>510</v>
      </c>
      <c r="O59" t="s" s="7">
        <v>510</v>
      </c>
      <c r="P59" t="s" s="7">
        <v>510</v>
      </c>
      <c r="Q59" t="s" s="7">
        <v>510</v>
      </c>
      <c r="R59" t="s" s="7">
        <v>510</v>
      </c>
      <c r="S59" t="s" s="7">
        <v>510</v>
      </c>
      <c r="T59" t="s" s="7">
        <v>510</v>
      </c>
      <c r="U59" t="s" s="7">
        <v>510</v>
      </c>
      <c r="V59" t="s" s="7">
        <v>510</v>
      </c>
      <c r="W59" t="s" s="7">
        <v>510</v>
      </c>
      <c r="X59" t="s" s="7">
        <v>510</v>
      </c>
      <c r="Y59" t="s" s="7">
        <v>510</v>
      </c>
      <c r="Z59" t="s" s="7">
        <v>510</v>
      </c>
      <c r="AA59" t="s" s="7">
        <v>510</v>
      </c>
      <c r="AB59" t="s" s="7">
        <v>510</v>
      </c>
      <c r="AC59" t="s" s="7">
        <v>510</v>
      </c>
      <c r="AD59" t="s" s="7">
        <v>510</v>
      </c>
      <c r="AE59" t="s" s="7">
        <v>510</v>
      </c>
      <c r="AF59" t="s" s="7">
        <v>510</v>
      </c>
      <c r="AG59" t="s" s="7">
        <v>510</v>
      </c>
      <c r="AH59" t="s" s="7">
        <v>510</v>
      </c>
      <c r="AI59" t="n" s="0">
        <v>2.0</v>
      </c>
      <c r="AJ59" t="n" s="0">
        <v>1.0</v>
      </c>
      <c r="AK59" t="n" s="0">
        <v>8.0</v>
      </c>
      <c r="AL59" t="n" s="0">
        <v>0.0</v>
      </c>
      <c r="AM59" t="n" s="0">
        <v>0.0</v>
      </c>
      <c r="AN59" t="n" s="0">
        <v>0.0</v>
      </c>
    </row>
    <row r="60">
      <c r="B60" t="s" s="0">
        <v>229</v>
      </c>
      <c r="C60" t="s" s="0">
        <v>41</v>
      </c>
      <c r="D60" t="s" s="0">
        <v>62</v>
      </c>
      <c r="E60" t="s" s="0">
        <v>552</v>
      </c>
      <c r="F60" t="s" s="7">
        <v>510</v>
      </c>
      <c r="G60" t="s" s="7">
        <v>510</v>
      </c>
      <c r="H60" t="s" s="7">
        <v>510</v>
      </c>
      <c r="I60" t="s" s="7">
        <v>510</v>
      </c>
      <c r="J60" t="s" s="7">
        <v>510</v>
      </c>
      <c r="K60" t="s" s="7">
        <v>510</v>
      </c>
      <c r="L60" t="s" s="7">
        <v>510</v>
      </c>
      <c r="M60" t="s" s="7">
        <v>510</v>
      </c>
      <c r="N60" t="s" s="7">
        <v>510</v>
      </c>
      <c r="O60" t="s" s="7">
        <v>510</v>
      </c>
      <c r="P60" t="s" s="7">
        <v>510</v>
      </c>
      <c r="Q60" t="s" s="7">
        <v>510</v>
      </c>
      <c r="R60" t="s" s="7">
        <v>510</v>
      </c>
      <c r="S60" t="s" s="7">
        <v>510</v>
      </c>
      <c r="T60" t="s" s="7">
        <v>510</v>
      </c>
      <c r="U60" t="s" s="7">
        <v>510</v>
      </c>
      <c r="V60" t="s" s="7">
        <v>510</v>
      </c>
      <c r="W60" t="s" s="7">
        <v>510</v>
      </c>
      <c r="X60" t="s" s="7">
        <v>510</v>
      </c>
      <c r="Y60" t="s" s="7">
        <v>510</v>
      </c>
      <c r="Z60" t="s" s="7">
        <v>510</v>
      </c>
      <c r="AA60" t="s" s="7">
        <v>510</v>
      </c>
      <c r="AB60" t="s" s="7">
        <v>510</v>
      </c>
      <c r="AC60" t="s" s="7">
        <v>510</v>
      </c>
      <c r="AD60" t="s" s="7">
        <v>510</v>
      </c>
      <c r="AE60" t="s" s="7">
        <v>510</v>
      </c>
      <c r="AF60" t="s" s="7">
        <v>510</v>
      </c>
      <c r="AG60" t="s" s="7">
        <v>510</v>
      </c>
      <c r="AH60" t="s" s="7">
        <v>510</v>
      </c>
      <c r="AI60" t="n" s="0">
        <v>2.0</v>
      </c>
      <c r="AJ60" t="n" s="0">
        <v>1.0</v>
      </c>
      <c r="AK60" t="n" s="0">
        <v>8.0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41</v>
      </c>
      <c r="D61" t="s" s="0">
        <v>62</v>
      </c>
      <c r="E61" t="s" s="0">
        <v>63</v>
      </c>
      <c r="F61" t="s" s="7">
        <v>553</v>
      </c>
      <c r="G61" t="s" s="7">
        <v>510</v>
      </c>
      <c r="H61" t="s" s="7">
        <v>553</v>
      </c>
      <c r="I61" t="s" s="7">
        <v>510</v>
      </c>
      <c r="J61" t="s" s="7">
        <v>510</v>
      </c>
      <c r="K61" t="s" s="7">
        <v>510</v>
      </c>
      <c r="L61" t="s" s="7">
        <v>510</v>
      </c>
      <c r="M61" t="s" s="7">
        <v>510</v>
      </c>
      <c r="N61" t="s" s="7">
        <v>510</v>
      </c>
      <c r="O61" t="s" s="7">
        <v>510</v>
      </c>
      <c r="P61" t="s" s="7">
        <v>510</v>
      </c>
      <c r="Q61" t="s" s="7">
        <v>510</v>
      </c>
      <c r="R61" t="s" s="7">
        <v>510</v>
      </c>
      <c r="S61" t="s" s="7">
        <v>510</v>
      </c>
      <c r="T61" t="s" s="7">
        <v>510</v>
      </c>
      <c r="U61" t="s" s="7">
        <v>510</v>
      </c>
      <c r="V61" t="s" s="7">
        <v>510</v>
      </c>
      <c r="W61" t="s" s="7">
        <v>510</v>
      </c>
      <c r="X61" t="s" s="7">
        <v>510</v>
      </c>
      <c r="Y61" t="s" s="7">
        <v>510</v>
      </c>
      <c r="Z61" t="s" s="7">
        <v>510</v>
      </c>
      <c r="AA61" t="s" s="7">
        <v>510</v>
      </c>
      <c r="AB61" t="s" s="7">
        <v>510</v>
      </c>
      <c r="AC61" t="s" s="7">
        <v>510</v>
      </c>
      <c r="AD61" t="s" s="7">
        <v>510</v>
      </c>
      <c r="AE61" t="s" s="7">
        <v>510</v>
      </c>
      <c r="AF61" t="s" s="7">
        <v>510</v>
      </c>
      <c r="AG61" t="s" s="7">
        <v>510</v>
      </c>
      <c r="AH61" t="s" s="7">
        <v>510</v>
      </c>
      <c r="AI61" t="n" s="0">
        <v>2.0</v>
      </c>
      <c r="AJ61" t="n" s="0">
        <v>1.0</v>
      </c>
      <c r="AK61" t="n" s="0">
        <v>8.0</v>
      </c>
      <c r="AL61" t="n" s="0">
        <v>0.0</v>
      </c>
      <c r="AM61" t="n" s="0">
        <v>0.0</v>
      </c>
      <c r="AN61" t="n" s="0">
        <v>0.0</v>
      </c>
    </row>
    <row r="62">
      <c r="B62" t="s" s="0">
        <v>229</v>
      </c>
      <c r="C62" t="s" s="0">
        <v>69</v>
      </c>
      <c r="D62" t="s" s="0">
        <v>70</v>
      </c>
      <c r="E62" t="s" s="0">
        <v>70</v>
      </c>
      <c r="F62" t="s" s="7">
        <v>554</v>
      </c>
      <c r="G62" t="s" s="7">
        <v>510</v>
      </c>
      <c r="H62" t="s" s="7">
        <v>554</v>
      </c>
      <c r="I62" t="s" s="7">
        <v>510</v>
      </c>
      <c r="J62" t="s" s="7">
        <v>510</v>
      </c>
      <c r="K62" t="s" s="7">
        <v>510</v>
      </c>
      <c r="L62" t="s" s="7">
        <v>510</v>
      </c>
      <c r="M62" t="s" s="7">
        <v>510</v>
      </c>
      <c r="N62" t="s" s="7">
        <v>510</v>
      </c>
      <c r="O62" t="s" s="7">
        <v>510</v>
      </c>
      <c r="P62" t="s" s="7">
        <v>510</v>
      </c>
      <c r="Q62" t="s" s="7">
        <v>510</v>
      </c>
      <c r="R62" t="s" s="7">
        <v>510</v>
      </c>
      <c r="S62" t="s" s="7">
        <v>510</v>
      </c>
      <c r="T62" t="s" s="7">
        <v>510</v>
      </c>
      <c r="U62" t="s" s="7">
        <v>510</v>
      </c>
      <c r="V62" t="s" s="7">
        <v>510</v>
      </c>
      <c r="W62" t="s" s="7">
        <v>510</v>
      </c>
      <c r="X62" t="s" s="7">
        <v>510</v>
      </c>
      <c r="Y62" t="s" s="7">
        <v>510</v>
      </c>
      <c r="Z62" t="s" s="7">
        <v>510</v>
      </c>
      <c r="AA62" t="s" s="7">
        <v>510</v>
      </c>
      <c r="AB62" t="s" s="7">
        <v>510</v>
      </c>
      <c r="AC62" t="s" s="7">
        <v>510</v>
      </c>
      <c r="AD62" t="s" s="7">
        <v>510</v>
      </c>
      <c r="AE62" t="s" s="7">
        <v>510</v>
      </c>
      <c r="AF62" t="s" s="7">
        <v>510</v>
      </c>
      <c r="AG62" t="s" s="7">
        <v>510</v>
      </c>
      <c r="AH62" t="s" s="7">
        <v>510</v>
      </c>
      <c r="AI62" t="n" s="0">
        <v>2.0</v>
      </c>
      <c r="AJ62" t="n" s="0">
        <v>2.0</v>
      </c>
      <c r="AK62" t="n" s="0">
        <v>9.0</v>
      </c>
      <c r="AL62" t="n" s="0">
        <v>0.0</v>
      </c>
      <c r="AM62" t="n" s="0">
        <v>0.0</v>
      </c>
      <c r="AN62" t="n" s="0">
        <v>1.0</v>
      </c>
    </row>
    <row r="63">
      <c r="B63" t="s" s="0">
        <v>229</v>
      </c>
      <c r="C63" t="s" s="0">
        <v>69</v>
      </c>
      <c r="D63" t="s" s="0">
        <v>70</v>
      </c>
      <c r="E63" t="s" s="0">
        <v>71</v>
      </c>
      <c r="F63" t="s" s="7">
        <v>554</v>
      </c>
      <c r="G63" t="s" s="7">
        <v>510</v>
      </c>
      <c r="H63" t="s" s="7">
        <v>554</v>
      </c>
      <c r="I63" t="s" s="7">
        <v>510</v>
      </c>
      <c r="J63" t="s" s="7">
        <v>510</v>
      </c>
      <c r="K63" t="s" s="7">
        <v>510</v>
      </c>
      <c r="L63" t="s" s="7">
        <v>510</v>
      </c>
      <c r="M63" t="s" s="7">
        <v>510</v>
      </c>
      <c r="N63" t="s" s="7">
        <v>510</v>
      </c>
      <c r="O63" t="s" s="7">
        <v>510</v>
      </c>
      <c r="P63" t="s" s="7">
        <v>510</v>
      </c>
      <c r="Q63" t="s" s="7">
        <v>510</v>
      </c>
      <c r="R63" t="s" s="7">
        <v>510</v>
      </c>
      <c r="S63" t="s" s="7">
        <v>510</v>
      </c>
      <c r="T63" t="s" s="7">
        <v>510</v>
      </c>
      <c r="U63" t="s" s="7">
        <v>510</v>
      </c>
      <c r="V63" t="s" s="7">
        <v>510</v>
      </c>
      <c r="W63" t="s" s="7">
        <v>510</v>
      </c>
      <c r="X63" t="s" s="7">
        <v>510</v>
      </c>
      <c r="Y63" t="s" s="7">
        <v>510</v>
      </c>
      <c r="Z63" t="s" s="7">
        <v>510</v>
      </c>
      <c r="AA63" t="s" s="7">
        <v>510</v>
      </c>
      <c r="AB63" t="s" s="7">
        <v>510</v>
      </c>
      <c r="AC63" t="s" s="7">
        <v>510</v>
      </c>
      <c r="AD63" t="s" s="7">
        <v>510</v>
      </c>
      <c r="AE63" t="s" s="7">
        <v>510</v>
      </c>
      <c r="AF63" t="s" s="7">
        <v>510</v>
      </c>
      <c r="AG63" t="s" s="7">
        <v>510</v>
      </c>
      <c r="AH63" t="s" s="7">
        <v>510</v>
      </c>
      <c r="AI63" t="n" s="0">
        <v>2.0</v>
      </c>
      <c r="AJ63" t="n" s="0">
        <v>2.0</v>
      </c>
      <c r="AK63" t="n" s="0">
        <v>9.0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72</v>
      </c>
      <c r="F64" t="s" s="7">
        <v>555</v>
      </c>
      <c r="G64" t="s" s="7">
        <v>510</v>
      </c>
      <c r="H64" t="s" s="7">
        <v>555</v>
      </c>
      <c r="I64" t="s" s="7">
        <v>510</v>
      </c>
      <c r="J64" t="s" s="7">
        <v>510</v>
      </c>
      <c r="K64" t="s" s="7">
        <v>510</v>
      </c>
      <c r="L64" t="s" s="7">
        <v>510</v>
      </c>
      <c r="M64" t="s" s="7">
        <v>510</v>
      </c>
      <c r="N64" t="s" s="7">
        <v>510</v>
      </c>
      <c r="O64" t="s" s="7">
        <v>510</v>
      </c>
      <c r="P64" t="s" s="7">
        <v>510</v>
      </c>
      <c r="Q64" t="s" s="7">
        <v>510</v>
      </c>
      <c r="R64" t="s" s="7">
        <v>510</v>
      </c>
      <c r="S64" t="s" s="7">
        <v>510</v>
      </c>
      <c r="T64" t="s" s="7">
        <v>510</v>
      </c>
      <c r="U64" t="s" s="7">
        <v>510</v>
      </c>
      <c r="V64" t="s" s="7">
        <v>510</v>
      </c>
      <c r="W64" t="s" s="7">
        <v>510</v>
      </c>
      <c r="X64" t="s" s="7">
        <v>510</v>
      </c>
      <c r="Y64" t="s" s="7">
        <v>510</v>
      </c>
      <c r="Z64" t="s" s="7">
        <v>510</v>
      </c>
      <c r="AA64" t="s" s="7">
        <v>510</v>
      </c>
      <c r="AB64" t="s" s="7">
        <v>510</v>
      </c>
      <c r="AC64" t="s" s="7">
        <v>510</v>
      </c>
      <c r="AD64" t="s" s="7">
        <v>510</v>
      </c>
      <c r="AE64" t="s" s="7">
        <v>510</v>
      </c>
      <c r="AF64" t="s" s="7">
        <v>510</v>
      </c>
      <c r="AG64" t="s" s="7">
        <v>510</v>
      </c>
      <c r="AH64" t="s" s="7">
        <v>510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1.0</v>
      </c>
    </row>
    <row r="65">
      <c r="B65" t="s" s="0">
        <v>229</v>
      </c>
      <c r="C65" t="s" s="0">
        <v>69</v>
      </c>
      <c r="D65" t="s" s="0">
        <v>72</v>
      </c>
      <c r="E65" t="s" s="0">
        <v>81</v>
      </c>
      <c r="F65" t="s" s="7">
        <v>556</v>
      </c>
      <c r="G65" t="s" s="7">
        <v>510</v>
      </c>
      <c r="H65" t="s" s="7">
        <v>556</v>
      </c>
      <c r="I65" t="s" s="7">
        <v>510</v>
      </c>
      <c r="J65" t="s" s="7">
        <v>510</v>
      </c>
      <c r="K65" t="s" s="7">
        <v>510</v>
      </c>
      <c r="L65" t="s" s="7">
        <v>510</v>
      </c>
      <c r="M65" t="s" s="7">
        <v>510</v>
      </c>
      <c r="N65" t="s" s="7">
        <v>510</v>
      </c>
      <c r="O65" t="s" s="7">
        <v>510</v>
      </c>
      <c r="P65" t="s" s="7">
        <v>510</v>
      </c>
      <c r="Q65" t="s" s="7">
        <v>510</v>
      </c>
      <c r="R65" t="s" s="7">
        <v>510</v>
      </c>
      <c r="S65" t="s" s="7">
        <v>510</v>
      </c>
      <c r="T65" t="s" s="7">
        <v>510</v>
      </c>
      <c r="U65" t="s" s="7">
        <v>510</v>
      </c>
      <c r="V65" t="s" s="7">
        <v>510</v>
      </c>
      <c r="W65" t="s" s="7">
        <v>510</v>
      </c>
      <c r="X65" t="s" s="7">
        <v>510</v>
      </c>
      <c r="Y65" t="s" s="7">
        <v>510</v>
      </c>
      <c r="Z65" t="s" s="7">
        <v>510</v>
      </c>
      <c r="AA65" t="s" s="7">
        <v>510</v>
      </c>
      <c r="AB65" t="s" s="7">
        <v>510</v>
      </c>
      <c r="AC65" t="s" s="7">
        <v>510</v>
      </c>
      <c r="AD65" t="s" s="7">
        <v>510</v>
      </c>
      <c r="AE65" t="s" s="7">
        <v>510</v>
      </c>
      <c r="AF65" t="s" s="7">
        <v>510</v>
      </c>
      <c r="AG65" t="s" s="7">
        <v>510</v>
      </c>
      <c r="AH65" t="s" s="7">
        <v>510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86</v>
      </c>
      <c r="F66" t="s" s="7">
        <v>557</v>
      </c>
      <c r="G66" t="s" s="7">
        <v>510</v>
      </c>
      <c r="H66" t="s" s="7">
        <v>557</v>
      </c>
      <c r="I66" t="s" s="7">
        <v>510</v>
      </c>
      <c r="J66" t="s" s="7">
        <v>510</v>
      </c>
      <c r="K66" t="s" s="7">
        <v>510</v>
      </c>
      <c r="L66" t="s" s="7">
        <v>510</v>
      </c>
      <c r="M66" t="s" s="7">
        <v>510</v>
      </c>
      <c r="N66" t="s" s="7">
        <v>510</v>
      </c>
      <c r="O66" t="s" s="7">
        <v>510</v>
      </c>
      <c r="P66" t="s" s="7">
        <v>510</v>
      </c>
      <c r="Q66" t="s" s="7">
        <v>510</v>
      </c>
      <c r="R66" t="s" s="7">
        <v>510</v>
      </c>
      <c r="S66" t="s" s="7">
        <v>510</v>
      </c>
      <c r="T66" t="s" s="7">
        <v>510</v>
      </c>
      <c r="U66" t="s" s="7">
        <v>510</v>
      </c>
      <c r="V66" t="s" s="7">
        <v>510</v>
      </c>
      <c r="W66" t="s" s="7">
        <v>510</v>
      </c>
      <c r="X66" t="s" s="7">
        <v>510</v>
      </c>
      <c r="Y66" t="s" s="7">
        <v>510</v>
      </c>
      <c r="Z66" t="s" s="7">
        <v>510</v>
      </c>
      <c r="AA66" t="s" s="7">
        <v>510</v>
      </c>
      <c r="AB66" t="s" s="7">
        <v>510</v>
      </c>
      <c r="AC66" t="s" s="7">
        <v>510</v>
      </c>
      <c r="AD66" t="s" s="7">
        <v>510</v>
      </c>
      <c r="AE66" t="s" s="7">
        <v>510</v>
      </c>
      <c r="AF66" t="s" s="7">
        <v>510</v>
      </c>
      <c r="AG66" t="s" s="7">
        <v>510</v>
      </c>
      <c r="AH66" t="s" s="7">
        <v>510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76</v>
      </c>
      <c r="F67" t="s" s="7">
        <v>558</v>
      </c>
      <c r="G67" t="s" s="7">
        <v>510</v>
      </c>
      <c r="H67" t="s" s="7">
        <v>558</v>
      </c>
      <c r="I67" t="s" s="7">
        <v>510</v>
      </c>
      <c r="J67" t="s" s="7">
        <v>510</v>
      </c>
      <c r="K67" t="s" s="7">
        <v>510</v>
      </c>
      <c r="L67" t="s" s="7">
        <v>510</v>
      </c>
      <c r="M67" t="s" s="7">
        <v>510</v>
      </c>
      <c r="N67" t="s" s="7">
        <v>510</v>
      </c>
      <c r="O67" t="s" s="7">
        <v>510</v>
      </c>
      <c r="P67" t="s" s="7">
        <v>510</v>
      </c>
      <c r="Q67" t="s" s="7">
        <v>510</v>
      </c>
      <c r="R67" t="s" s="7">
        <v>510</v>
      </c>
      <c r="S67" t="s" s="7">
        <v>510</v>
      </c>
      <c r="T67" t="s" s="7">
        <v>510</v>
      </c>
      <c r="U67" t="s" s="7">
        <v>510</v>
      </c>
      <c r="V67" t="s" s="7">
        <v>510</v>
      </c>
      <c r="W67" t="s" s="7">
        <v>510</v>
      </c>
      <c r="X67" t="s" s="7">
        <v>510</v>
      </c>
      <c r="Y67" t="s" s="7">
        <v>510</v>
      </c>
      <c r="Z67" t="s" s="7">
        <v>510</v>
      </c>
      <c r="AA67" t="s" s="7">
        <v>510</v>
      </c>
      <c r="AB67" t="s" s="7">
        <v>510</v>
      </c>
      <c r="AC67" t="s" s="7">
        <v>510</v>
      </c>
      <c r="AD67" t="s" s="7">
        <v>510</v>
      </c>
      <c r="AE67" t="s" s="7">
        <v>510</v>
      </c>
      <c r="AF67" t="s" s="7">
        <v>510</v>
      </c>
      <c r="AG67" t="s" s="7">
        <v>510</v>
      </c>
      <c r="AH67" t="s" s="7">
        <v>510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s" s="7">
        <v>559</v>
      </c>
      <c r="G68" t="s" s="7">
        <v>510</v>
      </c>
      <c r="H68" t="s" s="7">
        <v>559</v>
      </c>
      <c r="I68" t="s" s="7">
        <v>510</v>
      </c>
      <c r="J68" t="s" s="7">
        <v>510</v>
      </c>
      <c r="K68" t="s" s="7">
        <v>510</v>
      </c>
      <c r="L68" t="s" s="7">
        <v>510</v>
      </c>
      <c r="M68" t="s" s="7">
        <v>510</v>
      </c>
      <c r="N68" t="s" s="7">
        <v>510</v>
      </c>
      <c r="O68" t="s" s="7">
        <v>510</v>
      </c>
      <c r="P68" t="s" s="7">
        <v>510</v>
      </c>
      <c r="Q68" t="s" s="7">
        <v>510</v>
      </c>
      <c r="R68" t="s" s="7">
        <v>510</v>
      </c>
      <c r="S68" t="s" s="7">
        <v>510</v>
      </c>
      <c r="T68" t="s" s="7">
        <v>510</v>
      </c>
      <c r="U68" t="s" s="7">
        <v>510</v>
      </c>
      <c r="V68" t="s" s="7">
        <v>510</v>
      </c>
      <c r="W68" t="s" s="7">
        <v>510</v>
      </c>
      <c r="X68" t="s" s="7">
        <v>510</v>
      </c>
      <c r="Y68" t="s" s="7">
        <v>510</v>
      </c>
      <c r="Z68" t="s" s="7">
        <v>510</v>
      </c>
      <c r="AA68" t="s" s="7">
        <v>510</v>
      </c>
      <c r="AB68" t="s" s="7">
        <v>510</v>
      </c>
      <c r="AC68" t="s" s="7">
        <v>510</v>
      </c>
      <c r="AD68" t="s" s="7">
        <v>510</v>
      </c>
      <c r="AE68" t="s" s="7">
        <v>510</v>
      </c>
      <c r="AF68" t="s" s="7">
        <v>510</v>
      </c>
      <c r="AG68" t="s" s="7">
        <v>510</v>
      </c>
      <c r="AH68" t="s" s="7">
        <v>510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74</v>
      </c>
      <c r="F69" t="s" s="7">
        <v>560</v>
      </c>
      <c r="G69" t="s" s="7">
        <v>510</v>
      </c>
      <c r="H69" t="s" s="7">
        <v>560</v>
      </c>
      <c r="I69" t="s" s="7">
        <v>510</v>
      </c>
      <c r="J69" t="s" s="7">
        <v>510</v>
      </c>
      <c r="K69" t="s" s="7">
        <v>510</v>
      </c>
      <c r="L69" t="s" s="7">
        <v>510</v>
      </c>
      <c r="M69" t="s" s="7">
        <v>510</v>
      </c>
      <c r="N69" t="s" s="7">
        <v>510</v>
      </c>
      <c r="O69" t="s" s="7">
        <v>510</v>
      </c>
      <c r="P69" t="s" s="7">
        <v>510</v>
      </c>
      <c r="Q69" t="s" s="7">
        <v>510</v>
      </c>
      <c r="R69" t="s" s="7">
        <v>510</v>
      </c>
      <c r="S69" t="s" s="7">
        <v>510</v>
      </c>
      <c r="T69" t="s" s="7">
        <v>510</v>
      </c>
      <c r="U69" t="s" s="7">
        <v>510</v>
      </c>
      <c r="V69" t="s" s="7">
        <v>510</v>
      </c>
      <c r="W69" t="s" s="7">
        <v>510</v>
      </c>
      <c r="X69" t="s" s="7">
        <v>510</v>
      </c>
      <c r="Y69" t="s" s="7">
        <v>510</v>
      </c>
      <c r="Z69" t="s" s="7">
        <v>510</v>
      </c>
      <c r="AA69" t="s" s="7">
        <v>510</v>
      </c>
      <c r="AB69" t="s" s="7">
        <v>510</v>
      </c>
      <c r="AC69" t="s" s="7">
        <v>510</v>
      </c>
      <c r="AD69" t="s" s="7">
        <v>510</v>
      </c>
      <c r="AE69" t="s" s="7">
        <v>510</v>
      </c>
      <c r="AF69" t="s" s="7">
        <v>510</v>
      </c>
      <c r="AG69" t="s" s="7">
        <v>510</v>
      </c>
      <c r="AH69" t="s" s="7">
        <v>510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73</v>
      </c>
      <c r="F70" t="s" s="7">
        <v>561</v>
      </c>
      <c r="G70" t="s" s="7">
        <v>510</v>
      </c>
      <c r="H70" t="s" s="7">
        <v>561</v>
      </c>
      <c r="I70" t="s" s="7">
        <v>510</v>
      </c>
      <c r="J70" t="s" s="7">
        <v>510</v>
      </c>
      <c r="K70" t="s" s="7">
        <v>510</v>
      </c>
      <c r="L70" t="s" s="7">
        <v>510</v>
      </c>
      <c r="M70" t="s" s="7">
        <v>510</v>
      </c>
      <c r="N70" t="s" s="7">
        <v>510</v>
      </c>
      <c r="O70" t="s" s="7">
        <v>510</v>
      </c>
      <c r="P70" t="s" s="7">
        <v>510</v>
      </c>
      <c r="Q70" t="s" s="7">
        <v>510</v>
      </c>
      <c r="R70" t="s" s="7">
        <v>510</v>
      </c>
      <c r="S70" t="s" s="7">
        <v>510</v>
      </c>
      <c r="T70" t="s" s="7">
        <v>510</v>
      </c>
      <c r="U70" t="s" s="7">
        <v>510</v>
      </c>
      <c r="V70" t="s" s="7">
        <v>510</v>
      </c>
      <c r="W70" t="s" s="7">
        <v>510</v>
      </c>
      <c r="X70" t="s" s="7">
        <v>510</v>
      </c>
      <c r="Y70" t="s" s="7">
        <v>510</v>
      </c>
      <c r="Z70" t="s" s="7">
        <v>510</v>
      </c>
      <c r="AA70" t="s" s="7">
        <v>510</v>
      </c>
      <c r="AB70" t="s" s="7">
        <v>510</v>
      </c>
      <c r="AC70" t="s" s="7">
        <v>510</v>
      </c>
      <c r="AD70" t="s" s="7">
        <v>510</v>
      </c>
      <c r="AE70" t="s" s="7">
        <v>510</v>
      </c>
      <c r="AF70" t="s" s="7">
        <v>510</v>
      </c>
      <c r="AG70" t="s" s="7">
        <v>510</v>
      </c>
      <c r="AH70" t="s" s="7">
        <v>510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77</v>
      </c>
      <c r="F71" t="s" s="7">
        <v>562</v>
      </c>
      <c r="G71" t="s" s="7">
        <v>510</v>
      </c>
      <c r="H71" t="s" s="7">
        <v>562</v>
      </c>
      <c r="I71" t="s" s="7">
        <v>510</v>
      </c>
      <c r="J71" t="s" s="7">
        <v>510</v>
      </c>
      <c r="K71" t="s" s="7">
        <v>510</v>
      </c>
      <c r="L71" t="s" s="7">
        <v>510</v>
      </c>
      <c r="M71" t="s" s="7">
        <v>510</v>
      </c>
      <c r="N71" t="s" s="7">
        <v>510</v>
      </c>
      <c r="O71" t="s" s="7">
        <v>510</v>
      </c>
      <c r="P71" t="s" s="7">
        <v>510</v>
      </c>
      <c r="Q71" t="s" s="7">
        <v>510</v>
      </c>
      <c r="R71" t="s" s="7">
        <v>510</v>
      </c>
      <c r="S71" t="s" s="7">
        <v>510</v>
      </c>
      <c r="T71" t="s" s="7">
        <v>510</v>
      </c>
      <c r="U71" t="s" s="7">
        <v>510</v>
      </c>
      <c r="V71" t="s" s="7">
        <v>510</v>
      </c>
      <c r="W71" t="s" s="7">
        <v>510</v>
      </c>
      <c r="X71" t="s" s="7">
        <v>510</v>
      </c>
      <c r="Y71" t="s" s="7">
        <v>510</v>
      </c>
      <c r="Z71" t="s" s="7">
        <v>510</v>
      </c>
      <c r="AA71" t="s" s="7">
        <v>510</v>
      </c>
      <c r="AB71" t="s" s="7">
        <v>510</v>
      </c>
      <c r="AC71" t="s" s="7">
        <v>510</v>
      </c>
      <c r="AD71" t="s" s="7">
        <v>510</v>
      </c>
      <c r="AE71" t="s" s="7">
        <v>510</v>
      </c>
      <c r="AF71" t="s" s="7">
        <v>510</v>
      </c>
      <c r="AG71" t="s" s="7">
        <v>510</v>
      </c>
      <c r="AH71" t="s" s="7">
        <v>510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72</v>
      </c>
      <c r="E72" t="s" s="0">
        <v>331</v>
      </c>
      <c r="F72" t="s" s="7">
        <v>563</v>
      </c>
      <c r="G72" t="s" s="7">
        <v>510</v>
      </c>
      <c r="H72" t="s" s="7">
        <v>563</v>
      </c>
      <c r="I72" t="s" s="7">
        <v>510</v>
      </c>
      <c r="J72" t="s" s="7">
        <v>510</v>
      </c>
      <c r="K72" t="s" s="7">
        <v>510</v>
      </c>
      <c r="L72" t="s" s="7">
        <v>510</v>
      </c>
      <c r="M72" t="s" s="7">
        <v>510</v>
      </c>
      <c r="N72" t="s" s="7">
        <v>510</v>
      </c>
      <c r="O72" t="s" s="7">
        <v>510</v>
      </c>
      <c r="P72" t="s" s="7">
        <v>510</v>
      </c>
      <c r="Q72" t="s" s="7">
        <v>510</v>
      </c>
      <c r="R72" t="s" s="7">
        <v>510</v>
      </c>
      <c r="S72" t="s" s="7">
        <v>510</v>
      </c>
      <c r="T72" t="s" s="7">
        <v>510</v>
      </c>
      <c r="U72" t="s" s="7">
        <v>510</v>
      </c>
      <c r="V72" t="s" s="7">
        <v>510</v>
      </c>
      <c r="W72" t="s" s="7">
        <v>510</v>
      </c>
      <c r="X72" t="s" s="7">
        <v>510</v>
      </c>
      <c r="Y72" t="s" s="7">
        <v>510</v>
      </c>
      <c r="Z72" t="s" s="7">
        <v>510</v>
      </c>
      <c r="AA72" t="s" s="7">
        <v>510</v>
      </c>
      <c r="AB72" t="s" s="7">
        <v>510</v>
      </c>
      <c r="AC72" t="s" s="7">
        <v>510</v>
      </c>
      <c r="AD72" t="s" s="7">
        <v>510</v>
      </c>
      <c r="AE72" t="s" s="7">
        <v>510</v>
      </c>
      <c r="AF72" t="s" s="7">
        <v>510</v>
      </c>
      <c r="AG72" t="s" s="7">
        <v>510</v>
      </c>
      <c r="AH72" t="s" s="7">
        <v>510</v>
      </c>
      <c r="AI72" t="n" s="0">
        <v>2.0</v>
      </c>
      <c r="AJ72" t="n" s="0">
        <v>2.0</v>
      </c>
      <c r="AK72" t="n" s="0">
        <v>10.0</v>
      </c>
      <c r="AL72" t="n" s="0">
        <v>0.0</v>
      </c>
      <c r="AM72" t="n" s="0">
        <v>0.0</v>
      </c>
      <c r="AN72" t="n" s="0">
        <v>0.0</v>
      </c>
    </row>
    <row r="73">
      <c r="B73" t="s" s="0">
        <v>229</v>
      </c>
      <c r="C73" t="s" s="0">
        <v>69</v>
      </c>
      <c r="D73" t="s" s="0">
        <v>72</v>
      </c>
      <c r="E73" t="s" s="0">
        <v>332</v>
      </c>
      <c r="F73" t="s" s="7">
        <v>564</v>
      </c>
      <c r="G73" t="s" s="7">
        <v>510</v>
      </c>
      <c r="H73" t="s" s="7">
        <v>564</v>
      </c>
      <c r="I73" t="s" s="7">
        <v>510</v>
      </c>
      <c r="J73" t="s" s="7">
        <v>510</v>
      </c>
      <c r="K73" t="s" s="7">
        <v>510</v>
      </c>
      <c r="L73" t="s" s="7">
        <v>510</v>
      </c>
      <c r="M73" t="s" s="7">
        <v>510</v>
      </c>
      <c r="N73" t="s" s="7">
        <v>510</v>
      </c>
      <c r="O73" t="s" s="7">
        <v>510</v>
      </c>
      <c r="P73" t="s" s="7">
        <v>510</v>
      </c>
      <c r="Q73" t="s" s="7">
        <v>510</v>
      </c>
      <c r="R73" t="s" s="7">
        <v>510</v>
      </c>
      <c r="S73" t="s" s="7">
        <v>510</v>
      </c>
      <c r="T73" t="s" s="7">
        <v>510</v>
      </c>
      <c r="U73" t="s" s="7">
        <v>510</v>
      </c>
      <c r="V73" t="s" s="7">
        <v>510</v>
      </c>
      <c r="W73" t="s" s="7">
        <v>510</v>
      </c>
      <c r="X73" t="s" s="7">
        <v>510</v>
      </c>
      <c r="Y73" t="s" s="7">
        <v>510</v>
      </c>
      <c r="Z73" t="s" s="7">
        <v>510</v>
      </c>
      <c r="AA73" t="s" s="7">
        <v>510</v>
      </c>
      <c r="AB73" t="s" s="7">
        <v>510</v>
      </c>
      <c r="AC73" t="s" s="7">
        <v>510</v>
      </c>
      <c r="AD73" t="s" s="7">
        <v>510</v>
      </c>
      <c r="AE73" t="s" s="7">
        <v>510</v>
      </c>
      <c r="AF73" t="s" s="7">
        <v>510</v>
      </c>
      <c r="AG73" t="s" s="7">
        <v>510</v>
      </c>
      <c r="AH73" t="s" s="7">
        <v>510</v>
      </c>
      <c r="AI73" t="n" s="0">
        <v>2.0</v>
      </c>
      <c r="AJ73" t="n" s="0">
        <v>2.0</v>
      </c>
      <c r="AK73" t="n" s="0">
        <v>10.0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72</v>
      </c>
      <c r="E74" t="s" s="0">
        <v>80</v>
      </c>
      <c r="F74" t="s" s="7">
        <v>565</v>
      </c>
      <c r="G74" t="s" s="7">
        <v>510</v>
      </c>
      <c r="H74" t="s" s="7">
        <v>565</v>
      </c>
      <c r="I74" t="s" s="7">
        <v>510</v>
      </c>
      <c r="J74" t="s" s="7">
        <v>510</v>
      </c>
      <c r="K74" t="s" s="7">
        <v>510</v>
      </c>
      <c r="L74" t="s" s="7">
        <v>510</v>
      </c>
      <c r="M74" t="s" s="7">
        <v>510</v>
      </c>
      <c r="N74" t="s" s="7">
        <v>510</v>
      </c>
      <c r="O74" t="s" s="7">
        <v>510</v>
      </c>
      <c r="P74" t="s" s="7">
        <v>510</v>
      </c>
      <c r="Q74" t="s" s="7">
        <v>510</v>
      </c>
      <c r="R74" t="s" s="7">
        <v>510</v>
      </c>
      <c r="S74" t="s" s="7">
        <v>510</v>
      </c>
      <c r="T74" t="s" s="7">
        <v>510</v>
      </c>
      <c r="U74" t="s" s="7">
        <v>510</v>
      </c>
      <c r="V74" t="s" s="7">
        <v>510</v>
      </c>
      <c r="W74" t="s" s="7">
        <v>510</v>
      </c>
      <c r="X74" t="s" s="7">
        <v>510</v>
      </c>
      <c r="Y74" t="s" s="7">
        <v>510</v>
      </c>
      <c r="Z74" t="s" s="7">
        <v>510</v>
      </c>
      <c r="AA74" t="s" s="7">
        <v>510</v>
      </c>
      <c r="AB74" t="s" s="7">
        <v>510</v>
      </c>
      <c r="AC74" t="s" s="7">
        <v>510</v>
      </c>
      <c r="AD74" t="s" s="7">
        <v>510</v>
      </c>
      <c r="AE74" t="s" s="7">
        <v>510</v>
      </c>
      <c r="AF74" t="s" s="7">
        <v>510</v>
      </c>
      <c r="AG74" t="s" s="7">
        <v>510</v>
      </c>
      <c r="AH74" t="s" s="7">
        <v>510</v>
      </c>
      <c r="AI74" t="n" s="0">
        <v>2.0</v>
      </c>
      <c r="AJ74" t="n" s="0">
        <v>2.0</v>
      </c>
      <c r="AK74" t="n" s="0">
        <v>10.0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78</v>
      </c>
      <c r="E75" t="s" s="0">
        <v>78</v>
      </c>
      <c r="F75" t="s" s="7">
        <v>566</v>
      </c>
      <c r="G75" t="s" s="7">
        <v>510</v>
      </c>
      <c r="H75" t="s" s="7">
        <v>566</v>
      </c>
      <c r="I75" t="s" s="7">
        <v>510</v>
      </c>
      <c r="J75" t="s" s="7">
        <v>510</v>
      </c>
      <c r="K75" t="s" s="7">
        <v>510</v>
      </c>
      <c r="L75" t="s" s="7">
        <v>510</v>
      </c>
      <c r="M75" t="s" s="7">
        <v>510</v>
      </c>
      <c r="N75" t="s" s="7">
        <v>510</v>
      </c>
      <c r="O75" t="s" s="7">
        <v>510</v>
      </c>
      <c r="P75" t="s" s="7">
        <v>510</v>
      </c>
      <c r="Q75" t="s" s="7">
        <v>510</v>
      </c>
      <c r="R75" t="s" s="7">
        <v>510</v>
      </c>
      <c r="S75" t="s" s="7">
        <v>510</v>
      </c>
      <c r="T75" t="s" s="7">
        <v>510</v>
      </c>
      <c r="U75" t="s" s="7">
        <v>510</v>
      </c>
      <c r="V75" t="s" s="7">
        <v>510</v>
      </c>
      <c r="W75" t="s" s="7">
        <v>510</v>
      </c>
      <c r="X75" t="s" s="7">
        <v>510</v>
      </c>
      <c r="Y75" t="s" s="7">
        <v>510</v>
      </c>
      <c r="Z75" t="s" s="7">
        <v>510</v>
      </c>
      <c r="AA75" t="s" s="7">
        <v>510</v>
      </c>
      <c r="AB75" t="s" s="7">
        <v>510</v>
      </c>
      <c r="AC75" t="s" s="7">
        <v>510</v>
      </c>
      <c r="AD75" t="s" s="7">
        <v>510</v>
      </c>
      <c r="AE75" t="s" s="7">
        <v>510</v>
      </c>
      <c r="AF75" t="s" s="7">
        <v>510</v>
      </c>
      <c r="AG75" t="s" s="7">
        <v>510</v>
      </c>
      <c r="AH75" t="s" s="7">
        <v>510</v>
      </c>
      <c r="AI75" t="n" s="0">
        <v>2.0</v>
      </c>
      <c r="AJ75" t="n" s="0">
        <v>2.0</v>
      </c>
      <c r="AK75" t="n" s="0">
        <v>11.0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78</v>
      </c>
      <c r="E76" t="s" s="0">
        <v>87</v>
      </c>
      <c r="F76" t="s" s="7">
        <v>567</v>
      </c>
      <c r="G76" t="s" s="7">
        <v>510</v>
      </c>
      <c r="H76" t="s" s="7">
        <v>567</v>
      </c>
      <c r="I76" t="s" s="7">
        <v>510</v>
      </c>
      <c r="J76" t="s" s="7">
        <v>510</v>
      </c>
      <c r="K76" t="s" s="7">
        <v>510</v>
      </c>
      <c r="L76" t="s" s="7">
        <v>510</v>
      </c>
      <c r="M76" t="s" s="7">
        <v>510</v>
      </c>
      <c r="N76" t="s" s="7">
        <v>510</v>
      </c>
      <c r="O76" t="s" s="7">
        <v>510</v>
      </c>
      <c r="P76" t="s" s="7">
        <v>510</v>
      </c>
      <c r="Q76" t="s" s="7">
        <v>510</v>
      </c>
      <c r="R76" t="s" s="7">
        <v>510</v>
      </c>
      <c r="S76" t="s" s="7">
        <v>510</v>
      </c>
      <c r="T76" t="s" s="7">
        <v>510</v>
      </c>
      <c r="U76" t="s" s="7">
        <v>510</v>
      </c>
      <c r="V76" t="s" s="7">
        <v>510</v>
      </c>
      <c r="W76" t="s" s="7">
        <v>510</v>
      </c>
      <c r="X76" t="s" s="7">
        <v>510</v>
      </c>
      <c r="Y76" t="s" s="7">
        <v>510</v>
      </c>
      <c r="Z76" t="s" s="7">
        <v>510</v>
      </c>
      <c r="AA76" t="s" s="7">
        <v>510</v>
      </c>
      <c r="AB76" t="s" s="7">
        <v>510</v>
      </c>
      <c r="AC76" t="s" s="7">
        <v>510</v>
      </c>
      <c r="AD76" t="s" s="7">
        <v>510</v>
      </c>
      <c r="AE76" t="s" s="7">
        <v>510</v>
      </c>
      <c r="AF76" t="s" s="7">
        <v>510</v>
      </c>
      <c r="AG76" t="s" s="7">
        <v>510</v>
      </c>
      <c r="AH76" t="s" s="7">
        <v>510</v>
      </c>
      <c r="AI76" t="n" s="0">
        <v>2.0</v>
      </c>
      <c r="AJ76" t="n" s="0">
        <v>2.0</v>
      </c>
      <c r="AK76" t="n" s="0">
        <v>11.0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78</v>
      </c>
      <c r="E77" t="s" s="0">
        <v>79</v>
      </c>
      <c r="F77" t="s" s="7">
        <v>568</v>
      </c>
      <c r="G77" t="s" s="7">
        <v>510</v>
      </c>
      <c r="H77" t="s" s="7">
        <v>568</v>
      </c>
      <c r="I77" t="s" s="7">
        <v>510</v>
      </c>
      <c r="J77" t="s" s="7">
        <v>510</v>
      </c>
      <c r="K77" t="s" s="7">
        <v>510</v>
      </c>
      <c r="L77" t="s" s="7">
        <v>510</v>
      </c>
      <c r="M77" t="s" s="7">
        <v>510</v>
      </c>
      <c r="N77" t="s" s="7">
        <v>510</v>
      </c>
      <c r="O77" t="s" s="7">
        <v>510</v>
      </c>
      <c r="P77" t="s" s="7">
        <v>510</v>
      </c>
      <c r="Q77" t="s" s="7">
        <v>510</v>
      </c>
      <c r="R77" t="s" s="7">
        <v>510</v>
      </c>
      <c r="S77" t="s" s="7">
        <v>510</v>
      </c>
      <c r="T77" t="s" s="7">
        <v>510</v>
      </c>
      <c r="U77" t="s" s="7">
        <v>510</v>
      </c>
      <c r="V77" t="s" s="7">
        <v>510</v>
      </c>
      <c r="W77" t="s" s="7">
        <v>510</v>
      </c>
      <c r="X77" t="s" s="7">
        <v>510</v>
      </c>
      <c r="Y77" t="s" s="7">
        <v>510</v>
      </c>
      <c r="Z77" t="s" s="7">
        <v>510</v>
      </c>
      <c r="AA77" t="s" s="7">
        <v>510</v>
      </c>
      <c r="AB77" t="s" s="7">
        <v>510</v>
      </c>
      <c r="AC77" t="s" s="7">
        <v>510</v>
      </c>
      <c r="AD77" t="s" s="7">
        <v>510</v>
      </c>
      <c r="AE77" t="s" s="7">
        <v>510</v>
      </c>
      <c r="AF77" t="s" s="7">
        <v>510</v>
      </c>
      <c r="AG77" t="s" s="7">
        <v>510</v>
      </c>
      <c r="AH77" t="s" s="7">
        <v>510</v>
      </c>
      <c r="AI77" t="n" s="0">
        <v>2.0</v>
      </c>
      <c r="AJ77" t="n" s="0">
        <v>2.0</v>
      </c>
      <c r="AK77" t="n" s="0">
        <v>11.0</v>
      </c>
      <c r="AL77" t="n" s="0">
        <v>0.0</v>
      </c>
      <c r="AM77" t="n" s="0">
        <v>0.0</v>
      </c>
      <c r="AN77" t="n" s="0">
        <v>0.0</v>
      </c>
    </row>
    <row r="78">
      <c r="B78" t="s" s="0">
        <v>229</v>
      </c>
      <c r="C78" t="s" s="0">
        <v>69</v>
      </c>
      <c r="D78" t="s" s="0">
        <v>59</v>
      </c>
      <c r="E78" t="s" s="0">
        <v>59</v>
      </c>
      <c r="F78" t="s" s="7">
        <v>569</v>
      </c>
      <c r="G78" t="s" s="7">
        <v>510</v>
      </c>
      <c r="H78" t="s" s="7">
        <v>569</v>
      </c>
      <c r="I78" t="s" s="7">
        <v>510</v>
      </c>
      <c r="J78" t="s" s="7">
        <v>510</v>
      </c>
      <c r="K78" t="s" s="7">
        <v>510</v>
      </c>
      <c r="L78" t="s" s="7">
        <v>510</v>
      </c>
      <c r="M78" t="s" s="7">
        <v>510</v>
      </c>
      <c r="N78" t="s" s="7">
        <v>510</v>
      </c>
      <c r="O78" t="s" s="7">
        <v>510</v>
      </c>
      <c r="P78" t="s" s="7">
        <v>510</v>
      </c>
      <c r="Q78" t="s" s="7">
        <v>510</v>
      </c>
      <c r="R78" t="s" s="7">
        <v>510</v>
      </c>
      <c r="S78" t="s" s="7">
        <v>510</v>
      </c>
      <c r="T78" t="s" s="7">
        <v>510</v>
      </c>
      <c r="U78" t="s" s="7">
        <v>510</v>
      </c>
      <c r="V78" t="s" s="7">
        <v>510</v>
      </c>
      <c r="W78" t="s" s="7">
        <v>510</v>
      </c>
      <c r="X78" t="s" s="7">
        <v>510</v>
      </c>
      <c r="Y78" t="s" s="7">
        <v>510</v>
      </c>
      <c r="Z78" t="s" s="7">
        <v>510</v>
      </c>
      <c r="AA78" t="s" s="7">
        <v>510</v>
      </c>
      <c r="AB78" t="s" s="7">
        <v>510</v>
      </c>
      <c r="AC78" t="s" s="7">
        <v>510</v>
      </c>
      <c r="AD78" t="s" s="7">
        <v>510</v>
      </c>
      <c r="AE78" t="s" s="7">
        <v>510</v>
      </c>
      <c r="AF78" t="s" s="7">
        <v>510</v>
      </c>
      <c r="AG78" t="s" s="7">
        <v>510</v>
      </c>
      <c r="AH78" t="s" s="7">
        <v>510</v>
      </c>
      <c r="AI78" t="n" s="0">
        <v>2.0</v>
      </c>
      <c r="AJ78" t="n" s="0">
        <v>2.0</v>
      </c>
      <c r="AK78" t="n" s="0">
        <v>12.0</v>
      </c>
      <c r="AL78" t="n" s="0">
        <v>0.0</v>
      </c>
      <c r="AM78" t="n" s="0">
        <v>0.0</v>
      </c>
      <c r="AN78" t="n" s="0">
        <v>1.0</v>
      </c>
    </row>
    <row r="79">
      <c r="B79" t="s" s="0">
        <v>229</v>
      </c>
      <c r="C79" t="s" s="0">
        <v>69</v>
      </c>
      <c r="D79" t="s" s="0">
        <v>59</v>
      </c>
      <c r="E79" t="s" s="0">
        <v>83</v>
      </c>
      <c r="F79" t="s" s="7">
        <v>569</v>
      </c>
      <c r="G79" t="s" s="7">
        <v>510</v>
      </c>
      <c r="H79" t="s" s="7">
        <v>569</v>
      </c>
      <c r="I79" t="s" s="7">
        <v>510</v>
      </c>
      <c r="J79" t="s" s="7">
        <v>510</v>
      </c>
      <c r="K79" t="s" s="7">
        <v>510</v>
      </c>
      <c r="L79" t="s" s="7">
        <v>510</v>
      </c>
      <c r="M79" t="s" s="7">
        <v>510</v>
      </c>
      <c r="N79" t="s" s="7">
        <v>510</v>
      </c>
      <c r="O79" t="s" s="7">
        <v>510</v>
      </c>
      <c r="P79" t="s" s="7">
        <v>510</v>
      </c>
      <c r="Q79" t="s" s="7">
        <v>510</v>
      </c>
      <c r="R79" t="s" s="7">
        <v>510</v>
      </c>
      <c r="S79" t="s" s="7">
        <v>510</v>
      </c>
      <c r="T79" t="s" s="7">
        <v>510</v>
      </c>
      <c r="U79" t="s" s="7">
        <v>510</v>
      </c>
      <c r="V79" t="s" s="7">
        <v>510</v>
      </c>
      <c r="W79" t="s" s="7">
        <v>510</v>
      </c>
      <c r="X79" t="s" s="7">
        <v>510</v>
      </c>
      <c r="Y79" t="s" s="7">
        <v>510</v>
      </c>
      <c r="Z79" t="s" s="7">
        <v>510</v>
      </c>
      <c r="AA79" t="s" s="7">
        <v>510</v>
      </c>
      <c r="AB79" t="s" s="7">
        <v>510</v>
      </c>
      <c r="AC79" t="s" s="7">
        <v>510</v>
      </c>
      <c r="AD79" t="s" s="7">
        <v>510</v>
      </c>
      <c r="AE79" t="s" s="7">
        <v>510</v>
      </c>
      <c r="AF79" t="s" s="7">
        <v>510</v>
      </c>
      <c r="AG79" t="s" s="7">
        <v>510</v>
      </c>
      <c r="AH79" t="s" s="7">
        <v>510</v>
      </c>
      <c r="AI79" t="n" s="0">
        <v>2.0</v>
      </c>
      <c r="AJ79" t="n" s="0">
        <v>2.0</v>
      </c>
      <c r="AK79" t="n" s="0">
        <v>12.0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89</v>
      </c>
      <c r="F80" t="s" s="7">
        <v>570</v>
      </c>
      <c r="G80" t="s" s="7">
        <v>510</v>
      </c>
      <c r="H80" t="s" s="7">
        <v>570</v>
      </c>
      <c r="I80" t="s" s="7">
        <v>510</v>
      </c>
      <c r="J80" t="s" s="7">
        <v>510</v>
      </c>
      <c r="K80" t="s" s="7">
        <v>510</v>
      </c>
      <c r="L80" t="s" s="7">
        <v>510</v>
      </c>
      <c r="M80" t="s" s="7">
        <v>510</v>
      </c>
      <c r="N80" t="s" s="7">
        <v>510</v>
      </c>
      <c r="O80" t="s" s="7">
        <v>510</v>
      </c>
      <c r="P80" t="s" s="7">
        <v>510</v>
      </c>
      <c r="Q80" t="s" s="7">
        <v>510</v>
      </c>
      <c r="R80" t="s" s="7">
        <v>510</v>
      </c>
      <c r="S80" t="s" s="7">
        <v>510</v>
      </c>
      <c r="T80" t="s" s="7">
        <v>510</v>
      </c>
      <c r="U80" t="s" s="7">
        <v>510</v>
      </c>
      <c r="V80" t="s" s="7">
        <v>510</v>
      </c>
      <c r="W80" t="s" s="7">
        <v>510</v>
      </c>
      <c r="X80" t="s" s="7">
        <v>510</v>
      </c>
      <c r="Y80" t="s" s="7">
        <v>510</v>
      </c>
      <c r="Z80" t="s" s="7">
        <v>510</v>
      </c>
      <c r="AA80" t="s" s="7">
        <v>510</v>
      </c>
      <c r="AB80" t="s" s="7">
        <v>510</v>
      </c>
      <c r="AC80" t="s" s="7">
        <v>510</v>
      </c>
      <c r="AD80" t="s" s="7">
        <v>510</v>
      </c>
      <c r="AE80" t="s" s="7">
        <v>510</v>
      </c>
      <c r="AF80" t="s" s="7">
        <v>510</v>
      </c>
      <c r="AG80" t="s" s="7">
        <v>510</v>
      </c>
      <c r="AH80" t="s" s="7">
        <v>510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1.0</v>
      </c>
    </row>
    <row r="81">
      <c r="B81" t="s" s="0">
        <v>229</v>
      </c>
      <c r="C81" t="s" s="0">
        <v>69</v>
      </c>
      <c r="D81" t="s" s="0">
        <v>89</v>
      </c>
      <c r="E81" t="s" s="0">
        <v>91</v>
      </c>
      <c r="F81" t="s" s="7">
        <v>571</v>
      </c>
      <c r="G81" t="s" s="7">
        <v>510</v>
      </c>
      <c r="H81" t="s" s="7">
        <v>571</v>
      </c>
      <c r="I81" t="s" s="7">
        <v>510</v>
      </c>
      <c r="J81" t="s" s="7">
        <v>510</v>
      </c>
      <c r="K81" t="s" s="7">
        <v>510</v>
      </c>
      <c r="L81" t="s" s="7">
        <v>510</v>
      </c>
      <c r="M81" t="s" s="7">
        <v>510</v>
      </c>
      <c r="N81" t="s" s="7">
        <v>510</v>
      </c>
      <c r="O81" t="s" s="7">
        <v>510</v>
      </c>
      <c r="P81" t="s" s="7">
        <v>510</v>
      </c>
      <c r="Q81" t="s" s="7">
        <v>510</v>
      </c>
      <c r="R81" t="s" s="7">
        <v>510</v>
      </c>
      <c r="S81" t="s" s="7">
        <v>510</v>
      </c>
      <c r="T81" t="s" s="7">
        <v>510</v>
      </c>
      <c r="U81" t="s" s="7">
        <v>510</v>
      </c>
      <c r="V81" t="s" s="7">
        <v>510</v>
      </c>
      <c r="W81" t="s" s="7">
        <v>510</v>
      </c>
      <c r="X81" t="s" s="7">
        <v>510</v>
      </c>
      <c r="Y81" t="s" s="7">
        <v>510</v>
      </c>
      <c r="Z81" t="s" s="7">
        <v>510</v>
      </c>
      <c r="AA81" t="s" s="7">
        <v>510</v>
      </c>
      <c r="AB81" t="s" s="7">
        <v>510</v>
      </c>
      <c r="AC81" t="s" s="7">
        <v>510</v>
      </c>
      <c r="AD81" t="s" s="7">
        <v>510</v>
      </c>
      <c r="AE81" t="s" s="7">
        <v>510</v>
      </c>
      <c r="AF81" t="s" s="7">
        <v>510</v>
      </c>
      <c r="AG81" t="s" s="7">
        <v>510</v>
      </c>
      <c r="AH81" t="s" s="7">
        <v>510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90</v>
      </c>
      <c r="F82" t="s" s="7">
        <v>572</v>
      </c>
      <c r="G82" t="s" s="7">
        <v>510</v>
      </c>
      <c r="H82" t="s" s="7">
        <v>572</v>
      </c>
      <c r="I82" t="s" s="7">
        <v>510</v>
      </c>
      <c r="J82" t="s" s="7">
        <v>510</v>
      </c>
      <c r="K82" t="s" s="7">
        <v>510</v>
      </c>
      <c r="L82" t="s" s="7">
        <v>510</v>
      </c>
      <c r="M82" t="s" s="7">
        <v>510</v>
      </c>
      <c r="N82" t="s" s="7">
        <v>510</v>
      </c>
      <c r="O82" t="s" s="7">
        <v>510</v>
      </c>
      <c r="P82" t="s" s="7">
        <v>510</v>
      </c>
      <c r="Q82" t="s" s="7">
        <v>510</v>
      </c>
      <c r="R82" t="s" s="7">
        <v>510</v>
      </c>
      <c r="S82" t="s" s="7">
        <v>510</v>
      </c>
      <c r="T82" t="s" s="7">
        <v>510</v>
      </c>
      <c r="U82" t="s" s="7">
        <v>510</v>
      </c>
      <c r="V82" t="s" s="7">
        <v>510</v>
      </c>
      <c r="W82" t="s" s="7">
        <v>510</v>
      </c>
      <c r="X82" t="s" s="7">
        <v>510</v>
      </c>
      <c r="Y82" t="s" s="7">
        <v>510</v>
      </c>
      <c r="Z82" t="s" s="7">
        <v>510</v>
      </c>
      <c r="AA82" t="s" s="7">
        <v>510</v>
      </c>
      <c r="AB82" t="s" s="7">
        <v>510</v>
      </c>
      <c r="AC82" t="s" s="7">
        <v>510</v>
      </c>
      <c r="AD82" t="s" s="7">
        <v>510</v>
      </c>
      <c r="AE82" t="s" s="7">
        <v>510</v>
      </c>
      <c r="AF82" t="s" s="7">
        <v>510</v>
      </c>
      <c r="AG82" t="s" s="7">
        <v>510</v>
      </c>
      <c r="AH82" t="s" s="7">
        <v>510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93</v>
      </c>
      <c r="F83" t="s" s="7">
        <v>573</v>
      </c>
      <c r="G83" t="s" s="7">
        <v>510</v>
      </c>
      <c r="H83" t="s" s="7">
        <v>573</v>
      </c>
      <c r="I83" t="s" s="7">
        <v>510</v>
      </c>
      <c r="J83" t="s" s="7">
        <v>510</v>
      </c>
      <c r="K83" t="s" s="7">
        <v>510</v>
      </c>
      <c r="L83" t="s" s="7">
        <v>510</v>
      </c>
      <c r="M83" t="s" s="7">
        <v>510</v>
      </c>
      <c r="N83" t="s" s="7">
        <v>510</v>
      </c>
      <c r="O83" t="s" s="7">
        <v>510</v>
      </c>
      <c r="P83" t="s" s="7">
        <v>510</v>
      </c>
      <c r="Q83" t="s" s="7">
        <v>510</v>
      </c>
      <c r="R83" t="s" s="7">
        <v>510</v>
      </c>
      <c r="S83" t="s" s="7">
        <v>510</v>
      </c>
      <c r="T83" t="s" s="7">
        <v>510</v>
      </c>
      <c r="U83" t="s" s="7">
        <v>510</v>
      </c>
      <c r="V83" t="s" s="7">
        <v>510</v>
      </c>
      <c r="W83" t="s" s="7">
        <v>510</v>
      </c>
      <c r="X83" t="s" s="7">
        <v>510</v>
      </c>
      <c r="Y83" t="s" s="7">
        <v>510</v>
      </c>
      <c r="Z83" t="s" s="7">
        <v>510</v>
      </c>
      <c r="AA83" t="s" s="7">
        <v>510</v>
      </c>
      <c r="AB83" t="s" s="7">
        <v>510</v>
      </c>
      <c r="AC83" t="s" s="7">
        <v>510</v>
      </c>
      <c r="AD83" t="s" s="7">
        <v>510</v>
      </c>
      <c r="AE83" t="s" s="7">
        <v>510</v>
      </c>
      <c r="AF83" t="s" s="7">
        <v>510</v>
      </c>
      <c r="AG83" t="s" s="7">
        <v>510</v>
      </c>
      <c r="AH83" t="s" s="7">
        <v>510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92</v>
      </c>
      <c r="F84" t="s" s="7">
        <v>574</v>
      </c>
      <c r="G84" t="s" s="7">
        <v>510</v>
      </c>
      <c r="H84" t="s" s="7">
        <v>574</v>
      </c>
      <c r="I84" t="s" s="7">
        <v>510</v>
      </c>
      <c r="J84" t="s" s="7">
        <v>510</v>
      </c>
      <c r="K84" t="s" s="7">
        <v>510</v>
      </c>
      <c r="L84" t="s" s="7">
        <v>510</v>
      </c>
      <c r="M84" t="s" s="7">
        <v>510</v>
      </c>
      <c r="N84" t="s" s="7">
        <v>510</v>
      </c>
      <c r="O84" t="s" s="7">
        <v>510</v>
      </c>
      <c r="P84" t="s" s="7">
        <v>510</v>
      </c>
      <c r="Q84" t="s" s="7">
        <v>510</v>
      </c>
      <c r="R84" t="s" s="7">
        <v>510</v>
      </c>
      <c r="S84" t="s" s="7">
        <v>510</v>
      </c>
      <c r="T84" t="s" s="7">
        <v>510</v>
      </c>
      <c r="U84" t="s" s="7">
        <v>510</v>
      </c>
      <c r="V84" t="s" s="7">
        <v>510</v>
      </c>
      <c r="W84" t="s" s="7">
        <v>510</v>
      </c>
      <c r="X84" t="s" s="7">
        <v>510</v>
      </c>
      <c r="Y84" t="s" s="7">
        <v>510</v>
      </c>
      <c r="Z84" t="s" s="7">
        <v>510</v>
      </c>
      <c r="AA84" t="s" s="7">
        <v>510</v>
      </c>
      <c r="AB84" t="s" s="7">
        <v>510</v>
      </c>
      <c r="AC84" t="s" s="7">
        <v>510</v>
      </c>
      <c r="AD84" t="s" s="7">
        <v>510</v>
      </c>
      <c r="AE84" t="s" s="7">
        <v>510</v>
      </c>
      <c r="AF84" t="s" s="7">
        <v>510</v>
      </c>
      <c r="AG84" t="s" s="7">
        <v>510</v>
      </c>
      <c r="AH84" t="s" s="7">
        <v>510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88</v>
      </c>
      <c r="F85" t="s" s="7">
        <v>575</v>
      </c>
      <c r="G85" t="s" s="7">
        <v>510</v>
      </c>
      <c r="H85" t="s" s="7">
        <v>575</v>
      </c>
      <c r="I85" t="s" s="7">
        <v>510</v>
      </c>
      <c r="J85" t="s" s="7">
        <v>510</v>
      </c>
      <c r="K85" t="s" s="7">
        <v>510</v>
      </c>
      <c r="L85" t="s" s="7">
        <v>510</v>
      </c>
      <c r="M85" t="s" s="7">
        <v>510</v>
      </c>
      <c r="N85" t="s" s="7">
        <v>510</v>
      </c>
      <c r="O85" t="s" s="7">
        <v>510</v>
      </c>
      <c r="P85" t="s" s="7">
        <v>510</v>
      </c>
      <c r="Q85" t="s" s="7">
        <v>510</v>
      </c>
      <c r="R85" t="s" s="7">
        <v>510</v>
      </c>
      <c r="S85" t="s" s="7">
        <v>510</v>
      </c>
      <c r="T85" t="s" s="7">
        <v>510</v>
      </c>
      <c r="U85" t="s" s="7">
        <v>510</v>
      </c>
      <c r="V85" t="s" s="7">
        <v>510</v>
      </c>
      <c r="W85" t="s" s="7">
        <v>510</v>
      </c>
      <c r="X85" t="s" s="7">
        <v>510</v>
      </c>
      <c r="Y85" t="s" s="7">
        <v>510</v>
      </c>
      <c r="Z85" t="s" s="7">
        <v>510</v>
      </c>
      <c r="AA85" t="s" s="7">
        <v>510</v>
      </c>
      <c r="AB85" t="s" s="7">
        <v>510</v>
      </c>
      <c r="AC85" t="s" s="7">
        <v>510</v>
      </c>
      <c r="AD85" t="s" s="7">
        <v>510</v>
      </c>
      <c r="AE85" t="s" s="7">
        <v>510</v>
      </c>
      <c r="AF85" t="s" s="7">
        <v>510</v>
      </c>
      <c r="AG85" t="s" s="7">
        <v>510</v>
      </c>
      <c r="AH85" t="s" s="7">
        <v>510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  <row r="86">
      <c r="B86" t="s" s="0">
        <v>229</v>
      </c>
      <c r="C86" t="s" s="0">
        <v>69</v>
      </c>
      <c r="D86" t="s" s="0">
        <v>89</v>
      </c>
      <c r="E86" t="s" s="0">
        <v>84</v>
      </c>
      <c r="F86" t="s" s="7">
        <v>576</v>
      </c>
      <c r="G86" t="s" s="7">
        <v>510</v>
      </c>
      <c r="H86" t="s" s="7">
        <v>576</v>
      </c>
      <c r="I86" t="s" s="7">
        <v>510</v>
      </c>
      <c r="J86" t="s" s="7">
        <v>510</v>
      </c>
      <c r="K86" t="s" s="7">
        <v>510</v>
      </c>
      <c r="L86" t="s" s="7">
        <v>510</v>
      </c>
      <c r="M86" t="s" s="7">
        <v>510</v>
      </c>
      <c r="N86" t="s" s="7">
        <v>510</v>
      </c>
      <c r="O86" t="s" s="7">
        <v>510</v>
      </c>
      <c r="P86" t="s" s="7">
        <v>510</v>
      </c>
      <c r="Q86" t="s" s="7">
        <v>510</v>
      </c>
      <c r="R86" t="s" s="7">
        <v>510</v>
      </c>
      <c r="S86" t="s" s="7">
        <v>510</v>
      </c>
      <c r="T86" t="s" s="7">
        <v>510</v>
      </c>
      <c r="U86" t="s" s="7">
        <v>510</v>
      </c>
      <c r="V86" t="s" s="7">
        <v>510</v>
      </c>
      <c r="W86" t="s" s="7">
        <v>510</v>
      </c>
      <c r="X86" t="s" s="7">
        <v>510</v>
      </c>
      <c r="Y86" t="s" s="7">
        <v>510</v>
      </c>
      <c r="Z86" t="s" s="7">
        <v>510</v>
      </c>
      <c r="AA86" t="s" s="7">
        <v>510</v>
      </c>
      <c r="AB86" t="s" s="7">
        <v>510</v>
      </c>
      <c r="AC86" t="s" s="7">
        <v>510</v>
      </c>
      <c r="AD86" t="s" s="7">
        <v>510</v>
      </c>
      <c r="AE86" t="s" s="7">
        <v>510</v>
      </c>
      <c r="AF86" t="s" s="7">
        <v>510</v>
      </c>
      <c r="AG86" t="s" s="7">
        <v>510</v>
      </c>
      <c r="AH86" t="s" s="7">
        <v>510</v>
      </c>
      <c r="AI86" t="n" s="0">
        <v>2.0</v>
      </c>
      <c r="AJ86" t="n" s="0">
        <v>2.0</v>
      </c>
      <c r="AK86" t="n" s="0">
        <v>13.0</v>
      </c>
      <c r="AL86" t="n" s="0">
        <v>0.0</v>
      </c>
      <c r="AM86" t="n" s="0">
        <v>0.0</v>
      </c>
      <c r="AN86" t="n" s="0">
        <v>0.0</v>
      </c>
    </row>
    <row r="87">
      <c r="B87" t="s" s="0">
        <v>229</v>
      </c>
      <c r="C87" t="s" s="0">
        <v>69</v>
      </c>
      <c r="D87" t="s" s="0">
        <v>89</v>
      </c>
      <c r="E87" t="s" s="0">
        <v>82</v>
      </c>
      <c r="F87" t="s" s="7">
        <v>577</v>
      </c>
      <c r="G87" t="s" s="7">
        <v>510</v>
      </c>
      <c r="H87" t="s" s="7">
        <v>577</v>
      </c>
      <c r="I87" t="s" s="7">
        <v>510</v>
      </c>
      <c r="J87" t="s" s="7">
        <v>510</v>
      </c>
      <c r="K87" t="s" s="7">
        <v>510</v>
      </c>
      <c r="L87" t="s" s="7">
        <v>510</v>
      </c>
      <c r="M87" t="s" s="7">
        <v>510</v>
      </c>
      <c r="N87" t="s" s="7">
        <v>510</v>
      </c>
      <c r="O87" t="s" s="7">
        <v>510</v>
      </c>
      <c r="P87" t="s" s="7">
        <v>510</v>
      </c>
      <c r="Q87" t="s" s="7">
        <v>510</v>
      </c>
      <c r="R87" t="s" s="7">
        <v>510</v>
      </c>
      <c r="S87" t="s" s="7">
        <v>510</v>
      </c>
      <c r="T87" t="s" s="7">
        <v>510</v>
      </c>
      <c r="U87" t="s" s="7">
        <v>510</v>
      </c>
      <c r="V87" t="s" s="7">
        <v>510</v>
      </c>
      <c r="W87" t="s" s="7">
        <v>510</v>
      </c>
      <c r="X87" t="s" s="7">
        <v>510</v>
      </c>
      <c r="Y87" t="s" s="7">
        <v>510</v>
      </c>
      <c r="Z87" t="s" s="7">
        <v>510</v>
      </c>
      <c r="AA87" t="s" s="7">
        <v>510</v>
      </c>
      <c r="AB87" t="s" s="7">
        <v>510</v>
      </c>
      <c r="AC87" t="s" s="7">
        <v>510</v>
      </c>
      <c r="AD87" t="s" s="7">
        <v>510</v>
      </c>
      <c r="AE87" t="s" s="7">
        <v>510</v>
      </c>
      <c r="AF87" t="s" s="7">
        <v>510</v>
      </c>
      <c r="AG87" t="s" s="7">
        <v>510</v>
      </c>
      <c r="AH87" t="s" s="7">
        <v>510</v>
      </c>
      <c r="AI87" t="n" s="0">
        <v>2.0</v>
      </c>
      <c r="AJ87" t="n" s="0">
        <v>2.0</v>
      </c>
      <c r="AK87" t="n" s="0">
        <v>13.0</v>
      </c>
      <c r="AL87" t="n" s="0">
        <v>0.0</v>
      </c>
      <c r="AM87" t="n" s="0">
        <v>0.0</v>
      </c>
      <c r="AN87" t="n" s="0">
        <v>0.0</v>
      </c>
    </row>
    <row r="88">
      <c r="B88" t="s" s="0">
        <v>229</v>
      </c>
      <c r="C88" t="s" s="0">
        <v>69</v>
      </c>
      <c r="D88" t="s" s="0">
        <v>89</v>
      </c>
      <c r="E88" t="s" s="0">
        <v>85</v>
      </c>
      <c r="F88" t="s" s="7">
        <v>510</v>
      </c>
      <c r="G88" t="s" s="7">
        <v>510</v>
      </c>
      <c r="H88" t="s" s="7">
        <v>510</v>
      </c>
      <c r="I88" t="s" s="7">
        <v>510</v>
      </c>
      <c r="J88" t="s" s="7">
        <v>510</v>
      </c>
      <c r="K88" t="s" s="7">
        <v>510</v>
      </c>
      <c r="L88" t="s" s="7">
        <v>510</v>
      </c>
      <c r="M88" t="s" s="7">
        <v>510</v>
      </c>
      <c r="N88" t="s" s="7">
        <v>510</v>
      </c>
      <c r="O88" t="s" s="7">
        <v>510</v>
      </c>
      <c r="P88" t="s" s="7">
        <v>510</v>
      </c>
      <c r="Q88" t="s" s="7">
        <v>510</v>
      </c>
      <c r="R88" t="s" s="7">
        <v>510</v>
      </c>
      <c r="S88" t="s" s="7">
        <v>510</v>
      </c>
      <c r="T88" t="s" s="7">
        <v>510</v>
      </c>
      <c r="U88" t="s" s="7">
        <v>510</v>
      </c>
      <c r="V88" t="s" s="7">
        <v>510</v>
      </c>
      <c r="W88" t="s" s="7">
        <v>510</v>
      </c>
      <c r="X88" t="s" s="7">
        <v>510</v>
      </c>
      <c r="Y88" t="s" s="7">
        <v>510</v>
      </c>
      <c r="Z88" t="s" s="7">
        <v>510</v>
      </c>
      <c r="AA88" t="s" s="7">
        <v>510</v>
      </c>
      <c r="AB88" t="s" s="7">
        <v>510</v>
      </c>
      <c r="AC88" t="s" s="7">
        <v>510</v>
      </c>
      <c r="AD88" t="s" s="7">
        <v>510</v>
      </c>
      <c r="AE88" t="s" s="7">
        <v>510</v>
      </c>
      <c r="AF88" t="s" s="7">
        <v>510</v>
      </c>
      <c r="AG88" t="s" s="7">
        <v>510</v>
      </c>
      <c r="AH88" t="s" s="7">
        <v>510</v>
      </c>
      <c r="AI88" t="n" s="0">
        <v>2.0</v>
      </c>
      <c r="AJ88" t="n" s="0">
        <v>2.0</v>
      </c>
      <c r="AK88" t="n" s="0">
        <v>13.0</v>
      </c>
      <c r="AL88" t="n" s="0">
        <v>0.0</v>
      </c>
      <c r="AM88" t="n" s="0">
        <v>0.0</v>
      </c>
      <c r="AN88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showGridLines="0" workbookViewId="0" tabSelected="true">
      <selection activeCell="D67" sqref="D67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 x14ac:dyDescent="0.25"/>
    <row r="3" spans="2:27" ht="35.25" customHeight="1" x14ac:dyDescent="0.25">
      <c r="C3" s="174" t="s">
        <v>5</v>
      </c>
      <c r="D3" s="174"/>
      <c r="E3" s="174"/>
      <c r="F3" s="174"/>
      <c r="G3" s="174"/>
      <c r="H3" s="177" t="s">
        <v>24</v>
      </c>
      <c r="I3" s="177"/>
      <c r="J3" s="177"/>
      <c r="K3" s="177"/>
      <c r="L3" s="177"/>
      <c r="M3" s="177"/>
      <c r="N3" s="177"/>
      <c r="O3" s="177"/>
      <c r="P3" s="177"/>
      <c r="Q3" s="114"/>
      <c r="R3" s="114"/>
      <c r="S3" s="114"/>
      <c r="T3" s="114"/>
      <c r="Y3" s="175" t="s">
        <v>25</v>
      </c>
      <c r="Z3" s="176"/>
    </row>
    <row r="5" spans="2:27" ht="15.75" thickBot="1" x14ac:dyDescent="0.3"/>
    <row r="6" spans="2:27" ht="23.25" customHeight="1" thickTop="1" x14ac:dyDescent="0.25">
      <c r="B6" s="178" t="s">
        <v>2</v>
      </c>
      <c r="C6" s="180" t="s">
        <v>6</v>
      </c>
      <c r="D6" s="172" t="s">
        <v>7</v>
      </c>
      <c r="E6" s="172"/>
      <c r="F6" s="172"/>
      <c r="G6" s="172" t="s">
        <v>11</v>
      </c>
      <c r="H6" s="172"/>
      <c r="I6" s="172"/>
      <c r="J6" s="172"/>
      <c r="K6" s="172"/>
      <c r="L6" s="172"/>
      <c r="M6" s="172"/>
      <c r="N6" s="172"/>
      <c r="O6" s="172" t="s">
        <v>16</v>
      </c>
      <c r="P6" s="172"/>
      <c r="Q6" s="172"/>
      <c r="R6" s="172"/>
      <c r="S6" s="172"/>
      <c r="T6" s="172"/>
      <c r="U6" s="172"/>
      <c r="V6" s="172"/>
      <c r="W6" s="172"/>
      <c r="X6" s="172"/>
      <c r="Y6" s="172" t="s">
        <v>22</v>
      </c>
      <c r="Z6" s="172"/>
      <c r="AA6" s="173"/>
    </row>
    <row r="7" spans="2:27" ht="19.5" customHeight="1" x14ac:dyDescent="0.25">
      <c r="B7" s="179"/>
      <c r="C7" s="181"/>
      <c r="D7" s="167" t="s">
        <v>8</v>
      </c>
      <c r="E7" s="167" t="s">
        <v>9</v>
      </c>
      <c r="F7" s="167" t="s">
        <v>10</v>
      </c>
      <c r="G7" s="167" t="s">
        <v>0</v>
      </c>
      <c r="H7" s="167" t="s">
        <v>3</v>
      </c>
      <c r="I7" s="167" t="s">
        <v>12</v>
      </c>
      <c r="J7" s="148" t="s">
        <v>13</v>
      </c>
      <c r="K7" s="167" t="s">
        <v>246</v>
      </c>
      <c r="L7" s="167" t="s">
        <v>238</v>
      </c>
      <c r="M7" s="167" t="s">
        <v>15</v>
      </c>
      <c r="N7" s="167" t="s">
        <v>10</v>
      </c>
      <c r="O7" s="167" t="s">
        <v>17</v>
      </c>
      <c r="P7" s="167" t="s">
        <v>1</v>
      </c>
      <c r="Q7" s="167" t="s">
        <v>18</v>
      </c>
      <c r="R7" s="167" t="s">
        <v>19</v>
      </c>
      <c r="S7" s="167"/>
      <c r="T7" s="167" t="s">
        <v>246</v>
      </c>
      <c r="U7" s="167" t="s">
        <v>21</v>
      </c>
      <c r="V7" s="167" t="s">
        <v>238</v>
      </c>
      <c r="W7" s="167" t="s">
        <v>15</v>
      </c>
      <c r="X7" s="167" t="s">
        <v>10</v>
      </c>
      <c r="Y7" s="167" t="s">
        <v>8</v>
      </c>
      <c r="Z7" s="167" t="s">
        <v>9</v>
      </c>
      <c r="AA7" s="171" t="s">
        <v>10</v>
      </c>
    </row>
    <row r="8" spans="2:27" ht="21.75" customHeight="1" x14ac:dyDescent="0.25">
      <c r="B8" s="179"/>
      <c r="C8" s="181"/>
      <c r="D8" s="167"/>
      <c r="E8" s="167"/>
      <c r="F8" s="167"/>
      <c r="G8" s="167"/>
      <c r="H8" s="167"/>
      <c r="I8" s="167"/>
      <c r="J8" s="148" t="s">
        <v>14</v>
      </c>
      <c r="K8" s="167"/>
      <c r="L8" s="167"/>
      <c r="M8" s="167"/>
      <c r="N8" s="167"/>
      <c r="O8" s="167"/>
      <c r="P8" s="167"/>
      <c r="Q8" s="167"/>
      <c r="R8" s="148" t="s">
        <v>14</v>
      </c>
      <c r="S8" s="148" t="s">
        <v>20</v>
      </c>
      <c r="T8" s="167"/>
      <c r="U8" s="167"/>
      <c r="V8" s="167"/>
      <c r="W8" s="167"/>
      <c r="X8" s="167"/>
      <c r="Y8" s="167"/>
      <c r="Z8" s="167"/>
      <c r="AA8" s="171"/>
    </row>
    <row r="9" spans="2:27" s="3" customFormat="1" ht="14.25" x14ac:dyDescent="0.2">
      <c r="B9" s="150" t="s">
        <v>23</v>
      </c>
      <c r="C9" s="13" t="s">
        <v>29</v>
      </c>
      <c r="D9" s="89" t="n">
        <f>VALUE(D10+D15+D18+D22)</f>
        <v>1.211321E7</v>
      </c>
      <c r="E9" s="89" t="n">
        <f t="shared" ref="E9:AA9" si="0">VALUE(E10+E15+E18+E22)</f>
        <v>0.0</v>
      </c>
      <c r="F9" s="89" t="n">
        <f t="shared" si="0"/>
        <v>1.211321E7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0.0</v>
      </c>
      <c r="L9" s="89" t="n">
        <f t="shared" si="0"/>
        <v>0.0</v>
      </c>
      <c r="M9" s="89" t="n">
        <f t="shared" si="0"/>
        <v>0.0</v>
      </c>
      <c r="N9" s="89" t="n">
        <f t="shared" ref="N9:N40" si="1">VALUE(FIXED(SUM(G9:M9)))</f>
        <v>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0.0</v>
      </c>
      <c r="Y9" s="89" t="n">
        <f>VALUE(Y10+Y15+Y18+Y22)</f>
        <v>1.211321E7</v>
      </c>
      <c r="Z9" s="89" t="n">
        <f t="shared" si="0"/>
        <v>0.0</v>
      </c>
      <c r="AA9" s="90" t="n">
        <f t="shared" si="0"/>
        <v>1.211321E7</v>
      </c>
    </row>
    <row r="10" spans="2:27" s="3" customFormat="1" ht="14.25" x14ac:dyDescent="0.2">
      <c r="B10" s="150">
        <v>1</v>
      </c>
      <c r="C10" s="13" t="str">
        <f>bc_nxt_data!E15</f>
        <v>Xăng ô tô</v>
      </c>
      <c r="D10" s="89" t="n">
        <f>VALUE(bc_nxt_data!F15)</f>
        <v>931151.0</v>
      </c>
      <c r="E10" s="89" t="n">
        <f>VALUE(bc_nxt_data!G15)</f>
        <v>0.0</v>
      </c>
      <c r="F10" s="89" t="n">
        <f>VALUE(bc_nxt_data!H15)</f>
        <v>931151.0</v>
      </c>
      <c r="G10" s="89" t="n">
        <f>VALUE(bc_nxt_data!J15)</f>
        <v>0.0</v>
      </c>
      <c r="H10" s="89" t="n">
        <f>VALUE(bc_nxt_data!R15)</f>
        <v>0.0</v>
      </c>
      <c r="I10" s="89" t="n">
        <f>VALUE(bc_nxt_data!I15)</f>
        <v>0.0</v>
      </c>
      <c r="J10" s="89" t="n">
        <f>VALUE(bc_nxt_data!U15)</f>
        <v>0.0</v>
      </c>
      <c r="K10" s="89" t="n">
        <f>VALUE(bc_nxt_data!Q15)</f>
        <v>0.0</v>
      </c>
      <c r="L10" s="89" t="n">
        <f>VALUE(bc_nxt_data!S15)</f>
        <v>0.0</v>
      </c>
      <c r="M10" s="89" t="n">
        <f>VALUE(bc_nxt_data!T15)</f>
        <v>0.0</v>
      </c>
      <c r="N10" s="89" t="n">
        <f>SUM(G10:M10)</f>
        <v>0.0</v>
      </c>
      <c r="O10" s="89" t="n">
        <f>VALUE(bc_nxt_data!X15)</f>
        <v>0.0</v>
      </c>
      <c r="P10" s="89" t="n">
        <f>VALUE(bc_nxt_data!AA15)</f>
        <v>0.0</v>
      </c>
      <c r="Q10" s="89" t="n">
        <f>VALUE(bc_nxt_data!Y15)</f>
        <v>0.0</v>
      </c>
      <c r="R10" s="89" t="n">
        <f>VALUE(bc_nxt_data!U15)</f>
        <v>0.0</v>
      </c>
      <c r="S10" s="89" t="n">
        <f>VALUE(bc_nxt_data!AB15)</f>
        <v>0.0</v>
      </c>
      <c r="T10" s="89" t="n">
        <f>VALUE(bc_nxt_data!AD15)</f>
        <v>0.0</v>
      </c>
      <c r="U10" s="89" t="n">
        <f>VALUE(bc_nxt_data!AC15)</f>
        <v>0.0</v>
      </c>
      <c r="V10" s="89" t="n">
        <f>VALUE(bc_nxt_data!AF15)</f>
        <v>0.0</v>
      </c>
      <c r="W10" s="89" t="n">
        <f>VALUE(bc_nxt_data!AG15)</f>
        <v>0.0</v>
      </c>
      <c r="X10" s="89" t="n">
        <f>SUM(O10:W10)</f>
        <v>0.0</v>
      </c>
      <c r="Y10" s="89" t="n">
        <f>VALUE(D10+N10-X10)</f>
        <v>931151.0</v>
      </c>
      <c r="Z10" s="89" t="n">
        <f t="shared" ref="Z10:Z24" si="2">E10</f>
        <v>0.0</v>
      </c>
      <c r="AA10" s="90" t="n">
        <f>SUM(Y10:Z10)</f>
        <v>931151.0</v>
      </c>
    </row>
    <row r="11" spans="2:27" x14ac:dyDescent="0.25">
      <c r="B11" s="149" t="s">
        <v>137</v>
      </c>
      <c r="C11" s="15" t="str">
        <f>bc_nxt_data!E16</f>
        <v>Xăng A80</v>
      </c>
      <c r="D11" s="91" t="n">
        <f>VALUE(bc_nxt_data!F16)</f>
        <v>655182.0</v>
      </c>
      <c r="E11" s="91" t="n">
        <f>VALUE(bc_nxt_data!G16)</f>
        <v>0.0</v>
      </c>
      <c r="F11" s="91" t="n">
        <f>VALUE(bc_nxt_data!H16)</f>
        <v>655182.0</v>
      </c>
      <c r="G11" s="91" t="n">
        <f>VALUE(bc_nxt_data!J16)</f>
        <v>0.0</v>
      </c>
      <c r="H11" s="91" t="n">
        <f>VALUE(bc_nxt_data!R16)</f>
        <v>0.0</v>
      </c>
      <c r="I11" s="91" t="n">
        <f>VALUE(bc_nxt_data!I16)</f>
        <v>0.0</v>
      </c>
      <c r="J11" s="91" t="n">
        <f>VALUE(bc_nxt_data!U16)</f>
        <v>0.0</v>
      </c>
      <c r="K11" s="91" t="n">
        <f>VALUE(bc_nxt_data!Q16)</f>
        <v>0.0</v>
      </c>
      <c r="L11" s="91" t="n">
        <f>VALUE(bc_nxt_data!S16)</f>
        <v>0.0</v>
      </c>
      <c r="M11" s="91" t="n">
        <f>VALUE(bc_nxt_data!T16)</f>
        <v>0.0</v>
      </c>
      <c r="N11" s="91" t="n">
        <f t="shared" ref="N11:N24" si="3">SUM(G11:M11)</f>
        <v>0.0</v>
      </c>
      <c r="O11" s="91" t="n">
        <f>VALUE(bc_nxt_data!X16)</f>
        <v>0.0</v>
      </c>
      <c r="P11" s="91" t="n">
        <f>VALUE(bc_nxt_data!AA16)</f>
        <v>0.0</v>
      </c>
      <c r="Q11" s="91" t="n">
        <f>VALUE(bc_nxt_data!Y16)</f>
        <v>0.0</v>
      </c>
      <c r="R11" s="91" t="n">
        <f>VALUE(bc_nxt_data!U16)</f>
        <v>0.0</v>
      </c>
      <c r="S11" s="91" t="n">
        <f>VALUE(bc_nxt_data!AB16)</f>
        <v>0.0</v>
      </c>
      <c r="T11" s="91" t="n">
        <f>VALUE(bc_nxt_data!AD16)</f>
        <v>0.0</v>
      </c>
      <c r="U11" s="91" t="n">
        <f>VALUE(bc_nxt_data!AC16)</f>
        <v>0.0</v>
      </c>
      <c r="V11" s="91" t="n">
        <f>VALUE(bc_nxt_data!AF16)</f>
        <v>0.0</v>
      </c>
      <c r="W11" s="91" t="n">
        <f>VALUE(bc_nxt_data!AG16)</f>
        <v>0.0</v>
      </c>
      <c r="X11" s="91" t="n">
        <f t="shared" ref="X11:X24" si="4">SUM(O11:W11)</f>
        <v>0.0</v>
      </c>
      <c r="Y11" s="91" t="n">
        <f t="shared" ref="Y10:Y24" si="5">VALUE(D11+N11-X11)</f>
        <v>655182.0</v>
      </c>
      <c r="Z11" s="91" t="n">
        <f t="shared" si="2"/>
        <v>0.0</v>
      </c>
      <c r="AA11" s="92" t="n">
        <f t="shared" ref="AA11:AA75" si="6">SUM(Y11:Z11)</f>
        <v>655182.0</v>
      </c>
    </row>
    <row r="12" spans="2:27" x14ac:dyDescent="0.25">
      <c r="B12" s="149" t="s">
        <v>137</v>
      </c>
      <c r="C12" s="15" t="str">
        <f>bc_nxt_data!E17</f>
        <v>XANG E5 RON92</v>
      </c>
      <c r="D12" s="91" t="n">
        <f>VALUE(bc_nxt_data!F17)</f>
        <v>107415.0</v>
      </c>
      <c r="E12" s="91" t="n">
        <f>VALUE(bc_nxt_data!G17)</f>
        <v>0.0</v>
      </c>
      <c r="F12" s="91" t="n">
        <f>VALUE(bc_nxt_data!H17)</f>
        <v>107415.0</v>
      </c>
      <c r="G12" s="91" t="n">
        <f>VALUE(bc_nxt_data!J17)</f>
        <v>0.0</v>
      </c>
      <c r="H12" s="91" t="n">
        <f>VALUE(bc_nxt_data!R17)</f>
        <v>0.0</v>
      </c>
      <c r="I12" s="91" t="n">
        <f>VALUE(bc_nxt_data!I17)</f>
        <v>0.0</v>
      </c>
      <c r="J12" s="91" t="n">
        <f>VALUE(bc_nxt_data!U17)</f>
        <v>0.0</v>
      </c>
      <c r="K12" s="91" t="n">
        <f>VALUE(bc_nxt_data!Q17)</f>
        <v>0.0</v>
      </c>
      <c r="L12" s="91" t="n">
        <f>VALUE(bc_nxt_data!S17)</f>
        <v>0.0</v>
      </c>
      <c r="M12" s="91" t="n">
        <f>VALUE(bc_nxt_data!T17)</f>
        <v>0.0</v>
      </c>
      <c r="N12" s="91" t="n">
        <f t="shared" si="3"/>
        <v>0.0</v>
      </c>
      <c r="O12" s="91" t="n">
        <f>VALUE(bc_nxt_data!X17)</f>
        <v>0.0</v>
      </c>
      <c r="P12" s="91" t="n">
        <f>VALUE(bc_nxt_data!AA17)</f>
        <v>0.0</v>
      </c>
      <c r="Q12" s="91" t="n">
        <f>VALUE(bc_nxt_data!Y17)</f>
        <v>0.0</v>
      </c>
      <c r="R12" s="91" t="n">
        <f>VALUE(bc_nxt_data!U17)</f>
        <v>0.0</v>
      </c>
      <c r="S12" s="91" t="n">
        <f>VALUE(bc_nxt_data!AB17)</f>
        <v>0.0</v>
      </c>
      <c r="T12" s="91" t="n">
        <f>VALUE(bc_nxt_data!AD17)</f>
        <v>0.0</v>
      </c>
      <c r="U12" s="91" t="n">
        <f>VALUE(bc_nxt_data!AC17)</f>
        <v>0.0</v>
      </c>
      <c r="V12" s="91" t="n">
        <f>VALUE(bc_nxt_data!AF17)</f>
        <v>0.0</v>
      </c>
      <c r="W12" s="91" t="n">
        <f>VALUE(bc_nxt_data!AG17)</f>
        <v>0.0</v>
      </c>
      <c r="X12" s="91" t="n">
        <f t="shared" si="4"/>
        <v>0.0</v>
      </c>
      <c r="Y12" s="91" t="n">
        <f t="shared" si="5"/>
        <v>107415.0</v>
      </c>
      <c r="Z12" s="91" t="n">
        <f t="shared" si="2"/>
        <v>0.0</v>
      </c>
      <c r="AA12" s="92" t="n">
        <f t="shared" si="6"/>
        <v>107415.0</v>
      </c>
    </row>
    <row r="13" spans="2:27" x14ac:dyDescent="0.25">
      <c r="B13" s="149" t="s">
        <v>137</v>
      </c>
      <c r="C13" s="15" t="str">
        <f>bc_nxt_data!E18</f>
        <v>A95</v>
      </c>
      <c r="D13" s="91" t="n">
        <f>VALUE(bc_nxt_data!F18)</f>
        <v>168554.0</v>
      </c>
      <c r="E13" s="91" t="n">
        <f>VALUE(bc_nxt_data!G18)</f>
        <v>0.0</v>
      </c>
      <c r="F13" s="91" t="n">
        <f>VALUE(bc_nxt_data!H18)</f>
        <v>168554.0</v>
      </c>
      <c r="G13" s="91" t="n">
        <f>VALUE(bc_nxt_data!J18)</f>
        <v>0.0</v>
      </c>
      <c r="H13" s="91" t="n">
        <f>VALUE(bc_nxt_data!R18)</f>
        <v>0.0</v>
      </c>
      <c r="I13" s="91" t="n">
        <f>VALUE(bc_nxt_data!I18)</f>
        <v>0.0</v>
      </c>
      <c r="J13" s="91" t="n">
        <f>VALUE(bc_nxt_data!U18)</f>
        <v>0.0</v>
      </c>
      <c r="K13" s="91" t="n">
        <f>VALUE(bc_nxt_data!Q18)</f>
        <v>0.0</v>
      </c>
      <c r="L13" s="91" t="n">
        <f>VALUE(bc_nxt_data!S18)</f>
        <v>0.0</v>
      </c>
      <c r="M13" s="91" t="n">
        <f>VALUE(bc_nxt_data!T18)</f>
        <v>0.0</v>
      </c>
      <c r="N13" s="91" t="n">
        <f t="shared" si="3"/>
        <v>0.0</v>
      </c>
      <c r="O13" s="91" t="n">
        <f>VALUE(bc_nxt_data!X18)</f>
        <v>0.0</v>
      </c>
      <c r="P13" s="91" t="n">
        <f>VALUE(bc_nxt_data!AA18)</f>
        <v>0.0</v>
      </c>
      <c r="Q13" s="91" t="n">
        <f>VALUE(bc_nxt_data!Y18)</f>
        <v>0.0</v>
      </c>
      <c r="R13" s="91" t="n">
        <f>VALUE(bc_nxt_data!U18)</f>
        <v>0.0</v>
      </c>
      <c r="S13" s="91" t="n">
        <f>VALUE(bc_nxt_data!AB18)</f>
        <v>0.0</v>
      </c>
      <c r="T13" s="91" t="n">
        <f>VALUE(bc_nxt_data!AD18)</f>
        <v>0.0</v>
      </c>
      <c r="U13" s="91" t="n">
        <f>VALUE(bc_nxt_data!AC18)</f>
        <v>0.0</v>
      </c>
      <c r="V13" s="91" t="n">
        <f>VALUE(bc_nxt_data!AF18)</f>
        <v>0.0</v>
      </c>
      <c r="W13" s="91" t="n">
        <f>VALUE(bc_nxt_data!AG18)</f>
        <v>0.0</v>
      </c>
      <c r="X13" s="91" t="n">
        <f t="shared" si="4"/>
        <v>0.0</v>
      </c>
      <c r="Y13" s="91" t="n">
        <f t="shared" si="5"/>
        <v>168554.0</v>
      </c>
      <c r="Z13" s="91" t="n">
        <f t="shared" si="2"/>
        <v>0.0</v>
      </c>
      <c r="AA13" s="92" t="n">
        <f t="shared" si="6"/>
        <v>168554.0</v>
      </c>
    </row>
    <row r="14" spans="2:27" x14ac:dyDescent="0.25">
      <c r="B14" s="149" t="s">
        <v>137</v>
      </c>
      <c r="C14" s="15" t="str">
        <f>bc_nxt_data!E19</f>
        <v>Xăng A83</v>
      </c>
      <c r="D14" s="91" t="n">
        <f>VALUE(bc_nxt_data!F19)</f>
        <v>0.0</v>
      </c>
      <c r="E14" s="91" t="n">
        <f>VALUE(bc_nxt_data!G19)</f>
        <v>0.0</v>
      </c>
      <c r="F14" s="91" t="n">
        <f>VALUE(bc_nxt_data!H19)</f>
        <v>0.0</v>
      </c>
      <c r="G14" s="91" t="n">
        <f>VALUE(bc_nxt_data!J19)</f>
        <v>0.0</v>
      </c>
      <c r="H14" s="91" t="n">
        <f>VALUE(bc_nxt_data!R19)</f>
        <v>0.0</v>
      </c>
      <c r="I14" s="91" t="n">
        <f>VALUE(bc_nxt_data!I19)</f>
        <v>0.0</v>
      </c>
      <c r="J14" s="91" t="n">
        <f>VALUE(bc_nxt_data!U19)</f>
        <v>0.0</v>
      </c>
      <c r="K14" s="91" t="n">
        <f>VALUE(bc_nxt_data!Q19)</f>
        <v>0.0</v>
      </c>
      <c r="L14" s="91" t="n">
        <f>VALUE(bc_nxt_data!S19)</f>
        <v>0.0</v>
      </c>
      <c r="M14" s="91" t="n">
        <f>VALUE(bc_nxt_data!T19)</f>
        <v>0.0</v>
      </c>
      <c r="N14" s="91" t="n">
        <f t="shared" si="3"/>
        <v>0.0</v>
      </c>
      <c r="O14" s="91" t="n">
        <f>VALUE(bc_nxt_data!X19)</f>
        <v>0.0</v>
      </c>
      <c r="P14" s="91" t="n">
        <f>VALUE(bc_nxt_data!AA19)</f>
        <v>0.0</v>
      </c>
      <c r="Q14" s="91" t="n">
        <f>VALUE(bc_nxt_data!Y19)</f>
        <v>0.0</v>
      </c>
      <c r="R14" s="91" t="n">
        <f>VALUE(bc_nxt_data!U19)</f>
        <v>0.0</v>
      </c>
      <c r="S14" s="91" t="n">
        <f>VALUE(bc_nxt_data!AB19)</f>
        <v>0.0</v>
      </c>
      <c r="T14" s="91" t="n">
        <f>VALUE(bc_nxt_data!AD19)</f>
        <v>0.0</v>
      </c>
      <c r="U14" s="91" t="n">
        <f>VALUE(bc_nxt_data!AC19)</f>
        <v>0.0</v>
      </c>
      <c r="V14" s="91" t="n">
        <f>VALUE(bc_nxt_data!AF19)</f>
        <v>0.0</v>
      </c>
      <c r="W14" s="91" t="n">
        <f>VALUE(bc_nxt_data!AG19)</f>
        <v>0.0</v>
      </c>
      <c r="X14" s="91" t="n">
        <f t="shared" si="4"/>
        <v>0.0</v>
      </c>
      <c r="Y14" s="91" t="n">
        <f t="shared" si="5"/>
        <v>0.0</v>
      </c>
      <c r="Z14" s="91" t="n">
        <f t="shared" si="2"/>
        <v>0.0</v>
      </c>
      <c r="AA14" s="92" t="n">
        <f t="shared" si="6"/>
        <v>0.0</v>
      </c>
    </row>
    <row r="15" spans="2:27" s="3" customFormat="1" ht="14.25" x14ac:dyDescent="0.2">
      <c r="B15" s="150">
        <v>2</v>
      </c>
      <c r="C15" s="13" t="str">
        <f>bc_nxt_data!E20</f>
        <v>Diezel</v>
      </c>
      <c r="D15" s="89" t="n">
        <f>VALUE(bc_nxt_data!F20)</f>
        <v>601419.0</v>
      </c>
      <c r="E15" s="89" t="n">
        <f>VALUE(bc_nxt_data!G20)</f>
        <v>0.0</v>
      </c>
      <c r="F15" s="89" t="n">
        <f>VALUE(bc_nxt_data!H20)</f>
        <v>601419.0</v>
      </c>
      <c r="G15" s="89" t="n">
        <f>VALUE(bc_nxt_data!J20)</f>
        <v>0.0</v>
      </c>
      <c r="H15" s="89" t="n">
        <f>VALUE(bc_nxt_data!R20)</f>
        <v>0.0</v>
      </c>
      <c r="I15" s="89" t="n">
        <f>VALUE(bc_nxt_data!I20)</f>
        <v>0.0</v>
      </c>
      <c r="J15" s="89" t="n">
        <f>VALUE(bc_nxt_data!U20)</f>
        <v>0.0</v>
      </c>
      <c r="K15" s="89" t="n">
        <f>VALUE(bc_nxt_data!Q20)</f>
        <v>0.0</v>
      </c>
      <c r="L15" s="89" t="n">
        <f>VALUE(bc_nxt_data!S20)</f>
        <v>0.0</v>
      </c>
      <c r="M15" s="89" t="n">
        <f>VALUE(bc_nxt_data!T20)</f>
        <v>0.0</v>
      </c>
      <c r="N15" s="89" t="n">
        <f t="shared" si="3"/>
        <v>0.0</v>
      </c>
      <c r="O15" s="89" t="n">
        <f>VALUE(bc_nxt_data!X20)</f>
        <v>0.0</v>
      </c>
      <c r="P15" s="89" t="n">
        <f>VALUE(bc_nxt_data!AA20)</f>
        <v>0.0</v>
      </c>
      <c r="Q15" s="89" t="n">
        <f>VALUE(bc_nxt_data!Y20)</f>
        <v>0.0</v>
      </c>
      <c r="R15" s="89" t="n">
        <f>VALUE(bc_nxt_data!U20)</f>
        <v>0.0</v>
      </c>
      <c r="S15" s="89" t="n">
        <f>VALUE(bc_nxt_data!AB20)</f>
        <v>0.0</v>
      </c>
      <c r="T15" s="89" t="n">
        <f>VALUE(bc_nxt_data!AD20)</f>
        <v>0.0</v>
      </c>
      <c r="U15" s="89" t="n">
        <f>VALUE(bc_nxt_data!AC20)</f>
        <v>0.0</v>
      </c>
      <c r="V15" s="89" t="n">
        <f>VALUE(bc_nxt_data!AF20)</f>
        <v>0.0</v>
      </c>
      <c r="W15" s="89" t="n">
        <f>VALUE(bc_nxt_data!AG20)</f>
        <v>0.0</v>
      </c>
      <c r="X15" s="89" t="n">
        <f t="shared" si="4"/>
        <v>0.0</v>
      </c>
      <c r="Y15" s="89" t="n">
        <f t="shared" si="5"/>
        <v>601419.0</v>
      </c>
      <c r="Z15" s="89" t="n">
        <f t="shared" si="2"/>
        <v>0.0</v>
      </c>
      <c r="AA15" s="90" t="n">
        <f t="shared" si="6"/>
        <v>601419.0</v>
      </c>
    </row>
    <row r="16" spans="2:27" x14ac:dyDescent="0.25">
      <c r="B16" s="149" t="s">
        <v>137</v>
      </c>
      <c r="C16" s="15" t="str">
        <f>bc_nxt_data!E21</f>
        <v>DO 0,05% S</v>
      </c>
      <c r="D16" s="91" t="n">
        <f>VALUE(bc_nxt_data!F21)</f>
        <v>601419.0</v>
      </c>
      <c r="E16" s="91" t="n">
        <f>VALUE(bc_nxt_data!G21)</f>
        <v>0.0</v>
      </c>
      <c r="F16" s="91" t="n">
        <f>VALUE(bc_nxt_data!H21)</f>
        <v>601419.0</v>
      </c>
      <c r="G16" s="91" t="n">
        <f>VALUE(bc_nxt_data!J21)</f>
        <v>0.0</v>
      </c>
      <c r="H16" s="91" t="n">
        <f>VALUE(bc_nxt_data!R21)</f>
        <v>0.0</v>
      </c>
      <c r="I16" s="91" t="n">
        <f>VALUE(bc_nxt_data!I21)</f>
        <v>0.0</v>
      </c>
      <c r="J16" s="91" t="n">
        <f>VALUE(bc_nxt_data!U21)</f>
        <v>0.0</v>
      </c>
      <c r="K16" s="91" t="n">
        <f>VALUE(bc_nxt_data!Q21)</f>
        <v>0.0</v>
      </c>
      <c r="L16" s="91" t="n">
        <f>VALUE(bc_nxt_data!S21)</f>
        <v>0.0</v>
      </c>
      <c r="M16" s="91" t="n">
        <f>VALUE(bc_nxt_data!T21)</f>
        <v>0.0</v>
      </c>
      <c r="N16" s="91" t="n">
        <f t="shared" si="3"/>
        <v>0.0</v>
      </c>
      <c r="O16" s="91" t="n">
        <f>VALUE(bc_nxt_data!X21)</f>
        <v>0.0</v>
      </c>
      <c r="P16" s="91" t="n">
        <f>VALUE(bc_nxt_data!AA21)</f>
        <v>0.0</v>
      </c>
      <c r="Q16" s="91" t="n">
        <f>VALUE(bc_nxt_data!Y21)</f>
        <v>0.0</v>
      </c>
      <c r="R16" s="91" t="n">
        <f>VALUE(bc_nxt_data!U21)</f>
        <v>0.0</v>
      </c>
      <c r="S16" s="91" t="n">
        <f>VALUE(bc_nxt_data!AB21)</f>
        <v>0.0</v>
      </c>
      <c r="T16" s="91" t="n">
        <f>VALUE(bc_nxt_data!AD21)</f>
        <v>0.0</v>
      </c>
      <c r="U16" s="91" t="n">
        <f>VALUE(bc_nxt_data!AC21)</f>
        <v>0.0</v>
      </c>
      <c r="V16" s="91" t="n">
        <f>VALUE(bc_nxt_data!AF21)</f>
        <v>0.0</v>
      </c>
      <c r="W16" s="91" t="n">
        <f>VALUE(bc_nxt_data!AG21)</f>
        <v>0.0</v>
      </c>
      <c r="X16" s="91" t="n">
        <f t="shared" si="4"/>
        <v>0.0</v>
      </c>
      <c r="Y16" s="91" t="n">
        <f t="shared" si="5"/>
        <v>601419.0</v>
      </c>
      <c r="Z16" s="91" t="n">
        <f t="shared" si="2"/>
        <v>0.0</v>
      </c>
      <c r="AA16" s="92" t="n">
        <f t="shared" si="6"/>
        <v>601419.0</v>
      </c>
    </row>
    <row r="17" spans="2:27" x14ac:dyDescent="0.25">
      <c r="B17" s="149" t="s">
        <v>137</v>
      </c>
      <c r="C17" s="15" t="str">
        <f>bc_nxt_data!E22</f>
        <v>DO 0.25% S</v>
      </c>
      <c r="D17" s="91" t="n">
        <f>VALUE(bc_nxt_data!F22)</f>
        <v>0.0</v>
      </c>
      <c r="E17" s="91" t="n">
        <f>VALUE(bc_nxt_data!G22)</f>
        <v>0.0</v>
      </c>
      <c r="F17" s="91" t="n">
        <f>VALUE(bc_nxt_data!H22)</f>
        <v>0.0</v>
      </c>
      <c r="G17" s="91" t="n">
        <f>VALUE(bc_nxt_data!J22)</f>
        <v>0.0</v>
      </c>
      <c r="H17" s="91" t="n">
        <f>VALUE(bc_nxt_data!R22)</f>
        <v>0.0</v>
      </c>
      <c r="I17" s="91" t="n">
        <f>VALUE(bc_nxt_data!I22)</f>
        <v>0.0</v>
      </c>
      <c r="J17" s="91" t="n">
        <f>VALUE(bc_nxt_data!U22)</f>
        <v>0.0</v>
      </c>
      <c r="K17" s="91" t="n">
        <f>VALUE(bc_nxt_data!Q22)</f>
        <v>0.0</v>
      </c>
      <c r="L17" s="91" t="n">
        <f>VALUE(bc_nxt_data!S22)</f>
        <v>0.0</v>
      </c>
      <c r="M17" s="91" t="n">
        <f>VALUE(bc_nxt_data!T22)</f>
        <v>0.0</v>
      </c>
      <c r="N17" s="91" t="n">
        <f t="shared" si="3"/>
        <v>0.0</v>
      </c>
      <c r="O17" s="91" t="n">
        <f>VALUE(bc_nxt_data!X22)</f>
        <v>0.0</v>
      </c>
      <c r="P17" s="91" t="n">
        <f>VALUE(bc_nxt_data!AA22)</f>
        <v>0.0</v>
      </c>
      <c r="Q17" s="91" t="n">
        <f>VALUE(bc_nxt_data!Y22)</f>
        <v>0.0</v>
      </c>
      <c r="R17" s="91" t="n">
        <f>VALUE(bc_nxt_data!U22)</f>
        <v>0.0</v>
      </c>
      <c r="S17" s="91" t="n">
        <f>VALUE(bc_nxt_data!AB22)</f>
        <v>0.0</v>
      </c>
      <c r="T17" s="91" t="n">
        <f>VALUE(bc_nxt_data!AD22)</f>
        <v>0.0</v>
      </c>
      <c r="U17" s="91" t="n">
        <f>VALUE(bc_nxt_data!AC22)</f>
        <v>0.0</v>
      </c>
      <c r="V17" s="91" t="n">
        <f>VALUE(bc_nxt_data!AF22)</f>
        <v>0.0</v>
      </c>
      <c r="W17" s="91" t="n">
        <f>VALUE(bc_nxt_data!AG22)</f>
        <v>0.0</v>
      </c>
      <c r="X17" s="91" t="n">
        <f t="shared" si="4"/>
        <v>0.0</v>
      </c>
      <c r="Y17" s="91" t="n">
        <f t="shared" si="5"/>
        <v>0.0</v>
      </c>
      <c r="Z17" s="91" t="n">
        <f t="shared" si="2"/>
        <v>0.0</v>
      </c>
      <c r="AA17" s="92" t="n">
        <f t="shared" si="6"/>
        <v>0.0</v>
      </c>
    </row>
    <row r="18" spans="2:27" s="3" customFormat="1" ht="14.25" x14ac:dyDescent="0.2">
      <c r="B18" s="150">
        <v>3</v>
      </c>
      <c r="C18" s="13" t="str">
        <f>bc_nxt_data!E23</f>
        <v>Dầu bay</v>
      </c>
      <c r="D18" s="89" t="n">
        <f>VALUE(bc_nxt_data!F23)</f>
        <v>1.0555962E7</v>
      </c>
      <c r="E18" s="89" t="n">
        <f>VALUE(bc_nxt_data!G23)</f>
        <v>0.0</v>
      </c>
      <c r="F18" s="89" t="n">
        <f>VALUE(bc_nxt_data!H23)</f>
        <v>1.0555962E7</v>
      </c>
      <c r="G18" s="89" t="n">
        <f>VALUE(bc_nxt_data!J23)</f>
        <v>0.0</v>
      </c>
      <c r="H18" s="89" t="n">
        <f>VALUE(bc_nxt_data!R23)</f>
        <v>0.0</v>
      </c>
      <c r="I18" s="89" t="n">
        <f>VALUE(bc_nxt_data!I23)</f>
        <v>0.0</v>
      </c>
      <c r="J18" s="89" t="n">
        <f>VALUE(bc_nxt_data!U23)</f>
        <v>0.0</v>
      </c>
      <c r="K18" s="89" t="n">
        <f>VALUE(bc_nxt_data!Q23)</f>
        <v>0.0</v>
      </c>
      <c r="L18" s="89" t="n">
        <f>VALUE(bc_nxt_data!S23)</f>
        <v>0.0</v>
      </c>
      <c r="M18" s="89" t="n">
        <f>VALUE(bc_nxt_data!T23)</f>
        <v>0.0</v>
      </c>
      <c r="N18" s="89" t="n">
        <f t="shared" si="3"/>
        <v>0.0</v>
      </c>
      <c r="O18" s="89" t="n">
        <f>VALUE(bc_nxt_data!X23)</f>
        <v>0.0</v>
      </c>
      <c r="P18" s="89" t="n">
        <f>VALUE(bc_nxt_data!AA23)</f>
        <v>0.0</v>
      </c>
      <c r="Q18" s="89" t="n">
        <f>VALUE(bc_nxt_data!Y23)</f>
        <v>0.0</v>
      </c>
      <c r="R18" s="89" t="n">
        <f>VALUE(bc_nxt_data!U23)</f>
        <v>0.0</v>
      </c>
      <c r="S18" s="89" t="n">
        <f>VALUE(bc_nxt_data!AB23)</f>
        <v>0.0</v>
      </c>
      <c r="T18" s="89" t="n">
        <f>VALUE(bc_nxt_data!AD23)</f>
        <v>0.0</v>
      </c>
      <c r="U18" s="89" t="n">
        <f>VALUE(bc_nxt_data!AC23)</f>
        <v>0.0</v>
      </c>
      <c r="V18" s="89" t="n">
        <f>VALUE(bc_nxt_data!AF23)</f>
        <v>0.0</v>
      </c>
      <c r="W18" s="89" t="n">
        <f>VALUE(bc_nxt_data!AG23)</f>
        <v>0.0</v>
      </c>
      <c r="X18" s="89" t="n">
        <f t="shared" si="4"/>
        <v>0.0</v>
      </c>
      <c r="Y18" s="89" t="n">
        <f t="shared" si="5"/>
        <v>1.0555962E7</v>
      </c>
      <c r="Z18" s="89" t="n">
        <f t="shared" si="2"/>
        <v>0.0</v>
      </c>
      <c r="AA18" s="90" t="n">
        <f t="shared" si="6"/>
        <v>1.0555962E7</v>
      </c>
    </row>
    <row r="19" spans="2:27" x14ac:dyDescent="0.25">
      <c r="B19" s="149" t="s">
        <v>137</v>
      </c>
      <c r="C19" s="15" t="str">
        <f>bc_nxt_data!E24</f>
        <v>Dầu JETA-1K</v>
      </c>
      <c r="D19" s="91" t="n">
        <f>VALUE(bc_nxt_data!F24)</f>
        <v>9553150.0</v>
      </c>
      <c r="E19" s="91" t="n">
        <f>VALUE(bc_nxt_data!G24)</f>
        <v>0.0</v>
      </c>
      <c r="F19" s="91" t="n">
        <f>VALUE(bc_nxt_data!H24)</f>
        <v>9553150.0</v>
      </c>
      <c r="G19" s="91" t="n">
        <f>VALUE(bc_nxt_data!J24)</f>
        <v>0.0</v>
      </c>
      <c r="H19" s="91" t="n">
        <f>VALUE(bc_nxt_data!R24)</f>
        <v>0.0</v>
      </c>
      <c r="I19" s="91" t="n">
        <f>VALUE(bc_nxt_data!I24)</f>
        <v>0.0</v>
      </c>
      <c r="J19" s="91" t="n">
        <f>VALUE(bc_nxt_data!U24)</f>
        <v>0.0</v>
      </c>
      <c r="K19" s="91" t="n">
        <f>VALUE(bc_nxt_data!Q24)</f>
        <v>0.0</v>
      </c>
      <c r="L19" s="91" t="n">
        <f>VALUE(bc_nxt_data!S24)</f>
        <v>0.0</v>
      </c>
      <c r="M19" s="91" t="n">
        <f>VALUE(bc_nxt_data!T24)</f>
        <v>0.0</v>
      </c>
      <c r="N19" s="91" t="n">
        <f t="shared" si="3"/>
        <v>0.0</v>
      </c>
      <c r="O19" s="91" t="n">
        <f>VALUE(bc_nxt_data!X24)</f>
        <v>0.0</v>
      </c>
      <c r="P19" s="91" t="n">
        <f>VALUE(bc_nxt_data!AA24)</f>
        <v>0.0</v>
      </c>
      <c r="Q19" s="91" t="n">
        <f>VALUE(bc_nxt_data!Y24)</f>
        <v>0.0</v>
      </c>
      <c r="R19" s="91" t="n">
        <f>VALUE(bc_nxt_data!U24)</f>
        <v>0.0</v>
      </c>
      <c r="S19" s="91" t="n">
        <f>VALUE(bc_nxt_data!AB24)</f>
        <v>0.0</v>
      </c>
      <c r="T19" s="91" t="n">
        <f>VALUE(bc_nxt_data!AD24)</f>
        <v>0.0</v>
      </c>
      <c r="U19" s="91" t="n">
        <f>VALUE(bc_nxt_data!AC24)</f>
        <v>0.0</v>
      </c>
      <c r="V19" s="91" t="n">
        <f>VALUE(bc_nxt_data!AF24)</f>
        <v>0.0</v>
      </c>
      <c r="W19" s="91" t="n">
        <f>VALUE(bc_nxt_data!AG24)</f>
        <v>0.0</v>
      </c>
      <c r="X19" s="91" t="n">
        <f t="shared" si="4"/>
        <v>0.0</v>
      </c>
      <c r="Y19" s="91" t="n">
        <f t="shared" si="5"/>
        <v>9553150.0</v>
      </c>
      <c r="Z19" s="91" t="n">
        <f t="shared" si="2"/>
        <v>0.0</v>
      </c>
      <c r="AA19" s="92" t="n">
        <f t="shared" si="6"/>
        <v>9553150.0</v>
      </c>
    </row>
    <row r="20" spans="2:27" x14ac:dyDescent="0.25">
      <c r="B20" s="149" t="s">
        <v>137</v>
      </c>
      <c r="C20" s="15" t="str">
        <f>bc_nxt_data!E25</f>
        <v>Dầu JETA-01</v>
      </c>
      <c r="D20" s="91" t="n">
        <f>VALUE(bc_nxt_data!F25)</f>
        <v>10740.0</v>
      </c>
      <c r="E20" s="91" t="n">
        <f>VALUE(bc_nxt_data!G25)</f>
        <v>0.0</v>
      </c>
      <c r="F20" s="91" t="n">
        <f>VALUE(bc_nxt_data!H25)</f>
        <v>10740.0</v>
      </c>
      <c r="G20" s="91" t="n">
        <f>VALUE(bc_nxt_data!J25)</f>
        <v>0.0</v>
      </c>
      <c r="H20" s="91" t="n">
        <f>VALUE(bc_nxt_data!R25)</f>
        <v>0.0</v>
      </c>
      <c r="I20" s="91" t="n">
        <f>VALUE(bc_nxt_data!I25)</f>
        <v>0.0</v>
      </c>
      <c r="J20" s="91" t="n">
        <f>VALUE(bc_nxt_data!U25)</f>
        <v>0.0</v>
      </c>
      <c r="K20" s="91" t="n">
        <f>VALUE(bc_nxt_data!Q25)</f>
        <v>0.0</v>
      </c>
      <c r="L20" s="91" t="n">
        <f>VALUE(bc_nxt_data!S25)</f>
        <v>0.0</v>
      </c>
      <c r="M20" s="91" t="n">
        <f>VALUE(bc_nxt_data!T25)</f>
        <v>0.0</v>
      </c>
      <c r="N20" s="91" t="n">
        <f t="shared" si="3"/>
        <v>0.0</v>
      </c>
      <c r="O20" s="91" t="n">
        <f>VALUE(bc_nxt_data!X25)</f>
        <v>0.0</v>
      </c>
      <c r="P20" s="91" t="n">
        <f>VALUE(bc_nxt_data!AA25)</f>
        <v>0.0</v>
      </c>
      <c r="Q20" s="91" t="n">
        <f>VALUE(bc_nxt_data!Y25)</f>
        <v>0.0</v>
      </c>
      <c r="R20" s="91" t="n">
        <f>VALUE(bc_nxt_data!U25)</f>
        <v>0.0</v>
      </c>
      <c r="S20" s="91" t="n">
        <f>VALUE(bc_nxt_data!AB25)</f>
        <v>0.0</v>
      </c>
      <c r="T20" s="91" t="n">
        <f>VALUE(bc_nxt_data!AD25)</f>
        <v>0.0</v>
      </c>
      <c r="U20" s="91" t="n">
        <f>VALUE(bc_nxt_data!AC25)</f>
        <v>0.0</v>
      </c>
      <c r="V20" s="91" t="n">
        <f>VALUE(bc_nxt_data!AF25)</f>
        <v>0.0</v>
      </c>
      <c r="W20" s="91" t="n">
        <f>VALUE(bc_nxt_data!AG25)</f>
        <v>0.0</v>
      </c>
      <c r="X20" s="91" t="n">
        <f t="shared" si="4"/>
        <v>0.0</v>
      </c>
      <c r="Y20" s="91" t="n">
        <f t="shared" si="5"/>
        <v>10740.0</v>
      </c>
      <c r="Z20" s="91" t="n">
        <f t="shared" si="2"/>
        <v>0.0</v>
      </c>
      <c r="AA20" s="92" t="n">
        <f t="shared" si="6"/>
        <v>10740.0</v>
      </c>
    </row>
    <row r="21" spans="2:27" x14ac:dyDescent="0.25">
      <c r="B21" s="149" t="s">
        <v>137</v>
      </c>
      <c r="C21" s="15" t="str">
        <f>bc_nxt_data!E26</f>
        <v>Dầu TC-1</v>
      </c>
      <c r="D21" s="91" t="n">
        <f>VALUE(bc_nxt_data!F26)</f>
        <v>992072.0</v>
      </c>
      <c r="E21" s="91" t="n">
        <f>VALUE(bc_nxt_data!G26)</f>
        <v>0.0</v>
      </c>
      <c r="F21" s="91" t="n">
        <f>VALUE(bc_nxt_data!H26)</f>
        <v>992072.0</v>
      </c>
      <c r="G21" s="91" t="n">
        <f>VALUE(bc_nxt_data!J26)</f>
        <v>0.0</v>
      </c>
      <c r="H21" s="91" t="n">
        <f>VALUE(bc_nxt_data!R26)</f>
        <v>0.0</v>
      </c>
      <c r="I21" s="91" t="n">
        <f>VALUE(bc_nxt_data!I26)</f>
        <v>0.0</v>
      </c>
      <c r="J21" s="91" t="n">
        <f>VALUE(bc_nxt_data!U26)</f>
        <v>0.0</v>
      </c>
      <c r="K21" s="91" t="n">
        <f>VALUE(bc_nxt_data!Q26)</f>
        <v>0.0</v>
      </c>
      <c r="L21" s="91" t="n">
        <f>VALUE(bc_nxt_data!S26)</f>
        <v>0.0</v>
      </c>
      <c r="M21" s="91" t="n">
        <f>VALUE(bc_nxt_data!T26)</f>
        <v>0.0</v>
      </c>
      <c r="N21" s="91" t="n">
        <f t="shared" si="3"/>
        <v>0.0</v>
      </c>
      <c r="O21" s="91" t="n">
        <f>VALUE(bc_nxt_data!X26)</f>
        <v>0.0</v>
      </c>
      <c r="P21" s="91" t="n">
        <f>VALUE(bc_nxt_data!AA26)</f>
        <v>0.0</v>
      </c>
      <c r="Q21" s="91" t="n">
        <f>VALUE(bc_nxt_data!Y26)</f>
        <v>0.0</v>
      </c>
      <c r="R21" s="91" t="n">
        <f>VALUE(bc_nxt_data!U26)</f>
        <v>0.0</v>
      </c>
      <c r="S21" s="91" t="n">
        <f>VALUE(bc_nxt_data!AB26)</f>
        <v>0.0</v>
      </c>
      <c r="T21" s="91" t="n">
        <f>VALUE(bc_nxt_data!AD26)</f>
        <v>0.0</v>
      </c>
      <c r="U21" s="91" t="n">
        <f>VALUE(bc_nxt_data!AC26)</f>
        <v>0.0</v>
      </c>
      <c r="V21" s="91" t="n">
        <f>VALUE(bc_nxt_data!AF26)</f>
        <v>0.0</v>
      </c>
      <c r="W21" s="91" t="n">
        <f>VALUE(bc_nxt_data!AG26)</f>
        <v>0.0</v>
      </c>
      <c r="X21" s="91" t="n">
        <f t="shared" si="4"/>
        <v>0.0</v>
      </c>
      <c r="Y21" s="91" t="n">
        <f t="shared" si="5"/>
        <v>992072.0</v>
      </c>
      <c r="Z21" s="91" t="n">
        <f t="shared" si="2"/>
        <v>0.0</v>
      </c>
      <c r="AA21" s="92" t="n">
        <f t="shared" si="6"/>
        <v>992072.0</v>
      </c>
    </row>
    <row r="22" spans="2:27" s="3" customFormat="1" ht="14.25" x14ac:dyDescent="0.2">
      <c r="B22" s="150">
        <v>4</v>
      </c>
      <c r="C22" s="13" t="str">
        <f>bc_nxt_data!E27</f>
        <v>Dầu Hạ cấp</v>
      </c>
      <c r="D22" s="89" t="n">
        <f>VALUE(bc_nxt_data!F27)</f>
        <v>24678.0</v>
      </c>
      <c r="E22" s="89" t="n">
        <f>VALUE(bc_nxt_data!G27)</f>
        <v>0.0</v>
      </c>
      <c r="F22" s="89" t="n">
        <f>VALUE(bc_nxt_data!H27)</f>
        <v>24678.0</v>
      </c>
      <c r="G22" s="89" t="n">
        <f>VALUE(bc_nxt_data!J27)</f>
        <v>0.0</v>
      </c>
      <c r="H22" s="89" t="n">
        <f>VALUE(bc_nxt_data!R27)</f>
        <v>0.0</v>
      </c>
      <c r="I22" s="89" t="n">
        <f>VALUE(bc_nxt_data!I27)</f>
        <v>0.0</v>
      </c>
      <c r="J22" s="89" t="n">
        <f>VALUE(bc_nxt_data!U27)</f>
        <v>0.0</v>
      </c>
      <c r="K22" s="89" t="n">
        <f>VALUE(bc_nxt_data!Q27)</f>
        <v>0.0</v>
      </c>
      <c r="L22" s="89" t="n">
        <f>VALUE(bc_nxt_data!S27)</f>
        <v>0.0</v>
      </c>
      <c r="M22" s="89" t="n">
        <f>VALUE(bc_nxt_data!T27)</f>
        <v>0.0</v>
      </c>
      <c r="N22" s="89" t="n">
        <f t="shared" si="3"/>
        <v>0.0</v>
      </c>
      <c r="O22" s="89" t="n">
        <f>VALUE(bc_nxt_data!X27)</f>
        <v>0.0</v>
      </c>
      <c r="P22" s="89" t="n">
        <f>VALUE(bc_nxt_data!AA27)</f>
        <v>0.0</v>
      </c>
      <c r="Q22" s="89" t="n">
        <f>VALUE(bc_nxt_data!Y27)</f>
        <v>0.0</v>
      </c>
      <c r="R22" s="89" t="n">
        <f>VALUE(bc_nxt_data!U27)</f>
        <v>0.0</v>
      </c>
      <c r="S22" s="89" t="n">
        <f>VALUE(bc_nxt_data!AB27)</f>
        <v>0.0</v>
      </c>
      <c r="T22" s="89" t="n">
        <f>VALUE(bc_nxt_data!AD27)</f>
        <v>0.0</v>
      </c>
      <c r="U22" s="89" t="n">
        <f>VALUE(bc_nxt_data!AC27)</f>
        <v>0.0</v>
      </c>
      <c r="V22" s="89" t="n">
        <f>VALUE(bc_nxt_data!AF27)</f>
        <v>0.0</v>
      </c>
      <c r="W22" s="89" t="n">
        <f>VALUE(bc_nxt_data!AG27)</f>
        <v>0.0</v>
      </c>
      <c r="X22" s="89" t="n">
        <f t="shared" si="4"/>
        <v>0.0</v>
      </c>
      <c r="Y22" s="89" t="n">
        <f t="shared" si="5"/>
        <v>24678.0</v>
      </c>
      <c r="Z22" s="89" t="n">
        <f t="shared" si="2"/>
        <v>0.0</v>
      </c>
      <c r="AA22" s="90" t="n">
        <f t="shared" si="6"/>
        <v>24678.0</v>
      </c>
    </row>
    <row r="23" spans="2:27" x14ac:dyDescent="0.25">
      <c r="B23" s="149"/>
      <c r="C23" s="15" t="str">
        <f>bc_nxt_data!E28</f>
        <v>DầU TC-1</v>
      </c>
      <c r="D23" s="91" t="n">
        <f>VALUE(bc_nxt_data!F28)</f>
        <v>2848.0</v>
      </c>
      <c r="E23" s="91" t="n">
        <f>VALUE(bc_nxt_data!G28)</f>
        <v>0.0</v>
      </c>
      <c r="F23" s="91" t="n">
        <f>VALUE(bc_nxt_data!H28)</f>
        <v>2848.0</v>
      </c>
      <c r="G23" s="91" t="n">
        <f>VALUE(bc_nxt_data!J28)</f>
        <v>0.0</v>
      </c>
      <c r="H23" s="91" t="n">
        <f>VALUE(bc_nxt_data!R28)</f>
        <v>0.0</v>
      </c>
      <c r="I23" s="91" t="n">
        <f>VALUE(bc_nxt_data!I28)</f>
        <v>0.0</v>
      </c>
      <c r="J23" s="91" t="n">
        <f>VALUE(bc_nxt_data!U28)</f>
        <v>0.0</v>
      </c>
      <c r="K23" s="91" t="n">
        <f>VALUE(bc_nxt_data!Q28)</f>
        <v>0.0</v>
      </c>
      <c r="L23" s="91" t="n">
        <f>VALUE(bc_nxt_data!S28)</f>
        <v>0.0</v>
      </c>
      <c r="M23" s="91" t="n">
        <f>VALUE(bc_nxt_data!T28)</f>
        <v>0.0</v>
      </c>
      <c r="N23" s="91" t="n">
        <f t="shared" si="3"/>
        <v>0.0</v>
      </c>
      <c r="O23" s="91" t="n">
        <f>VALUE(bc_nxt_data!X28)</f>
        <v>0.0</v>
      </c>
      <c r="P23" s="91" t="n">
        <f>VALUE(bc_nxt_data!AA28)</f>
        <v>0.0</v>
      </c>
      <c r="Q23" s="91" t="n">
        <f>VALUE(bc_nxt_data!Y28)</f>
        <v>0.0</v>
      </c>
      <c r="R23" s="91" t="n">
        <f>VALUE(bc_nxt_data!U28)</f>
        <v>0.0</v>
      </c>
      <c r="S23" s="91" t="n">
        <f>VALUE(bc_nxt_data!AB28)</f>
        <v>0.0</v>
      </c>
      <c r="T23" s="91" t="n">
        <f>VALUE(bc_nxt_data!AD28)</f>
        <v>0.0</v>
      </c>
      <c r="U23" s="91" t="n">
        <f>VALUE(bc_nxt_data!AC28)</f>
        <v>0.0</v>
      </c>
      <c r="V23" s="91" t="n">
        <f>VALUE(bc_nxt_data!AF28)</f>
        <v>0.0</v>
      </c>
      <c r="W23" s="91" t="n">
        <f>VALUE(bc_nxt_data!AG28)</f>
        <v>0.0</v>
      </c>
      <c r="X23" s="91" t="n">
        <f t="shared" si="4"/>
        <v>0.0</v>
      </c>
      <c r="Y23" s="91" t="n">
        <f t="shared" si="5"/>
        <v>2848.0</v>
      </c>
      <c r="Z23" s="91" t="n">
        <f t="shared" si="2"/>
        <v>0.0</v>
      </c>
      <c r="AA23" s="92" t="n">
        <f t="shared" si="6"/>
        <v>2848.0</v>
      </c>
    </row>
    <row r="24" spans="2:27" x14ac:dyDescent="0.25">
      <c r="B24" s="149"/>
      <c r="C24" s="15" t="str">
        <f>bc_nxt_data!E29</f>
        <v>DầU JetA-1K</v>
      </c>
      <c r="D24" s="91" t="n">
        <f>VALUE(bc_nxt_data!F29)</f>
        <v>21830.0</v>
      </c>
      <c r="E24" s="91" t="n">
        <f>VALUE(bc_nxt_data!G29)</f>
        <v>0.0</v>
      </c>
      <c r="F24" s="91" t="n">
        <f>VALUE(bc_nxt_data!H29)</f>
        <v>21830.0</v>
      </c>
      <c r="G24" s="91" t="n">
        <f>VALUE(bc_nxt_data!J29)</f>
        <v>0.0</v>
      </c>
      <c r="H24" s="91" t="n">
        <f>VALUE(bc_nxt_data!R29)</f>
        <v>0.0</v>
      </c>
      <c r="I24" s="91" t="n">
        <f>VALUE(bc_nxt_data!I29)</f>
        <v>0.0</v>
      </c>
      <c r="J24" s="91" t="n">
        <f>VALUE(bc_nxt_data!U29)</f>
        <v>0.0</v>
      </c>
      <c r="K24" s="91" t="n">
        <f>VALUE(bc_nxt_data!Q29)</f>
        <v>0.0</v>
      </c>
      <c r="L24" s="91" t="n">
        <f>VALUE(bc_nxt_data!S29)</f>
        <v>0.0</v>
      </c>
      <c r="M24" s="91" t="n">
        <f>VALUE(bc_nxt_data!T29)</f>
        <v>0.0</v>
      </c>
      <c r="N24" s="91" t="n">
        <f t="shared" si="3"/>
        <v>0.0</v>
      </c>
      <c r="O24" s="91" t="n">
        <f>VALUE(bc_nxt_data!X29)</f>
        <v>0.0</v>
      </c>
      <c r="P24" s="91" t="n">
        <f>VALUE(bc_nxt_data!AA29)</f>
        <v>0.0</v>
      </c>
      <c r="Q24" s="91" t="n">
        <f>VALUE(bc_nxt_data!Y29)</f>
        <v>0.0</v>
      </c>
      <c r="R24" s="91" t="n">
        <f>VALUE(bc_nxt_data!U29)</f>
        <v>0.0</v>
      </c>
      <c r="S24" s="91" t="n">
        <f>VALUE(bc_nxt_data!AB29)</f>
        <v>0.0</v>
      </c>
      <c r="T24" s="91" t="n">
        <f>VALUE(bc_nxt_data!AD29)</f>
        <v>0.0</v>
      </c>
      <c r="U24" s="91" t="n">
        <f>VALUE(bc_nxt_data!AC29)</f>
        <v>0.0</v>
      </c>
      <c r="V24" s="91" t="n">
        <f>VALUE(bc_nxt_data!AF29)</f>
        <v>0.0</v>
      </c>
      <c r="W24" s="91" t="n">
        <f>VALUE(bc_nxt_data!AG29)</f>
        <v>0.0</v>
      </c>
      <c r="X24" s="91" t="n">
        <f t="shared" si="4"/>
        <v>0.0</v>
      </c>
      <c r="Y24" s="91" t="n">
        <f t="shared" si="5"/>
        <v>21830.0</v>
      </c>
      <c r="Z24" s="91" t="n">
        <f t="shared" si="2"/>
        <v>0.0</v>
      </c>
      <c r="AA24" s="92" t="n">
        <f t="shared" si="6"/>
        <v>21830.0</v>
      </c>
    </row>
    <row r="25" spans="2:27" s="3" customFormat="1" ht="14.25" x14ac:dyDescent="0.2">
      <c r="B25" s="150" t="s">
        <v>197</v>
      </c>
      <c r="C25" s="13" t="s">
        <v>229</v>
      </c>
      <c r="D25" s="89" t="n">
        <f>VALUE(D26+D56)</f>
        <v>79066.6</v>
      </c>
      <c r="E25" s="89" t="n">
        <f t="shared" ref="E25:AA25" si="7">VALUE(E26+E56)</f>
        <v>0.0</v>
      </c>
      <c r="F25" s="89" t="n">
        <f t="shared" si="7"/>
        <v>79066.6</v>
      </c>
      <c r="G25" s="89" t="n">
        <f t="shared" si="7"/>
        <v>0.0</v>
      </c>
      <c r="H25" s="89" t="n">
        <f t="shared" si="7"/>
        <v>0.0</v>
      </c>
      <c r="I25" s="89" t="n">
        <f t="shared" si="7"/>
        <v>0.0</v>
      </c>
      <c r="J25" s="89" t="n">
        <f>VALUE(J26+J56)</f>
        <v>0.0</v>
      </c>
      <c r="K25" s="89" t="n">
        <f>VALUE(K26+K56)</f>
        <v>0.0</v>
      </c>
      <c r="L25" s="89" t="n">
        <f t="shared" si="7"/>
        <v>0.0</v>
      </c>
      <c r="M25" s="89" t="n">
        <f t="shared" si="7"/>
        <v>0.0</v>
      </c>
      <c r="N25" s="89" t="n">
        <f t="shared" si="1"/>
        <v>0.0</v>
      </c>
      <c r="O25" s="89" t="n">
        <f t="shared" si="7"/>
        <v>0.0</v>
      </c>
      <c r="P25" s="89" t="n">
        <f t="shared" si="7"/>
        <v>0.0</v>
      </c>
      <c r="Q25" s="89" t="n">
        <f t="shared" si="7"/>
        <v>0.0</v>
      </c>
      <c r="R25" s="89" t="n">
        <f t="shared" si="7"/>
        <v>0.0</v>
      </c>
      <c r="S25" s="89" t="n">
        <f t="shared" si="7"/>
        <v>0.0</v>
      </c>
      <c r="T25" s="89" t="n">
        <f t="shared" si="7"/>
        <v>0.0</v>
      </c>
      <c r="U25" s="89" t="n">
        <f t="shared" si="7"/>
        <v>0.0</v>
      </c>
      <c r="V25" s="89" t="n">
        <f t="shared" si="7"/>
        <v>0.0</v>
      </c>
      <c r="W25" s="89" t="n">
        <f t="shared" si="7"/>
        <v>0.0</v>
      </c>
      <c r="X25" s="89" t="n">
        <f t="shared" ref="X10:X73" si="8">VALUE(FIXED(SUM(O25:W25),1))</f>
        <v>0.0</v>
      </c>
      <c r="Y25" s="89" t="n">
        <f t="shared" si="7"/>
        <v>79066.6</v>
      </c>
      <c r="Z25" s="89" t="n">
        <f t="shared" si="7"/>
        <v>0.0</v>
      </c>
      <c r="AA25" s="90" t="n">
        <f t="shared" si="7"/>
        <v>79066.6</v>
      </c>
    </row>
    <row r="26" spans="2:27" s="3" customFormat="1" ht="14.25" x14ac:dyDescent="0.2">
      <c r="B26" s="150" t="s">
        <v>333</v>
      </c>
      <c r="C26" s="13" t="s">
        <v>334</v>
      </c>
      <c r="D26" s="89" t="n">
        <f>VALUE(D27+D38+D45+D48)</f>
        <v>46037.0</v>
      </c>
      <c r="E26" s="89" t="n">
        <f t="shared" ref="E26:AA26" si="9">VALUE(E27+E38+E45+E48)</f>
        <v>0.0</v>
      </c>
      <c r="F26" s="89" t="n">
        <f t="shared" si="9"/>
        <v>46037.0</v>
      </c>
      <c r="G26" s="89" t="n">
        <f t="shared" si="9"/>
        <v>0.0</v>
      </c>
      <c r="H26" s="89" t="n">
        <f t="shared" si="9"/>
        <v>0.0</v>
      </c>
      <c r="I26" s="89" t="n">
        <f t="shared" si="9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9"/>
        <v>0.0</v>
      </c>
      <c r="M26" s="89" t="n">
        <f t="shared" si="9"/>
        <v>0.0</v>
      </c>
      <c r="N26" s="89" t="n">
        <f t="shared" si="1"/>
        <v>0.0</v>
      </c>
      <c r="O26" s="89" t="n">
        <f t="shared" si="9"/>
        <v>0.0</v>
      </c>
      <c r="P26" s="89" t="n">
        <f t="shared" si="9"/>
        <v>0.0</v>
      </c>
      <c r="Q26" s="89" t="n">
        <f t="shared" si="9"/>
        <v>0.0</v>
      </c>
      <c r="R26" s="89" t="n">
        <f t="shared" si="9"/>
        <v>0.0</v>
      </c>
      <c r="S26" s="89" t="n">
        <f t="shared" si="9"/>
        <v>0.0</v>
      </c>
      <c r="T26" s="89" t="n">
        <f t="shared" si="9"/>
        <v>0.0</v>
      </c>
      <c r="U26" s="89" t="n">
        <f t="shared" si="9"/>
        <v>0.0</v>
      </c>
      <c r="V26" s="89" t="n">
        <f t="shared" si="9"/>
        <v>0.0</v>
      </c>
      <c r="W26" s="89" t="n">
        <f t="shared" si="9"/>
        <v>0.0</v>
      </c>
      <c r="X26" s="89" t="n">
        <f t="shared" si="8"/>
        <v>0.0</v>
      </c>
      <c r="Y26" s="89" t="n">
        <f t="shared" si="9"/>
        <v>46037.0</v>
      </c>
      <c r="Z26" s="89" t="n">
        <f t="shared" si="9"/>
        <v>0.0</v>
      </c>
      <c r="AA26" s="90" t="n">
        <f t="shared" si="9"/>
        <v>46037.0</v>
      </c>
    </row>
    <row r="27" spans="2:27" s="3" customFormat="1" ht="14.25" x14ac:dyDescent="0.2">
      <c r="B27" s="150">
        <v>1</v>
      </c>
      <c r="C27" s="13" t="str">
        <f>bc_nxt_data!E33</f>
        <v>Dầu Đ.cơ ô tô</v>
      </c>
      <c r="D27" s="89" t="n">
        <f>VALUE(bc_nxt_data!F33)</f>
        <v>38761.0</v>
      </c>
      <c r="E27" s="89" t="n">
        <f>VALUE(bc_nxt_data!G33)</f>
        <v>0.0</v>
      </c>
      <c r="F27" s="89" t="n">
        <f>VALUE(bc_nxt_data!H33)</f>
        <v>38761.0</v>
      </c>
      <c r="G27" s="89" t="n">
        <f>VALUE(bc_nxt_data!J33)</f>
        <v>0.0</v>
      </c>
      <c r="H27" s="89" t="n">
        <f>VALUE(bc_nxt_data!R33)</f>
        <v>0.0</v>
      </c>
      <c r="I27" s="89" t="n">
        <f>VALUE(bc_nxt_data!I33)</f>
        <v>0.0</v>
      </c>
      <c r="J27" s="89" t="n">
        <f>VALUE(bc_nxt_data!U33)</f>
        <v>0.0</v>
      </c>
      <c r="K27" s="89" t="n">
        <f>VALUE(bc_nxt_data!Q33)</f>
        <v>0.0</v>
      </c>
      <c r="L27" s="89" t="n">
        <f>VALUE(bc_nxt_data!S33)</f>
        <v>0.0</v>
      </c>
      <c r="M27" s="89" t="n">
        <f>VALUE(bc_nxt_data!T33)</f>
        <v>0.0</v>
      </c>
      <c r="N27" s="89" t="n">
        <f>SUM(G27:M27)</f>
        <v>0.0</v>
      </c>
      <c r="O27" s="89" t="n">
        <f>VALUE(bc_nxt_data!X33)</f>
        <v>0.0</v>
      </c>
      <c r="P27" s="89" t="n">
        <f>VALUE(bc_nxt_data!AA33)</f>
        <v>0.0</v>
      </c>
      <c r="Q27" s="89" t="n">
        <f>VALUE(bc_nxt_data!Y33)</f>
        <v>0.0</v>
      </c>
      <c r="R27" s="89" t="n">
        <f>VALUE(bc_nxt_data!U33)</f>
        <v>0.0</v>
      </c>
      <c r="S27" s="89" t="n">
        <f>VALUE(bc_nxt_data!AB33)</f>
        <v>0.0</v>
      </c>
      <c r="T27" s="89" t="n">
        <f>VALUE(bc_nxt_data!AD33)</f>
        <v>0.0</v>
      </c>
      <c r="U27" s="89" t="n">
        <f>VALUE(bc_nxt_data!AC33)</f>
        <v>0.0</v>
      </c>
      <c r="V27" s="89" t="n">
        <f>VALUE(bc_nxt_data!AF33)</f>
        <v>0.0</v>
      </c>
      <c r="W27" s="89" t="n">
        <f>VALUE(bc_nxt_data!AG33)</f>
        <v>0.0</v>
      </c>
      <c r="X27" s="89" t="n">
        <f>SUM(O27:W27)</f>
        <v>0.0</v>
      </c>
      <c r="Y27" s="89" t="n">
        <f>VALUE(D27+N27-X27)</f>
        <v>38761.0</v>
      </c>
      <c r="Z27" s="89" t="n">
        <f t="shared" ref="Z27:Z52" si="10">E27</f>
        <v>0.0</v>
      </c>
      <c r="AA27" s="90" t="n">
        <f t="shared" si="6"/>
        <v>38761.0</v>
      </c>
    </row>
    <row r="28" spans="2:27" x14ac:dyDescent="0.25">
      <c r="B28" s="149" t="s">
        <v>137</v>
      </c>
      <c r="C28" s="15" t="str">
        <f>bc_nxt_data!E34</f>
        <v>CastrolCRB200W-50</v>
      </c>
      <c r="D28" s="91" t="n">
        <f>VALUE(bc_nxt_data!F34)</f>
        <v>1541.0</v>
      </c>
      <c r="E28" s="91" t="n">
        <f>VALUE(bc_nxt_data!G34)</f>
        <v>0.0</v>
      </c>
      <c r="F28" s="91" t="n">
        <f>VALUE(bc_nxt_data!H34)</f>
        <v>1541.0</v>
      </c>
      <c r="G28" s="91" t="n">
        <f>VALUE(bc_nxt_data!J34)</f>
        <v>0.0</v>
      </c>
      <c r="H28" s="91" t="n">
        <f>VALUE(bc_nxt_data!R34)</f>
        <v>0.0</v>
      </c>
      <c r="I28" s="91" t="n">
        <f>VALUE(bc_nxt_data!I34)</f>
        <v>0.0</v>
      </c>
      <c r="J28" s="91" t="n">
        <f>VALUE(bc_nxt_data!U34)</f>
        <v>0.0</v>
      </c>
      <c r="K28" s="91" t="n">
        <f>VALUE(bc_nxt_data!Q34)</f>
        <v>0.0</v>
      </c>
      <c r="L28" s="91" t="n">
        <f>VALUE(bc_nxt_data!S34)</f>
        <v>0.0</v>
      </c>
      <c r="M28" s="91" t="n">
        <f>VALUE(bc_nxt_data!T34)</f>
        <v>0.0</v>
      </c>
      <c r="N28" s="91" t="n">
        <f t="shared" ref="N28:N55" si="11">SUM(G28:M28)</f>
        <v>0.0</v>
      </c>
      <c r="O28" s="91" t="n">
        <f>VALUE(bc_nxt_data!X34)</f>
        <v>0.0</v>
      </c>
      <c r="P28" s="91" t="n">
        <f>VALUE(bc_nxt_data!AA34)</f>
        <v>0.0</v>
      </c>
      <c r="Q28" s="91" t="n">
        <f>VALUE(bc_nxt_data!Y34)</f>
        <v>0.0</v>
      </c>
      <c r="R28" s="91" t="n">
        <f>VALUE(bc_nxt_data!U34)</f>
        <v>0.0</v>
      </c>
      <c r="S28" s="91" t="n">
        <f>VALUE(bc_nxt_data!AB34)</f>
        <v>0.0</v>
      </c>
      <c r="T28" s="91" t="n">
        <f>VALUE(bc_nxt_data!AD34)</f>
        <v>0.0</v>
      </c>
      <c r="U28" s="91" t="n">
        <f>VALUE(bc_nxt_data!AC34)</f>
        <v>0.0</v>
      </c>
      <c r="V28" s="91" t="n">
        <f>VALUE(bc_nxt_data!AF34)</f>
        <v>0.0</v>
      </c>
      <c r="W28" s="91" t="n">
        <f>VALUE(bc_nxt_data!AG34)</f>
        <v>0.0</v>
      </c>
      <c r="X28" s="91" t="n">
        <f t="shared" ref="X28:X55" si="12">SUM(O28:W28)</f>
        <v>0.0</v>
      </c>
      <c r="Y28" s="91" t="n">
        <f t="shared" ref="Y27:Y55" si="13">VALUE(D28+N28-X28)</f>
        <v>1541.0</v>
      </c>
      <c r="Z28" s="91" t="n">
        <f t="shared" si="10"/>
        <v>0.0</v>
      </c>
      <c r="AA28" s="92" t="n">
        <f t="shared" si="6"/>
        <v>1541.0</v>
      </c>
    </row>
    <row r="29" spans="2:27" x14ac:dyDescent="0.25">
      <c r="B29" s="149" t="s">
        <v>137</v>
      </c>
      <c r="C29" s="15" t="str">
        <f>bc_nxt_data!E35</f>
        <v>QUATVNM 20W50</v>
      </c>
      <c r="D29" s="91" t="n">
        <f>VALUE(bc_nxt_data!F35)</f>
        <v>0.0</v>
      </c>
      <c r="E29" s="91" t="n">
        <f>VALUE(bc_nxt_data!G35)</f>
        <v>0.0</v>
      </c>
      <c r="F29" s="91" t="n">
        <f>VALUE(bc_nxt_data!H35)</f>
        <v>0.0</v>
      </c>
      <c r="G29" s="91" t="n">
        <f>VALUE(bc_nxt_data!J35)</f>
        <v>0.0</v>
      </c>
      <c r="H29" s="91" t="n">
        <f>VALUE(bc_nxt_data!R35)</f>
        <v>0.0</v>
      </c>
      <c r="I29" s="91" t="n">
        <f>VALUE(bc_nxt_data!I35)</f>
        <v>0.0</v>
      </c>
      <c r="J29" s="91" t="n">
        <f>VALUE(bc_nxt_data!U35)</f>
        <v>0.0</v>
      </c>
      <c r="K29" s="91" t="n">
        <f>VALUE(bc_nxt_data!Q35)</f>
        <v>0.0</v>
      </c>
      <c r="L29" s="91" t="n">
        <f>VALUE(bc_nxt_data!S35)</f>
        <v>0.0</v>
      </c>
      <c r="M29" s="91" t="n">
        <f>VALUE(bc_nxt_data!T35)</f>
        <v>0.0</v>
      </c>
      <c r="N29" s="91" t="n">
        <f t="shared" si="11"/>
        <v>0.0</v>
      </c>
      <c r="O29" s="91" t="n">
        <f>VALUE(bc_nxt_data!X35)</f>
        <v>0.0</v>
      </c>
      <c r="P29" s="91" t="n">
        <f>VALUE(bc_nxt_data!AA35)</f>
        <v>0.0</v>
      </c>
      <c r="Q29" s="91" t="n">
        <f>VALUE(bc_nxt_data!Y35)</f>
        <v>0.0</v>
      </c>
      <c r="R29" s="91" t="n">
        <f>VALUE(bc_nxt_data!U35)</f>
        <v>0.0</v>
      </c>
      <c r="S29" s="91" t="n">
        <f>VALUE(bc_nxt_data!AB35)</f>
        <v>0.0</v>
      </c>
      <c r="T29" s="91" t="n">
        <f>VALUE(bc_nxt_data!AD35)</f>
        <v>0.0</v>
      </c>
      <c r="U29" s="91" t="n">
        <f>VALUE(bc_nxt_data!AC35)</f>
        <v>0.0</v>
      </c>
      <c r="V29" s="91" t="n">
        <f>VALUE(bc_nxt_data!AF35)</f>
        <v>0.0</v>
      </c>
      <c r="W29" s="91" t="n">
        <f>VALUE(bc_nxt_data!AG35)</f>
        <v>0.0</v>
      </c>
      <c r="X29" s="91" t="n">
        <f t="shared" si="12"/>
        <v>0.0</v>
      </c>
      <c r="Y29" s="91" t="n">
        <f t="shared" si="13"/>
        <v>0.0</v>
      </c>
      <c r="Z29" s="91" t="n">
        <f t="shared" si="10"/>
        <v>0.0</v>
      </c>
      <c r="AA29" s="92" t="n">
        <f t="shared" si="6"/>
        <v>0.0</v>
      </c>
    </row>
    <row r="30" spans="2:27" x14ac:dyDescent="0.25">
      <c r="B30" s="149" t="s">
        <v>137</v>
      </c>
      <c r="C30" s="15" t="str">
        <f>bc_nxt_data!E36</f>
        <v>QUAT9000-0W20</v>
      </c>
      <c r="D30" s="91" t="n">
        <f>VALUE(bc_nxt_data!F36)</f>
        <v>490.0</v>
      </c>
      <c r="E30" s="91" t="n">
        <f>VALUE(bc_nxt_data!G36)</f>
        <v>0.0</v>
      </c>
      <c r="F30" s="91" t="n">
        <f>VALUE(bc_nxt_data!H36)</f>
        <v>490.0</v>
      </c>
      <c r="G30" s="91" t="n">
        <f>VALUE(bc_nxt_data!J36)</f>
        <v>0.0</v>
      </c>
      <c r="H30" s="91" t="n">
        <f>VALUE(bc_nxt_data!R36)</f>
        <v>0.0</v>
      </c>
      <c r="I30" s="91" t="n">
        <f>VALUE(bc_nxt_data!I36)</f>
        <v>0.0</v>
      </c>
      <c r="J30" s="91" t="n">
        <f>VALUE(bc_nxt_data!U36)</f>
        <v>0.0</v>
      </c>
      <c r="K30" s="91" t="n">
        <f>VALUE(bc_nxt_data!Q36)</f>
        <v>0.0</v>
      </c>
      <c r="L30" s="91" t="n">
        <f>VALUE(bc_nxt_data!S36)</f>
        <v>0.0</v>
      </c>
      <c r="M30" s="91" t="n">
        <f>VALUE(bc_nxt_data!T36)</f>
        <v>0.0</v>
      </c>
      <c r="N30" s="91" t="n">
        <f t="shared" si="11"/>
        <v>0.0</v>
      </c>
      <c r="O30" s="91" t="n">
        <f>VALUE(bc_nxt_data!X36)</f>
        <v>0.0</v>
      </c>
      <c r="P30" s="91" t="n">
        <f>VALUE(bc_nxt_data!AA36)</f>
        <v>0.0</v>
      </c>
      <c r="Q30" s="91" t="n">
        <f>VALUE(bc_nxt_data!Y36)</f>
        <v>0.0</v>
      </c>
      <c r="R30" s="91" t="n">
        <f>VALUE(bc_nxt_data!U36)</f>
        <v>0.0</v>
      </c>
      <c r="S30" s="91" t="n">
        <f>VALUE(bc_nxt_data!AB36)</f>
        <v>0.0</v>
      </c>
      <c r="T30" s="91" t="n">
        <f>VALUE(bc_nxt_data!AD36)</f>
        <v>0.0</v>
      </c>
      <c r="U30" s="91" t="n">
        <f>VALUE(bc_nxt_data!AC36)</f>
        <v>0.0</v>
      </c>
      <c r="V30" s="91" t="n">
        <f>VALUE(bc_nxt_data!AF36)</f>
        <v>0.0</v>
      </c>
      <c r="W30" s="91" t="n">
        <f>VALUE(bc_nxt_data!AG36)</f>
        <v>0.0</v>
      </c>
      <c r="X30" s="91" t="n">
        <f t="shared" si="12"/>
        <v>0.0</v>
      </c>
      <c r="Y30" s="91" t="n">
        <f t="shared" si="13"/>
        <v>490.0</v>
      </c>
      <c r="Z30" s="91" t="n">
        <f t="shared" si="10"/>
        <v>0.0</v>
      </c>
      <c r="AA30" s="92" t="n">
        <f t="shared" si="6"/>
        <v>490.0</v>
      </c>
    </row>
    <row r="31" spans="2:27" x14ac:dyDescent="0.25">
      <c r="B31" s="149" t="s">
        <v>137</v>
      </c>
      <c r="C31" s="15" t="str">
        <f>bc_nxt_data!E37</f>
        <v>Niwanano ios32-HG32</v>
      </c>
      <c r="D31" s="91" t="n">
        <f>VALUE(bc_nxt_data!F37)</f>
        <v>352.0</v>
      </c>
      <c r="E31" s="91" t="n">
        <f>VALUE(bc_nxt_data!G37)</f>
        <v>0.0</v>
      </c>
      <c r="F31" s="91" t="n">
        <f>VALUE(bc_nxt_data!H37)</f>
        <v>352.0</v>
      </c>
      <c r="G31" s="91" t="n">
        <f>VALUE(bc_nxt_data!J37)</f>
        <v>0.0</v>
      </c>
      <c r="H31" s="91" t="n">
        <f>VALUE(bc_nxt_data!R37)</f>
        <v>0.0</v>
      </c>
      <c r="I31" s="91" t="n">
        <f>VALUE(bc_nxt_data!I37)</f>
        <v>0.0</v>
      </c>
      <c r="J31" s="91" t="n">
        <f>VALUE(bc_nxt_data!U37)</f>
        <v>0.0</v>
      </c>
      <c r="K31" s="91" t="n">
        <f>VALUE(bc_nxt_data!Q37)</f>
        <v>0.0</v>
      </c>
      <c r="L31" s="91" t="n">
        <f>VALUE(bc_nxt_data!S37)</f>
        <v>0.0</v>
      </c>
      <c r="M31" s="91" t="n">
        <f>VALUE(bc_nxt_data!T37)</f>
        <v>0.0</v>
      </c>
      <c r="N31" s="91" t="n">
        <f t="shared" si="11"/>
        <v>0.0</v>
      </c>
      <c r="O31" s="91" t="n">
        <f>VALUE(bc_nxt_data!X37)</f>
        <v>0.0</v>
      </c>
      <c r="P31" s="91" t="n">
        <f>VALUE(bc_nxt_data!AA37)</f>
        <v>0.0</v>
      </c>
      <c r="Q31" s="91" t="n">
        <f>VALUE(bc_nxt_data!Y37)</f>
        <v>0.0</v>
      </c>
      <c r="R31" s="91" t="n">
        <f>VALUE(bc_nxt_data!U37)</f>
        <v>0.0</v>
      </c>
      <c r="S31" s="91" t="n">
        <f>VALUE(bc_nxt_data!AB37)</f>
        <v>0.0</v>
      </c>
      <c r="T31" s="91" t="n">
        <f>VALUE(bc_nxt_data!AD37)</f>
        <v>0.0</v>
      </c>
      <c r="U31" s="91" t="n">
        <f>VALUE(bc_nxt_data!AC37)</f>
        <v>0.0</v>
      </c>
      <c r="V31" s="91" t="n">
        <f>VALUE(bc_nxt_data!AF37)</f>
        <v>0.0</v>
      </c>
      <c r="W31" s="91" t="n">
        <f>VALUE(bc_nxt_data!AG37)</f>
        <v>0.0</v>
      </c>
      <c r="X31" s="91" t="n">
        <f t="shared" si="12"/>
        <v>0.0</v>
      </c>
      <c r="Y31" s="91" t="n">
        <f t="shared" si="13"/>
        <v>352.0</v>
      </c>
      <c r="Z31" s="91" t="n">
        <f t="shared" si="10"/>
        <v>0.0</v>
      </c>
      <c r="AA31" s="92" t="n">
        <f t="shared" si="6"/>
        <v>352.0</v>
      </c>
    </row>
    <row r="32" spans="2:27" x14ac:dyDescent="0.25">
      <c r="B32" s="149" t="s">
        <v>137</v>
      </c>
      <c r="C32" s="15" t="str">
        <f>bc_nxt_data!E38</f>
        <v>MT-16P</v>
      </c>
      <c r="D32" s="91" t="n">
        <f>VALUE(bc_nxt_data!F38)</f>
        <v>19739.0</v>
      </c>
      <c r="E32" s="91" t="n">
        <f>VALUE(bc_nxt_data!G38)</f>
        <v>0.0</v>
      </c>
      <c r="F32" s="91" t="n">
        <f>VALUE(bc_nxt_data!H38)</f>
        <v>19739.0</v>
      </c>
      <c r="G32" s="91" t="n">
        <f>VALUE(bc_nxt_data!J38)</f>
        <v>0.0</v>
      </c>
      <c r="H32" s="91" t="n">
        <f>VALUE(bc_nxt_data!R38)</f>
        <v>0.0</v>
      </c>
      <c r="I32" s="91" t="n">
        <f>VALUE(bc_nxt_data!I38)</f>
        <v>0.0</v>
      </c>
      <c r="J32" s="91" t="n">
        <f>VALUE(bc_nxt_data!U38)</f>
        <v>0.0</v>
      </c>
      <c r="K32" s="91" t="n">
        <f>VALUE(bc_nxt_data!Q38)</f>
        <v>0.0</v>
      </c>
      <c r="L32" s="91" t="n">
        <f>VALUE(bc_nxt_data!S38)</f>
        <v>0.0</v>
      </c>
      <c r="M32" s="91" t="n">
        <f>VALUE(bc_nxt_data!T38)</f>
        <v>0.0</v>
      </c>
      <c r="N32" s="91" t="n">
        <f t="shared" si="11"/>
        <v>0.0</v>
      </c>
      <c r="O32" s="91" t="n">
        <f>VALUE(bc_nxt_data!X38)</f>
        <v>0.0</v>
      </c>
      <c r="P32" s="91" t="n">
        <f>VALUE(bc_nxt_data!AA38)</f>
        <v>0.0</v>
      </c>
      <c r="Q32" s="91" t="n">
        <f>VALUE(bc_nxt_data!Y38)</f>
        <v>0.0</v>
      </c>
      <c r="R32" s="91" t="n">
        <f>VALUE(bc_nxt_data!U38)</f>
        <v>0.0</v>
      </c>
      <c r="S32" s="91" t="n">
        <f>VALUE(bc_nxt_data!AB38)</f>
        <v>0.0</v>
      </c>
      <c r="T32" s="91" t="n">
        <f>VALUE(bc_nxt_data!AD38)</f>
        <v>0.0</v>
      </c>
      <c r="U32" s="91" t="n">
        <f>VALUE(bc_nxt_data!AC38)</f>
        <v>0.0</v>
      </c>
      <c r="V32" s="91" t="n">
        <f>VALUE(bc_nxt_data!AF38)</f>
        <v>0.0</v>
      </c>
      <c r="W32" s="91" t="n">
        <f>VALUE(bc_nxt_data!AG38)</f>
        <v>0.0</v>
      </c>
      <c r="X32" s="91" t="n">
        <f t="shared" si="12"/>
        <v>0.0</v>
      </c>
      <c r="Y32" s="91" t="n">
        <f t="shared" si="13"/>
        <v>19739.0</v>
      </c>
      <c r="Z32" s="91" t="n">
        <f t="shared" si="10"/>
        <v>0.0</v>
      </c>
      <c r="AA32" s="92" t="n">
        <f t="shared" si="6"/>
        <v>19739.0</v>
      </c>
    </row>
    <row r="33" spans="2:27" x14ac:dyDescent="0.25">
      <c r="B33" s="149" t="s">
        <v>137</v>
      </c>
      <c r="C33" s="15" t="str">
        <f>bc_nxt_data!E39</f>
        <v>MILPCO1-SAE40</v>
      </c>
      <c r="D33" s="91" t="n">
        <f>VALUE(bc_nxt_data!F39)</f>
        <v>0.0</v>
      </c>
      <c r="E33" s="91" t="n">
        <f>VALUE(bc_nxt_data!G39)</f>
        <v>0.0</v>
      </c>
      <c r="F33" s="91" t="n">
        <f>VALUE(bc_nxt_data!H39)</f>
        <v>0.0</v>
      </c>
      <c r="G33" s="91" t="n">
        <f>VALUE(bc_nxt_data!J39)</f>
        <v>0.0</v>
      </c>
      <c r="H33" s="91" t="n">
        <f>VALUE(bc_nxt_data!R39)</f>
        <v>0.0</v>
      </c>
      <c r="I33" s="91" t="n">
        <f>VALUE(bc_nxt_data!I39)</f>
        <v>0.0</v>
      </c>
      <c r="J33" s="91" t="n">
        <f>VALUE(bc_nxt_data!U39)</f>
        <v>0.0</v>
      </c>
      <c r="K33" s="91" t="n">
        <f>VALUE(bc_nxt_data!Q39)</f>
        <v>0.0</v>
      </c>
      <c r="L33" s="91" t="n">
        <f>VALUE(bc_nxt_data!S39)</f>
        <v>0.0</v>
      </c>
      <c r="M33" s="91" t="n">
        <f>VALUE(bc_nxt_data!T39)</f>
        <v>0.0</v>
      </c>
      <c r="N33" s="91" t="n">
        <f t="shared" si="11"/>
        <v>0.0</v>
      </c>
      <c r="O33" s="91" t="n">
        <f>VALUE(bc_nxt_data!X39)</f>
        <v>0.0</v>
      </c>
      <c r="P33" s="91" t="n">
        <f>VALUE(bc_nxt_data!AA39)</f>
        <v>0.0</v>
      </c>
      <c r="Q33" s="91" t="n">
        <f>VALUE(bc_nxt_data!Y39)</f>
        <v>0.0</v>
      </c>
      <c r="R33" s="91" t="n">
        <f>VALUE(bc_nxt_data!U39)</f>
        <v>0.0</v>
      </c>
      <c r="S33" s="91" t="n">
        <f>VALUE(bc_nxt_data!AB39)</f>
        <v>0.0</v>
      </c>
      <c r="T33" s="91" t="n">
        <f>VALUE(bc_nxt_data!AD39)</f>
        <v>0.0</v>
      </c>
      <c r="U33" s="91" t="n">
        <f>VALUE(bc_nxt_data!AC39)</f>
        <v>0.0</v>
      </c>
      <c r="V33" s="91" t="n">
        <f>VALUE(bc_nxt_data!AF39)</f>
        <v>0.0</v>
      </c>
      <c r="W33" s="91" t="n">
        <f>VALUE(bc_nxt_data!AG39)</f>
        <v>0.0</v>
      </c>
      <c r="X33" s="91" t="n">
        <f t="shared" si="12"/>
        <v>0.0</v>
      </c>
      <c r="Y33" s="91" t="n">
        <f t="shared" si="13"/>
        <v>0.0</v>
      </c>
      <c r="Z33" s="91" t="n">
        <f t="shared" si="10"/>
        <v>0.0</v>
      </c>
      <c r="AA33" s="92" t="n">
        <f t="shared" si="6"/>
        <v>0.0</v>
      </c>
    </row>
    <row r="34" spans="2:27" x14ac:dyDescent="0.25">
      <c r="B34" s="149" t="s">
        <v>137</v>
      </c>
      <c r="C34" s="15" t="str">
        <f>bc_nxt_data!E40</f>
        <v>MILPCO1-S-SAE40</v>
      </c>
      <c r="D34" s="91" t="n">
        <f>VALUE(bc_nxt_data!F40)</f>
        <v>16109.0</v>
      </c>
      <c r="E34" s="91" t="n">
        <f>VALUE(bc_nxt_data!G40)</f>
        <v>0.0</v>
      </c>
      <c r="F34" s="91" t="n">
        <f>VALUE(bc_nxt_data!H40)</f>
        <v>16109.0</v>
      </c>
      <c r="G34" s="91" t="n">
        <f>VALUE(bc_nxt_data!J40)</f>
        <v>0.0</v>
      </c>
      <c r="H34" s="91" t="n">
        <f>VALUE(bc_nxt_data!R40)</f>
        <v>0.0</v>
      </c>
      <c r="I34" s="91" t="n">
        <f>VALUE(bc_nxt_data!I40)</f>
        <v>0.0</v>
      </c>
      <c r="J34" s="91" t="n">
        <f>VALUE(bc_nxt_data!U40)</f>
        <v>0.0</v>
      </c>
      <c r="K34" s="91" t="n">
        <f>VALUE(bc_nxt_data!Q40)</f>
        <v>0.0</v>
      </c>
      <c r="L34" s="91" t="n">
        <f>VALUE(bc_nxt_data!S40)</f>
        <v>0.0</v>
      </c>
      <c r="M34" s="91" t="n">
        <f>VALUE(bc_nxt_data!T40)</f>
        <v>0.0</v>
      </c>
      <c r="N34" s="91" t="n">
        <f t="shared" si="11"/>
        <v>0.0</v>
      </c>
      <c r="O34" s="91" t="n">
        <f>VALUE(bc_nxt_data!X40)</f>
        <v>0.0</v>
      </c>
      <c r="P34" s="91" t="n">
        <f>VALUE(bc_nxt_data!AA40)</f>
        <v>0.0</v>
      </c>
      <c r="Q34" s="91" t="n">
        <f>VALUE(bc_nxt_data!Y40)</f>
        <v>0.0</v>
      </c>
      <c r="R34" s="91" t="n">
        <f>VALUE(bc_nxt_data!U40)</f>
        <v>0.0</v>
      </c>
      <c r="S34" s="91" t="n">
        <f>VALUE(bc_nxt_data!AB40)</f>
        <v>0.0</v>
      </c>
      <c r="T34" s="91" t="n">
        <f>VALUE(bc_nxt_data!AD40)</f>
        <v>0.0</v>
      </c>
      <c r="U34" s="91" t="n">
        <f>VALUE(bc_nxt_data!AC40)</f>
        <v>0.0</v>
      </c>
      <c r="V34" s="91" t="n">
        <f>VALUE(bc_nxt_data!AF40)</f>
        <v>0.0</v>
      </c>
      <c r="W34" s="91" t="n">
        <f>VALUE(bc_nxt_data!AG40)</f>
        <v>0.0</v>
      </c>
      <c r="X34" s="91" t="n">
        <f t="shared" si="12"/>
        <v>0.0</v>
      </c>
      <c r="Y34" s="91" t="n">
        <f t="shared" si="13"/>
        <v>16109.0</v>
      </c>
      <c r="Z34" s="91" t="n">
        <f t="shared" si="10"/>
        <v>0.0</v>
      </c>
      <c r="AA34" s="92" t="n">
        <f t="shared" si="6"/>
        <v>16109.0</v>
      </c>
    </row>
    <row r="35" spans="2:27" x14ac:dyDescent="0.25">
      <c r="B35" s="149" t="s">
        <v>137</v>
      </c>
      <c r="C35" s="15" t="str">
        <f>bc_nxt_data!E41</f>
        <v>Lukoi 15W-40</v>
      </c>
      <c r="D35" s="91" t="n">
        <f>VALUE(bc_nxt_data!F41)</f>
        <v>0.0</v>
      </c>
      <c r="E35" s="91" t="n">
        <f>VALUE(bc_nxt_data!G41)</f>
        <v>0.0</v>
      </c>
      <c r="F35" s="91" t="n">
        <f>VALUE(bc_nxt_data!H41)</f>
        <v>0.0</v>
      </c>
      <c r="G35" s="91" t="n">
        <f>VALUE(bc_nxt_data!J41)</f>
        <v>0.0</v>
      </c>
      <c r="H35" s="91" t="n">
        <f>VALUE(bc_nxt_data!R41)</f>
        <v>0.0</v>
      </c>
      <c r="I35" s="91" t="n">
        <f>VALUE(bc_nxt_data!I41)</f>
        <v>0.0</v>
      </c>
      <c r="J35" s="91" t="n">
        <f>VALUE(bc_nxt_data!U41)</f>
        <v>0.0</v>
      </c>
      <c r="K35" s="91" t="n">
        <f>VALUE(bc_nxt_data!Q41)</f>
        <v>0.0</v>
      </c>
      <c r="L35" s="91" t="n">
        <f>VALUE(bc_nxt_data!S41)</f>
        <v>0.0</v>
      </c>
      <c r="M35" s="91" t="n">
        <f>VALUE(bc_nxt_data!T41)</f>
        <v>0.0</v>
      </c>
      <c r="N35" s="91" t="n">
        <f t="shared" si="11"/>
        <v>0.0</v>
      </c>
      <c r="O35" s="91" t="n">
        <f>VALUE(bc_nxt_data!X41)</f>
        <v>0.0</v>
      </c>
      <c r="P35" s="91" t="n">
        <f>VALUE(bc_nxt_data!AA41)</f>
        <v>0.0</v>
      </c>
      <c r="Q35" s="91" t="n">
        <f>VALUE(bc_nxt_data!Y41)</f>
        <v>0.0</v>
      </c>
      <c r="R35" s="91" t="n">
        <f>VALUE(bc_nxt_data!U41)</f>
        <v>0.0</v>
      </c>
      <c r="S35" s="91" t="n">
        <f>VALUE(bc_nxt_data!AB41)</f>
        <v>0.0</v>
      </c>
      <c r="T35" s="91" t="n">
        <f>VALUE(bc_nxt_data!AD41)</f>
        <v>0.0</v>
      </c>
      <c r="U35" s="91" t="n">
        <f>VALUE(bc_nxt_data!AC41)</f>
        <v>0.0</v>
      </c>
      <c r="V35" s="91" t="n">
        <f>VALUE(bc_nxt_data!AF41)</f>
        <v>0.0</v>
      </c>
      <c r="W35" s="91" t="n">
        <f>VALUE(bc_nxt_data!AG41)</f>
        <v>0.0</v>
      </c>
      <c r="X35" s="91" t="n">
        <f t="shared" si="12"/>
        <v>0.0</v>
      </c>
      <c r="Y35" s="91" t="n">
        <f t="shared" si="13"/>
        <v>0.0</v>
      </c>
      <c r="Z35" s="91" t="n">
        <f t="shared" si="10"/>
        <v>0.0</v>
      </c>
      <c r="AA35" s="92" t="n">
        <f t="shared" si="6"/>
        <v>0.0</v>
      </c>
    </row>
    <row r="36" spans="2:27" x14ac:dyDescent="0.25">
      <c r="B36" s="149" t="s">
        <v>137</v>
      </c>
      <c r="C36" s="15" t="str">
        <f>bc_nxt_data!E42</f>
        <v>HelixHX-3</v>
      </c>
      <c r="D36" s="91" t="n">
        <f>VALUE(bc_nxt_data!F42)</f>
        <v>164.0</v>
      </c>
      <c r="E36" s="91" t="n">
        <f>VALUE(bc_nxt_data!G42)</f>
        <v>0.0</v>
      </c>
      <c r="F36" s="91" t="n">
        <f>VALUE(bc_nxt_data!H42)</f>
        <v>164.0</v>
      </c>
      <c r="G36" s="91" t="n">
        <f>VALUE(bc_nxt_data!J42)</f>
        <v>0.0</v>
      </c>
      <c r="H36" s="91" t="n">
        <f>VALUE(bc_nxt_data!R42)</f>
        <v>0.0</v>
      </c>
      <c r="I36" s="91" t="n">
        <f>VALUE(bc_nxt_data!I42)</f>
        <v>0.0</v>
      </c>
      <c r="J36" s="91" t="n">
        <f>VALUE(bc_nxt_data!U42)</f>
        <v>0.0</v>
      </c>
      <c r="K36" s="91" t="n">
        <f>VALUE(bc_nxt_data!Q42)</f>
        <v>0.0</v>
      </c>
      <c r="L36" s="91" t="n">
        <f>VALUE(bc_nxt_data!S42)</f>
        <v>0.0</v>
      </c>
      <c r="M36" s="91" t="n">
        <f>VALUE(bc_nxt_data!T42)</f>
        <v>0.0</v>
      </c>
      <c r="N36" s="91" t="n">
        <f t="shared" si="11"/>
        <v>0.0</v>
      </c>
      <c r="O36" s="91" t="n">
        <f>VALUE(bc_nxt_data!X42)</f>
        <v>0.0</v>
      </c>
      <c r="P36" s="91" t="n">
        <f>VALUE(bc_nxt_data!AA42)</f>
        <v>0.0</v>
      </c>
      <c r="Q36" s="91" t="n">
        <f>VALUE(bc_nxt_data!Y42)</f>
        <v>0.0</v>
      </c>
      <c r="R36" s="91" t="n">
        <f>VALUE(bc_nxt_data!U42)</f>
        <v>0.0</v>
      </c>
      <c r="S36" s="91" t="n">
        <f>VALUE(bc_nxt_data!AB42)</f>
        <v>0.0</v>
      </c>
      <c r="T36" s="91" t="n">
        <f>VALUE(bc_nxt_data!AD42)</f>
        <v>0.0</v>
      </c>
      <c r="U36" s="91" t="n">
        <f>VALUE(bc_nxt_data!AC42)</f>
        <v>0.0</v>
      </c>
      <c r="V36" s="91" t="n">
        <f>VALUE(bc_nxt_data!AF42)</f>
        <v>0.0</v>
      </c>
      <c r="W36" s="91" t="n">
        <f>VALUE(bc_nxt_data!AG42)</f>
        <v>0.0</v>
      </c>
      <c r="X36" s="91" t="n">
        <f t="shared" si="12"/>
        <v>0.0</v>
      </c>
      <c r="Y36" s="91" t="n">
        <f t="shared" si="13"/>
        <v>164.0</v>
      </c>
      <c r="Z36" s="91" t="n">
        <f t="shared" si="10"/>
        <v>0.0</v>
      </c>
      <c r="AA36" s="92" t="n">
        <f t="shared" si="6"/>
        <v>164.0</v>
      </c>
    </row>
    <row r="37" spans="2:27" x14ac:dyDescent="0.25">
      <c r="B37" s="149" t="s">
        <v>137</v>
      </c>
      <c r="C37" s="15" t="str">
        <f>bc_nxt_data!E43</f>
        <v>Rimula R4X</v>
      </c>
      <c r="D37" s="91" t="n">
        <f>VALUE(bc_nxt_data!F43)</f>
        <v>366.0</v>
      </c>
      <c r="E37" s="91" t="n">
        <f>VALUE(bc_nxt_data!G43)</f>
        <v>0.0</v>
      </c>
      <c r="F37" s="91" t="n">
        <f>VALUE(bc_nxt_data!H43)</f>
        <v>366.0</v>
      </c>
      <c r="G37" s="91" t="n">
        <f>VALUE(bc_nxt_data!J43)</f>
        <v>0.0</v>
      </c>
      <c r="H37" s="91" t="n">
        <f>VALUE(bc_nxt_data!R43)</f>
        <v>0.0</v>
      </c>
      <c r="I37" s="91" t="n">
        <f>VALUE(bc_nxt_data!I43)</f>
        <v>0.0</v>
      </c>
      <c r="J37" s="91" t="n">
        <f>VALUE(bc_nxt_data!U43)</f>
        <v>0.0</v>
      </c>
      <c r="K37" s="91" t="n">
        <f>VALUE(bc_nxt_data!Q43)</f>
        <v>0.0</v>
      </c>
      <c r="L37" s="91" t="n">
        <f>VALUE(bc_nxt_data!S43)</f>
        <v>0.0</v>
      </c>
      <c r="M37" s="91" t="n">
        <f>VALUE(bc_nxt_data!T43)</f>
        <v>0.0</v>
      </c>
      <c r="N37" s="91" t="n">
        <f t="shared" si="11"/>
        <v>0.0</v>
      </c>
      <c r="O37" s="91" t="n">
        <f>VALUE(bc_nxt_data!X43)</f>
        <v>0.0</v>
      </c>
      <c r="P37" s="91" t="n">
        <f>VALUE(bc_nxt_data!AA43)</f>
        <v>0.0</v>
      </c>
      <c r="Q37" s="91" t="n">
        <f>VALUE(bc_nxt_data!Y43)</f>
        <v>0.0</v>
      </c>
      <c r="R37" s="91" t="n">
        <f>VALUE(bc_nxt_data!U43)</f>
        <v>0.0</v>
      </c>
      <c r="S37" s="91" t="n">
        <f>VALUE(bc_nxt_data!AB43)</f>
        <v>0.0</v>
      </c>
      <c r="T37" s="91" t="n">
        <f>VALUE(bc_nxt_data!AD43)</f>
        <v>0.0</v>
      </c>
      <c r="U37" s="91" t="n">
        <f>VALUE(bc_nxt_data!AC43)</f>
        <v>0.0</v>
      </c>
      <c r="V37" s="91" t="n">
        <f>VALUE(bc_nxt_data!AF43)</f>
        <v>0.0</v>
      </c>
      <c r="W37" s="91" t="n">
        <f>VALUE(bc_nxt_data!AG43)</f>
        <v>0.0</v>
      </c>
      <c r="X37" s="91" t="n">
        <f t="shared" si="12"/>
        <v>0.0</v>
      </c>
      <c r="Y37" s="91" t="n">
        <f t="shared" si="13"/>
        <v>366.0</v>
      </c>
      <c r="Z37" s="91" t="n">
        <f t="shared" si="10"/>
        <v>0.0</v>
      </c>
      <c r="AA37" s="92" t="n">
        <f t="shared" si="6"/>
        <v>366.0</v>
      </c>
    </row>
    <row r="38" spans="2:27" s="3" customFormat="1" ht="14.25" x14ac:dyDescent="0.2">
      <c r="B38" s="150">
        <v>2</v>
      </c>
      <c r="C38" s="13" t="str">
        <f>bc_nxt_data!E44</f>
        <v>Dầu truyền động</v>
      </c>
      <c r="D38" s="89" t="n">
        <f>VALUE(bc_nxt_data!F44)</f>
        <v>2074.0</v>
      </c>
      <c r="E38" s="89" t="n">
        <f>VALUE(bc_nxt_data!G44)</f>
        <v>0.0</v>
      </c>
      <c r="F38" s="89" t="n">
        <f>VALUE(bc_nxt_data!H44)</f>
        <v>2074.0</v>
      </c>
      <c r="G38" s="89" t="n">
        <f>VALUE(bc_nxt_data!J44)</f>
        <v>0.0</v>
      </c>
      <c r="H38" s="89" t="n">
        <f>VALUE(bc_nxt_data!R44)</f>
        <v>0.0</v>
      </c>
      <c r="I38" s="89" t="n">
        <f>VALUE(bc_nxt_data!I44)</f>
        <v>0.0</v>
      </c>
      <c r="J38" s="89" t="n">
        <f>VALUE(bc_nxt_data!U44)</f>
        <v>0.0</v>
      </c>
      <c r="K38" s="89" t="n">
        <f>VALUE(bc_nxt_data!Q44)</f>
        <v>0.0</v>
      </c>
      <c r="L38" s="89" t="n">
        <f>VALUE(bc_nxt_data!S44)</f>
        <v>0.0</v>
      </c>
      <c r="M38" s="89" t="n">
        <f>VALUE(bc_nxt_data!T44)</f>
        <v>0.0</v>
      </c>
      <c r="N38" s="89" t="n">
        <f t="shared" si="11"/>
        <v>0.0</v>
      </c>
      <c r="O38" s="89" t="n">
        <f>VALUE(bc_nxt_data!X44)</f>
        <v>0.0</v>
      </c>
      <c r="P38" s="89" t="n">
        <f>VALUE(bc_nxt_data!AA44)</f>
        <v>0.0</v>
      </c>
      <c r="Q38" s="89" t="n">
        <f>VALUE(bc_nxt_data!Y44)</f>
        <v>0.0</v>
      </c>
      <c r="R38" s="89" t="n">
        <f>VALUE(bc_nxt_data!U44)</f>
        <v>0.0</v>
      </c>
      <c r="S38" s="89" t="n">
        <f>VALUE(bc_nxt_data!AB44)</f>
        <v>0.0</v>
      </c>
      <c r="T38" s="89" t="n">
        <f>VALUE(bc_nxt_data!AD44)</f>
        <v>0.0</v>
      </c>
      <c r="U38" s="89" t="n">
        <f>VALUE(bc_nxt_data!AC44)</f>
        <v>0.0</v>
      </c>
      <c r="V38" s="89" t="n">
        <f>VALUE(bc_nxt_data!AF44)</f>
        <v>0.0</v>
      </c>
      <c r="W38" s="89" t="n">
        <f>VALUE(bc_nxt_data!AG44)</f>
        <v>0.0</v>
      </c>
      <c r="X38" s="89" t="n">
        <f t="shared" si="12"/>
        <v>0.0</v>
      </c>
      <c r="Y38" s="89" t="n">
        <f t="shared" si="13"/>
        <v>2074.0</v>
      </c>
      <c r="Z38" s="89" t="n">
        <f t="shared" si="10"/>
        <v>0.0</v>
      </c>
      <c r="AA38" s="90" t="n">
        <f t="shared" si="6"/>
        <v>2074.0</v>
      </c>
    </row>
    <row r="39" spans="2:27" x14ac:dyDescent="0.25">
      <c r="B39" s="149" t="s">
        <v>137</v>
      </c>
      <c r="C39" s="15" t="str">
        <f>bc_nxt_data!E45</f>
        <v>MILPC02-SAE90</v>
      </c>
      <c r="D39" s="91" t="n">
        <f>VALUE(bc_nxt_data!F45)</f>
        <v>737.0</v>
      </c>
      <c r="E39" s="91" t="n">
        <f>VALUE(bc_nxt_data!G45)</f>
        <v>0.0</v>
      </c>
      <c r="F39" s="91" t="n">
        <f>VALUE(bc_nxt_data!H45)</f>
        <v>737.0</v>
      </c>
      <c r="G39" s="91" t="n">
        <f>VALUE(bc_nxt_data!J45)</f>
        <v>0.0</v>
      </c>
      <c r="H39" s="91" t="n">
        <f>VALUE(bc_nxt_data!R45)</f>
        <v>0.0</v>
      </c>
      <c r="I39" s="91" t="n">
        <f>VALUE(bc_nxt_data!I45)</f>
        <v>0.0</v>
      </c>
      <c r="J39" s="91" t="n">
        <f>VALUE(bc_nxt_data!U45)</f>
        <v>0.0</v>
      </c>
      <c r="K39" s="91" t="n">
        <f>VALUE(bc_nxt_data!Q45)</f>
        <v>0.0</v>
      </c>
      <c r="L39" s="91" t="n">
        <f>VALUE(bc_nxt_data!S45)</f>
        <v>0.0</v>
      </c>
      <c r="M39" s="91" t="n">
        <f>VALUE(bc_nxt_data!T45)</f>
        <v>0.0</v>
      </c>
      <c r="N39" s="91" t="n">
        <f t="shared" si="11"/>
        <v>0.0</v>
      </c>
      <c r="O39" s="91" t="n">
        <f>VALUE(bc_nxt_data!X45)</f>
        <v>0.0</v>
      </c>
      <c r="P39" s="91" t="n">
        <f>VALUE(bc_nxt_data!AA45)</f>
        <v>0.0</v>
      </c>
      <c r="Q39" s="91" t="n">
        <f>VALUE(bc_nxt_data!Y45)</f>
        <v>0.0</v>
      </c>
      <c r="R39" s="91" t="n">
        <f>VALUE(bc_nxt_data!U45)</f>
        <v>0.0</v>
      </c>
      <c r="S39" s="91" t="n">
        <f>VALUE(bc_nxt_data!AB45)</f>
        <v>0.0</v>
      </c>
      <c r="T39" s="91" t="n">
        <f>VALUE(bc_nxt_data!AD45)</f>
        <v>0.0</v>
      </c>
      <c r="U39" s="91" t="n">
        <f>VALUE(bc_nxt_data!AC45)</f>
        <v>0.0</v>
      </c>
      <c r="V39" s="91" t="n">
        <f>VALUE(bc_nxt_data!AF45)</f>
        <v>0.0</v>
      </c>
      <c r="W39" s="91" t="n">
        <f>VALUE(bc_nxt_data!AG45)</f>
        <v>0.0</v>
      </c>
      <c r="X39" s="91" t="n">
        <f t="shared" si="12"/>
        <v>0.0</v>
      </c>
      <c r="Y39" s="91" t="n">
        <f t="shared" si="13"/>
        <v>737.0</v>
      </c>
      <c r="Z39" s="91" t="n">
        <f t="shared" si="10"/>
        <v>0.0</v>
      </c>
      <c r="AA39" s="92" t="n">
        <f t="shared" si="6"/>
        <v>737.0</v>
      </c>
    </row>
    <row r="40" spans="2:27" x14ac:dyDescent="0.25">
      <c r="B40" s="149" t="s">
        <v>137</v>
      </c>
      <c r="C40" s="15" t="str">
        <f>bc_nxt_data!E46</f>
        <v>GearGL4 W90</v>
      </c>
      <c r="D40" s="91" t="n">
        <f>VALUE(bc_nxt_data!F46)</f>
        <v>444.0</v>
      </c>
      <c r="E40" s="91" t="n">
        <f>VALUE(bc_nxt_data!G46)</f>
        <v>0.0</v>
      </c>
      <c r="F40" s="91" t="n">
        <f>VALUE(bc_nxt_data!H46)</f>
        <v>444.0</v>
      </c>
      <c r="G40" s="91" t="n">
        <f>VALUE(bc_nxt_data!J46)</f>
        <v>0.0</v>
      </c>
      <c r="H40" s="91" t="n">
        <f>VALUE(bc_nxt_data!R46)</f>
        <v>0.0</v>
      </c>
      <c r="I40" s="91" t="n">
        <f>VALUE(bc_nxt_data!I46)</f>
        <v>0.0</v>
      </c>
      <c r="J40" s="91" t="n">
        <f>VALUE(bc_nxt_data!U46)</f>
        <v>0.0</v>
      </c>
      <c r="K40" s="91" t="n">
        <f>VALUE(bc_nxt_data!Q46)</f>
        <v>0.0</v>
      </c>
      <c r="L40" s="91" t="n">
        <f>VALUE(bc_nxt_data!S46)</f>
        <v>0.0</v>
      </c>
      <c r="M40" s="91" t="n">
        <f>VALUE(bc_nxt_data!T46)</f>
        <v>0.0</v>
      </c>
      <c r="N40" s="91" t="n">
        <f t="shared" si="11"/>
        <v>0.0</v>
      </c>
      <c r="O40" s="91" t="n">
        <f>VALUE(bc_nxt_data!X46)</f>
        <v>0.0</v>
      </c>
      <c r="P40" s="91" t="n">
        <f>VALUE(bc_nxt_data!AA46)</f>
        <v>0.0</v>
      </c>
      <c r="Q40" s="91" t="n">
        <f>VALUE(bc_nxt_data!Y46)</f>
        <v>0.0</v>
      </c>
      <c r="R40" s="91" t="n">
        <f>VALUE(bc_nxt_data!U46)</f>
        <v>0.0</v>
      </c>
      <c r="S40" s="91" t="n">
        <f>VALUE(bc_nxt_data!AB46)</f>
        <v>0.0</v>
      </c>
      <c r="T40" s="91" t="n">
        <f>VALUE(bc_nxt_data!AD46)</f>
        <v>0.0</v>
      </c>
      <c r="U40" s="91" t="n">
        <f>VALUE(bc_nxt_data!AC46)</f>
        <v>0.0</v>
      </c>
      <c r="V40" s="91" t="n">
        <f>VALUE(bc_nxt_data!AF46)</f>
        <v>0.0</v>
      </c>
      <c r="W40" s="91" t="n">
        <f>VALUE(bc_nxt_data!AG46)</f>
        <v>0.0</v>
      </c>
      <c r="X40" s="91" t="n">
        <f t="shared" si="12"/>
        <v>0.0</v>
      </c>
      <c r="Y40" s="91" t="n">
        <f t="shared" si="13"/>
        <v>444.0</v>
      </c>
      <c r="Z40" s="91" t="n">
        <f t="shared" si="10"/>
        <v>0.0</v>
      </c>
      <c r="AA40" s="92" t="n">
        <f t="shared" si="6"/>
        <v>444.0</v>
      </c>
    </row>
    <row r="41" spans="2:27" x14ac:dyDescent="0.25">
      <c r="B41" s="149" t="s">
        <v>137</v>
      </c>
      <c r="C41" s="15" t="str">
        <f>bc_nxt_data!E47</f>
        <v>Galube90eps</v>
      </c>
      <c r="D41" s="91" t="n">
        <f>VALUE(bc_nxt_data!F47)</f>
        <v>362.0</v>
      </c>
      <c r="E41" s="91" t="n">
        <f>VALUE(bc_nxt_data!G47)</f>
        <v>0.0</v>
      </c>
      <c r="F41" s="91" t="n">
        <f>VALUE(bc_nxt_data!H47)</f>
        <v>362.0</v>
      </c>
      <c r="G41" s="91" t="n">
        <f>VALUE(bc_nxt_data!J47)</f>
        <v>0.0</v>
      </c>
      <c r="H41" s="91" t="n">
        <f>VALUE(bc_nxt_data!R47)</f>
        <v>0.0</v>
      </c>
      <c r="I41" s="91" t="n">
        <f>VALUE(bc_nxt_data!I47)</f>
        <v>0.0</v>
      </c>
      <c r="J41" s="91" t="n">
        <f>VALUE(bc_nxt_data!U47)</f>
        <v>0.0</v>
      </c>
      <c r="K41" s="91" t="n">
        <f>VALUE(bc_nxt_data!Q47)</f>
        <v>0.0</v>
      </c>
      <c r="L41" s="91" t="n">
        <f>VALUE(bc_nxt_data!S47)</f>
        <v>0.0</v>
      </c>
      <c r="M41" s="91" t="n">
        <f>VALUE(bc_nxt_data!T47)</f>
        <v>0.0</v>
      </c>
      <c r="N41" s="91" t="n">
        <f t="shared" si="11"/>
        <v>0.0</v>
      </c>
      <c r="O41" s="91" t="n">
        <f>VALUE(bc_nxt_data!X47)</f>
        <v>0.0</v>
      </c>
      <c r="P41" s="91" t="n">
        <f>VALUE(bc_nxt_data!AA47)</f>
        <v>0.0</v>
      </c>
      <c r="Q41" s="91" t="n">
        <f>VALUE(bc_nxt_data!Y47)</f>
        <v>0.0</v>
      </c>
      <c r="R41" s="91" t="n">
        <f>VALUE(bc_nxt_data!U47)</f>
        <v>0.0</v>
      </c>
      <c r="S41" s="91" t="n">
        <f>VALUE(bc_nxt_data!AB47)</f>
        <v>0.0</v>
      </c>
      <c r="T41" s="91" t="n">
        <f>VALUE(bc_nxt_data!AD47)</f>
        <v>0.0</v>
      </c>
      <c r="U41" s="91" t="n">
        <f>VALUE(bc_nxt_data!AC47)</f>
        <v>0.0</v>
      </c>
      <c r="V41" s="91" t="n">
        <f>VALUE(bc_nxt_data!AF47)</f>
        <v>0.0</v>
      </c>
      <c r="W41" s="91" t="n">
        <f>VALUE(bc_nxt_data!AG47)</f>
        <v>0.0</v>
      </c>
      <c r="X41" s="91" t="n">
        <f t="shared" si="12"/>
        <v>0.0</v>
      </c>
      <c r="Y41" s="91" t="n">
        <f t="shared" si="13"/>
        <v>362.0</v>
      </c>
      <c r="Z41" s="91" t="n">
        <f t="shared" si="10"/>
        <v>0.0</v>
      </c>
      <c r="AA41" s="92" t="n">
        <f t="shared" si="6"/>
        <v>362.0</v>
      </c>
    </row>
    <row r="42" spans="2:27" x14ac:dyDescent="0.25">
      <c r="B42" s="149" t="s">
        <v>137</v>
      </c>
      <c r="C42" s="15" t="str">
        <f>bc_nxt_data!E48</f>
        <v>MILPC03-SAE140</v>
      </c>
      <c r="D42" s="91" t="n">
        <f>VALUE(bc_nxt_data!F48)</f>
        <v>381.0</v>
      </c>
      <c r="E42" s="91" t="n">
        <f>VALUE(bc_nxt_data!G48)</f>
        <v>0.0</v>
      </c>
      <c r="F42" s="91" t="n">
        <f>VALUE(bc_nxt_data!H48)</f>
        <v>381.0</v>
      </c>
      <c r="G42" s="91" t="n">
        <f>VALUE(bc_nxt_data!J48)</f>
        <v>0.0</v>
      </c>
      <c r="H42" s="91" t="n">
        <f>VALUE(bc_nxt_data!R48)</f>
        <v>0.0</v>
      </c>
      <c r="I42" s="91" t="n">
        <f>VALUE(bc_nxt_data!I48)</f>
        <v>0.0</v>
      </c>
      <c r="J42" s="91" t="n">
        <f>VALUE(bc_nxt_data!U48)</f>
        <v>0.0</v>
      </c>
      <c r="K42" s="91" t="n">
        <f>VALUE(bc_nxt_data!Q48)</f>
        <v>0.0</v>
      </c>
      <c r="L42" s="91" t="n">
        <f>VALUE(bc_nxt_data!S48)</f>
        <v>0.0</v>
      </c>
      <c r="M42" s="91" t="n">
        <f>VALUE(bc_nxt_data!T48)</f>
        <v>0.0</v>
      </c>
      <c r="N42" s="91" t="n">
        <f t="shared" si="11"/>
        <v>0.0</v>
      </c>
      <c r="O42" s="91" t="n">
        <f>VALUE(bc_nxt_data!X48)</f>
        <v>0.0</v>
      </c>
      <c r="P42" s="91" t="n">
        <f>VALUE(bc_nxt_data!AA48)</f>
        <v>0.0</v>
      </c>
      <c r="Q42" s="91" t="n">
        <f>VALUE(bc_nxt_data!Y48)</f>
        <v>0.0</v>
      </c>
      <c r="R42" s="91" t="n">
        <f>VALUE(bc_nxt_data!U48)</f>
        <v>0.0</v>
      </c>
      <c r="S42" s="91" t="n">
        <f>VALUE(bc_nxt_data!AB48)</f>
        <v>0.0</v>
      </c>
      <c r="T42" s="91" t="n">
        <f>VALUE(bc_nxt_data!AD48)</f>
        <v>0.0</v>
      </c>
      <c r="U42" s="91" t="n">
        <f>VALUE(bc_nxt_data!AC48)</f>
        <v>0.0</v>
      </c>
      <c r="V42" s="91" t="n">
        <f>VALUE(bc_nxt_data!AF48)</f>
        <v>0.0</v>
      </c>
      <c r="W42" s="91" t="n">
        <f>VALUE(bc_nxt_data!AG48)</f>
        <v>0.0</v>
      </c>
      <c r="X42" s="91" t="n">
        <f t="shared" si="12"/>
        <v>0.0</v>
      </c>
      <c r="Y42" s="91" t="n">
        <f t="shared" si="13"/>
        <v>381.0</v>
      </c>
      <c r="Z42" s="91" t="n">
        <f t="shared" si="10"/>
        <v>0.0</v>
      </c>
      <c r="AA42" s="92" t="n">
        <f t="shared" si="6"/>
        <v>381.0</v>
      </c>
    </row>
    <row r="43" spans="2:27" x14ac:dyDescent="0.25">
      <c r="B43" s="149" t="s">
        <v>137</v>
      </c>
      <c r="C43" s="15" t="str">
        <f>bc_nxt_data!E49</f>
        <v>Morrisong 140ef90</v>
      </c>
      <c r="D43" s="91" t="n">
        <f>VALUE(bc_nxt_data!F49)</f>
        <v>150.0</v>
      </c>
      <c r="E43" s="91" t="n">
        <f>VALUE(bc_nxt_data!G49)</f>
        <v>0.0</v>
      </c>
      <c r="F43" s="91" t="n">
        <f>VALUE(bc_nxt_data!H49)</f>
        <v>150.0</v>
      </c>
      <c r="G43" s="91" t="n">
        <f>VALUE(bc_nxt_data!J49)</f>
        <v>0.0</v>
      </c>
      <c r="H43" s="91" t="n">
        <f>VALUE(bc_nxt_data!R49)</f>
        <v>0.0</v>
      </c>
      <c r="I43" s="91" t="n">
        <f>VALUE(bc_nxt_data!I49)</f>
        <v>0.0</v>
      </c>
      <c r="J43" s="91" t="n">
        <f>VALUE(bc_nxt_data!U49)</f>
        <v>0.0</v>
      </c>
      <c r="K43" s="91" t="n">
        <f>VALUE(bc_nxt_data!Q49)</f>
        <v>0.0</v>
      </c>
      <c r="L43" s="91" t="n">
        <f>VALUE(bc_nxt_data!S49)</f>
        <v>0.0</v>
      </c>
      <c r="M43" s="91" t="n">
        <f>VALUE(bc_nxt_data!T49)</f>
        <v>0.0</v>
      </c>
      <c r="N43" s="91" t="n">
        <f t="shared" si="11"/>
        <v>0.0</v>
      </c>
      <c r="O43" s="91" t="n">
        <f>VALUE(bc_nxt_data!X49)</f>
        <v>0.0</v>
      </c>
      <c r="P43" s="91" t="n">
        <f>VALUE(bc_nxt_data!AA49)</f>
        <v>0.0</v>
      </c>
      <c r="Q43" s="91" t="n">
        <f>VALUE(bc_nxt_data!Y49)</f>
        <v>0.0</v>
      </c>
      <c r="R43" s="91" t="n">
        <f>VALUE(bc_nxt_data!U49)</f>
        <v>0.0</v>
      </c>
      <c r="S43" s="91" t="n">
        <f>VALUE(bc_nxt_data!AB49)</f>
        <v>0.0</v>
      </c>
      <c r="T43" s="91" t="n">
        <f>VALUE(bc_nxt_data!AD49)</f>
        <v>0.0</v>
      </c>
      <c r="U43" s="91" t="n">
        <f>VALUE(bc_nxt_data!AC49)</f>
        <v>0.0</v>
      </c>
      <c r="V43" s="91" t="n">
        <f>VALUE(bc_nxt_data!AF49)</f>
        <v>0.0</v>
      </c>
      <c r="W43" s="91" t="n">
        <f>VALUE(bc_nxt_data!AG49)</f>
        <v>0.0</v>
      </c>
      <c r="X43" s="91" t="n">
        <f t="shared" si="12"/>
        <v>0.0</v>
      </c>
      <c r="Y43" s="91" t="n">
        <f t="shared" si="13"/>
        <v>150.0</v>
      </c>
      <c r="Z43" s="91" t="n">
        <f t="shared" si="10"/>
        <v>0.0</v>
      </c>
      <c r="AA43" s="92" t="n">
        <f t="shared" si="6"/>
        <v>150.0</v>
      </c>
    </row>
    <row r="44" spans="2:27" x14ac:dyDescent="0.25">
      <c r="B44" s="149" t="s">
        <v>137</v>
      </c>
      <c r="C44" s="15" t="str">
        <f>bc_nxt_data!E50</f>
        <v>MILPC03-SAE90</v>
      </c>
      <c r="D44" s="91" t="n">
        <f>VALUE(bc_nxt_data!F50)</f>
        <v>0.0</v>
      </c>
      <c r="E44" s="91" t="n">
        <f>VALUE(bc_nxt_data!G50)</f>
        <v>0.0</v>
      </c>
      <c r="F44" s="91" t="n">
        <f>VALUE(bc_nxt_data!H50)</f>
        <v>0.0</v>
      </c>
      <c r="G44" s="91" t="n">
        <f>VALUE(bc_nxt_data!J50)</f>
        <v>0.0</v>
      </c>
      <c r="H44" s="91" t="n">
        <f>VALUE(bc_nxt_data!R50)</f>
        <v>0.0</v>
      </c>
      <c r="I44" s="91" t="n">
        <f>VALUE(bc_nxt_data!I50)</f>
        <v>0.0</v>
      </c>
      <c r="J44" s="91" t="n">
        <f>VALUE(bc_nxt_data!U50)</f>
        <v>0.0</v>
      </c>
      <c r="K44" s="91" t="n">
        <f>VALUE(bc_nxt_data!Q50)</f>
        <v>0.0</v>
      </c>
      <c r="L44" s="91" t="n">
        <f>VALUE(bc_nxt_data!S50)</f>
        <v>0.0</v>
      </c>
      <c r="M44" s="91" t="n">
        <f>VALUE(bc_nxt_data!T50)</f>
        <v>0.0</v>
      </c>
      <c r="N44" s="91" t="n">
        <f t="shared" si="11"/>
        <v>0.0</v>
      </c>
      <c r="O44" s="91" t="n">
        <f>VALUE(bc_nxt_data!X50)</f>
        <v>0.0</v>
      </c>
      <c r="P44" s="91" t="n">
        <f>VALUE(bc_nxt_data!AA50)</f>
        <v>0.0</v>
      </c>
      <c r="Q44" s="91" t="n">
        <f>VALUE(bc_nxt_data!Y50)</f>
        <v>0.0</v>
      </c>
      <c r="R44" s="91" t="n">
        <f>VALUE(bc_nxt_data!U50)</f>
        <v>0.0</v>
      </c>
      <c r="S44" s="91" t="n">
        <f>VALUE(bc_nxt_data!AB50)</f>
        <v>0.0</v>
      </c>
      <c r="T44" s="91" t="n">
        <f>VALUE(bc_nxt_data!AD50)</f>
        <v>0.0</v>
      </c>
      <c r="U44" s="91" t="n">
        <f>VALUE(bc_nxt_data!AC50)</f>
        <v>0.0</v>
      </c>
      <c r="V44" s="91" t="n">
        <f>VALUE(bc_nxt_data!AF50)</f>
        <v>0.0</v>
      </c>
      <c r="W44" s="91" t="n">
        <f>VALUE(bc_nxt_data!AG50)</f>
        <v>0.0</v>
      </c>
      <c r="X44" s="91" t="n">
        <f t="shared" si="12"/>
        <v>0.0</v>
      </c>
      <c r="Y44" s="91" t="n">
        <f t="shared" si="13"/>
        <v>0.0</v>
      </c>
      <c r="Z44" s="91" t="n">
        <f t="shared" si="10"/>
        <v>0.0</v>
      </c>
      <c r="AA44" s="92" t="n">
        <f t="shared" si="6"/>
        <v>0.0</v>
      </c>
    </row>
    <row r="45" spans="2:27" s="3" customFormat="1" ht="14.25" x14ac:dyDescent="0.2">
      <c r="B45" s="150">
        <v>3</v>
      </c>
      <c r="C45" s="13" t="str">
        <f>bc_nxt_data!E51</f>
        <v>Dầu Khác</v>
      </c>
      <c r="D45" s="89" t="n">
        <f>VALUE(bc_nxt_data!F51)</f>
        <v>345.0</v>
      </c>
      <c r="E45" s="89" t="n">
        <f>VALUE(bc_nxt_data!G51)</f>
        <v>0.0</v>
      </c>
      <c r="F45" s="89" t="n">
        <f>VALUE(bc_nxt_data!H51)</f>
        <v>345.0</v>
      </c>
      <c r="G45" s="89" t="n">
        <f>VALUE(bc_nxt_data!J51)</f>
        <v>0.0</v>
      </c>
      <c r="H45" s="89" t="n">
        <f>VALUE(bc_nxt_data!R51)</f>
        <v>0.0</v>
      </c>
      <c r="I45" s="89" t="n">
        <f>VALUE(bc_nxt_data!I51)</f>
        <v>0.0</v>
      </c>
      <c r="J45" s="89" t="n">
        <f>VALUE(bc_nxt_data!U51)</f>
        <v>0.0</v>
      </c>
      <c r="K45" s="89" t="n">
        <f>VALUE(bc_nxt_data!Q51)</f>
        <v>0.0</v>
      </c>
      <c r="L45" s="89" t="n">
        <f>VALUE(bc_nxt_data!S51)</f>
        <v>0.0</v>
      </c>
      <c r="M45" s="89" t="n">
        <f>VALUE(bc_nxt_data!T51)</f>
        <v>0.0</v>
      </c>
      <c r="N45" s="89" t="n">
        <f t="shared" si="11"/>
        <v>0.0</v>
      </c>
      <c r="O45" s="89" t="n">
        <f>VALUE(bc_nxt_data!X51)</f>
        <v>0.0</v>
      </c>
      <c r="P45" s="89" t="n">
        <f>VALUE(bc_nxt_data!AA51)</f>
        <v>0.0</v>
      </c>
      <c r="Q45" s="89" t="n">
        <f>VALUE(bc_nxt_data!Y51)</f>
        <v>0.0</v>
      </c>
      <c r="R45" s="89" t="n">
        <f>VALUE(bc_nxt_data!U51)</f>
        <v>0.0</v>
      </c>
      <c r="S45" s="89" t="n">
        <f>VALUE(bc_nxt_data!AB51)</f>
        <v>0.0</v>
      </c>
      <c r="T45" s="89" t="n">
        <f>VALUE(bc_nxt_data!AD51)</f>
        <v>0.0</v>
      </c>
      <c r="U45" s="89" t="n">
        <f>VALUE(bc_nxt_data!AC51)</f>
        <v>0.0</v>
      </c>
      <c r="V45" s="89" t="n">
        <f>VALUE(bc_nxt_data!AF51)</f>
        <v>0.0</v>
      </c>
      <c r="W45" s="89" t="n">
        <f>VALUE(bc_nxt_data!AG51)</f>
        <v>0.0</v>
      </c>
      <c r="X45" s="89" t="n">
        <f t="shared" si="12"/>
        <v>0.0</v>
      </c>
      <c r="Y45" s="89" t="n">
        <f t="shared" si="13"/>
        <v>345.0</v>
      </c>
      <c r="Z45" s="89" t="n">
        <f t="shared" si="10"/>
        <v>0.0</v>
      </c>
      <c r="AA45" s="90" t="n">
        <f t="shared" si="6"/>
        <v>345.0</v>
      </c>
    </row>
    <row r="46" spans="2:27" x14ac:dyDescent="0.25">
      <c r="B46" s="149" t="s">
        <v>137</v>
      </c>
      <c r="C46" s="15" t="str">
        <f>bc_nxt_data!E52</f>
        <v>MIL PC06</v>
      </c>
      <c r="D46" s="91" t="n">
        <f>VALUE(bc_nxt_data!F52)</f>
        <v>245.0</v>
      </c>
      <c r="E46" s="91" t="n">
        <f>VALUE(bc_nxt_data!G52)</f>
        <v>0.0</v>
      </c>
      <c r="F46" s="91" t="n">
        <f>VALUE(bc_nxt_data!H52)</f>
        <v>245.0</v>
      </c>
      <c r="G46" s="91" t="n">
        <f>VALUE(bc_nxt_data!J52)</f>
        <v>0.0</v>
      </c>
      <c r="H46" s="91" t="n">
        <f>VALUE(bc_nxt_data!R52)</f>
        <v>0.0</v>
      </c>
      <c r="I46" s="91" t="n">
        <f>VALUE(bc_nxt_data!I52)</f>
        <v>0.0</v>
      </c>
      <c r="J46" s="91" t="n">
        <f>VALUE(bc_nxt_data!U52)</f>
        <v>0.0</v>
      </c>
      <c r="K46" s="91" t="n">
        <f>VALUE(bc_nxt_data!Q52)</f>
        <v>0.0</v>
      </c>
      <c r="L46" s="91" t="n">
        <f>VALUE(bc_nxt_data!S52)</f>
        <v>0.0</v>
      </c>
      <c r="M46" s="91" t="n">
        <f>VALUE(bc_nxt_data!T52)</f>
        <v>0.0</v>
      </c>
      <c r="N46" s="91" t="n">
        <f t="shared" si="11"/>
        <v>0.0</v>
      </c>
      <c r="O46" s="91" t="n">
        <f>VALUE(bc_nxt_data!X52)</f>
        <v>0.0</v>
      </c>
      <c r="P46" s="91" t="n">
        <f>VALUE(bc_nxt_data!AA52)</f>
        <v>0.0</v>
      </c>
      <c r="Q46" s="91" t="n">
        <f>VALUE(bc_nxt_data!Y52)</f>
        <v>0.0</v>
      </c>
      <c r="R46" s="91" t="n">
        <f>VALUE(bc_nxt_data!U52)</f>
        <v>0.0</v>
      </c>
      <c r="S46" s="91" t="n">
        <f>VALUE(bc_nxt_data!AB52)</f>
        <v>0.0</v>
      </c>
      <c r="T46" s="91" t="n">
        <f>VALUE(bc_nxt_data!AD52)</f>
        <v>0.0</v>
      </c>
      <c r="U46" s="91" t="n">
        <f>VALUE(bc_nxt_data!AC52)</f>
        <v>0.0</v>
      </c>
      <c r="V46" s="91" t="n">
        <f>VALUE(bc_nxt_data!AF52)</f>
        <v>0.0</v>
      </c>
      <c r="W46" s="91" t="n">
        <f>VALUE(bc_nxt_data!AG52)</f>
        <v>0.0</v>
      </c>
      <c r="X46" s="91" t="n">
        <f t="shared" si="12"/>
        <v>0.0</v>
      </c>
      <c r="Y46" s="91" t="n">
        <f t="shared" si="13"/>
        <v>245.0</v>
      </c>
      <c r="Z46" s="91" t="n">
        <f t="shared" si="10"/>
        <v>0.0</v>
      </c>
      <c r="AA46" s="92" t="n">
        <f t="shared" si="6"/>
        <v>245.0</v>
      </c>
    </row>
    <row r="47" spans="2:27" x14ac:dyDescent="0.25">
      <c r="B47" s="149" t="s">
        <v>137</v>
      </c>
      <c r="C47" s="15" t="str">
        <f>bc_nxt_data!E53</f>
        <v>Phanh BCK</v>
      </c>
      <c r="D47" s="91" t="n">
        <f>VALUE(bc_nxt_data!F53)</f>
        <v>100.0</v>
      </c>
      <c r="E47" s="91" t="n">
        <f>VALUE(bc_nxt_data!G53)</f>
        <v>0.0</v>
      </c>
      <c r="F47" s="91" t="n">
        <f>VALUE(bc_nxt_data!H53)</f>
        <v>100.0</v>
      </c>
      <c r="G47" s="91" t="n">
        <f>VALUE(bc_nxt_data!J53)</f>
        <v>0.0</v>
      </c>
      <c r="H47" s="91" t="n">
        <f>VALUE(bc_nxt_data!R53)</f>
        <v>0.0</v>
      </c>
      <c r="I47" s="91" t="n">
        <f>VALUE(bc_nxt_data!I53)</f>
        <v>0.0</v>
      </c>
      <c r="J47" s="91" t="n">
        <f>VALUE(bc_nxt_data!U53)</f>
        <v>0.0</v>
      </c>
      <c r="K47" s="91" t="n">
        <f>VALUE(bc_nxt_data!Q53)</f>
        <v>0.0</v>
      </c>
      <c r="L47" s="91" t="n">
        <f>VALUE(bc_nxt_data!S53)</f>
        <v>0.0</v>
      </c>
      <c r="M47" s="91" t="n">
        <f>VALUE(bc_nxt_data!T53)</f>
        <v>0.0</v>
      </c>
      <c r="N47" s="91" t="n">
        <f t="shared" si="11"/>
        <v>0.0</v>
      </c>
      <c r="O47" s="91" t="n">
        <f>VALUE(bc_nxt_data!X53)</f>
        <v>0.0</v>
      </c>
      <c r="P47" s="91" t="n">
        <f>VALUE(bc_nxt_data!AA53)</f>
        <v>0.0</v>
      </c>
      <c r="Q47" s="91" t="n">
        <f>VALUE(bc_nxt_data!Y53)</f>
        <v>0.0</v>
      </c>
      <c r="R47" s="91" t="n">
        <f>VALUE(bc_nxt_data!U53)</f>
        <v>0.0</v>
      </c>
      <c r="S47" s="91" t="n">
        <f>VALUE(bc_nxt_data!AB53)</f>
        <v>0.0</v>
      </c>
      <c r="T47" s="91" t="n">
        <f>VALUE(bc_nxt_data!AD53)</f>
        <v>0.0</v>
      </c>
      <c r="U47" s="91" t="n">
        <f>VALUE(bc_nxt_data!AC53)</f>
        <v>0.0</v>
      </c>
      <c r="V47" s="91" t="n">
        <f>VALUE(bc_nxt_data!AF53)</f>
        <v>0.0</v>
      </c>
      <c r="W47" s="91" t="n">
        <f>VALUE(bc_nxt_data!AG53)</f>
        <v>0.0</v>
      </c>
      <c r="X47" s="91" t="n">
        <f t="shared" si="12"/>
        <v>0.0</v>
      </c>
      <c r="Y47" s="91" t="n">
        <f t="shared" si="13"/>
        <v>100.0</v>
      </c>
      <c r="Z47" s="91" t="n">
        <f t="shared" si="10"/>
        <v>0.0</v>
      </c>
      <c r="AA47" s="92" t="n">
        <f t="shared" si="6"/>
        <v>100.0</v>
      </c>
    </row>
    <row r="48" spans="2:27" s="3" customFormat="1" ht="14.25" x14ac:dyDescent="0.2">
      <c r="B48" s="150">
        <v>4</v>
      </c>
      <c r="C48" s="13" t="str">
        <f>bc_nxt_data!E54</f>
        <v>Mỡ giảm ma sát</v>
      </c>
      <c r="D48" s="89" t="n">
        <f>VALUE(bc_nxt_data!F54)</f>
        <v>4857.0</v>
      </c>
      <c r="E48" s="89" t="n">
        <f>VALUE(bc_nxt_data!G54)</f>
        <v>0.0</v>
      </c>
      <c r="F48" s="89" t="n">
        <f>VALUE(bc_nxt_data!H54)</f>
        <v>4857.0</v>
      </c>
      <c r="G48" s="89" t="n">
        <f>VALUE(bc_nxt_data!J54)</f>
        <v>0.0</v>
      </c>
      <c r="H48" s="89" t="n">
        <f>VALUE(bc_nxt_data!R54)</f>
        <v>0.0</v>
      </c>
      <c r="I48" s="89" t="n">
        <f>VALUE(bc_nxt_data!I54)</f>
        <v>0.0</v>
      </c>
      <c r="J48" s="89" t="n">
        <f>VALUE(bc_nxt_data!U54)</f>
        <v>0.0</v>
      </c>
      <c r="K48" s="89" t="n">
        <f>VALUE(bc_nxt_data!Q54)</f>
        <v>0.0</v>
      </c>
      <c r="L48" s="89" t="n">
        <f>VALUE(bc_nxt_data!S54)</f>
        <v>0.0</v>
      </c>
      <c r="M48" s="89" t="n">
        <f>VALUE(bc_nxt_data!T54)</f>
        <v>0.0</v>
      </c>
      <c r="N48" s="89" t="n">
        <f t="shared" si="11"/>
        <v>0.0</v>
      </c>
      <c r="O48" s="89" t="n">
        <f>VALUE(bc_nxt_data!X54)</f>
        <v>0.0</v>
      </c>
      <c r="P48" s="89" t="n">
        <f>VALUE(bc_nxt_data!AA54)</f>
        <v>0.0</v>
      </c>
      <c r="Q48" s="89" t="n">
        <f>VALUE(bc_nxt_data!Y54)</f>
        <v>0.0</v>
      </c>
      <c r="R48" s="89" t="n">
        <f>VALUE(bc_nxt_data!U54)</f>
        <v>0.0</v>
      </c>
      <c r="S48" s="89" t="n">
        <f>VALUE(bc_nxt_data!AB54)</f>
        <v>0.0</v>
      </c>
      <c r="T48" s="89" t="n">
        <f>VALUE(bc_nxt_data!AD54)</f>
        <v>0.0</v>
      </c>
      <c r="U48" s="89" t="n">
        <f>VALUE(bc_nxt_data!AC54)</f>
        <v>0.0</v>
      </c>
      <c r="V48" s="89" t="n">
        <f>VALUE(bc_nxt_data!AF54)</f>
        <v>0.0</v>
      </c>
      <c r="W48" s="89" t="n">
        <f>VALUE(bc_nxt_data!AG54)</f>
        <v>0.0</v>
      </c>
      <c r="X48" s="89" t="n">
        <f t="shared" si="12"/>
        <v>0.0</v>
      </c>
      <c r="Y48" s="89" t="n">
        <f t="shared" si="13"/>
        <v>4857.0</v>
      </c>
      <c r="Z48" s="89" t="n">
        <f t="shared" si="10"/>
        <v>0.0</v>
      </c>
      <c r="AA48" s="90" t="n">
        <f t="shared" si="6"/>
        <v>4857.0</v>
      </c>
    </row>
    <row r="49" spans="2:27" x14ac:dyDescent="0.25">
      <c r="B49" s="149" t="s">
        <v>137</v>
      </c>
      <c r="C49" s="15" t="str">
        <f>bc_nxt_data!E55</f>
        <v>Mỡ Gzeose GL3</v>
      </c>
      <c r="D49" s="91" t="n">
        <f>VALUE(bc_nxt_data!F55)</f>
        <v>540.0</v>
      </c>
      <c r="E49" s="91" t="n">
        <f>VALUE(bc_nxt_data!G55)</f>
        <v>0.0</v>
      </c>
      <c r="F49" s="91" t="n">
        <f>VALUE(bc_nxt_data!H55)</f>
        <v>540.0</v>
      </c>
      <c r="G49" s="91" t="n">
        <f>VALUE(bc_nxt_data!J55)</f>
        <v>0.0</v>
      </c>
      <c r="H49" s="91" t="n">
        <f>VALUE(bc_nxt_data!R55)</f>
        <v>0.0</v>
      </c>
      <c r="I49" s="91" t="n">
        <f>VALUE(bc_nxt_data!I55)</f>
        <v>0.0</v>
      </c>
      <c r="J49" s="91" t="n">
        <f>VALUE(bc_nxt_data!U55)</f>
        <v>0.0</v>
      </c>
      <c r="K49" s="91" t="n">
        <f>VALUE(bc_nxt_data!Q55)</f>
        <v>0.0</v>
      </c>
      <c r="L49" s="91" t="n">
        <f>VALUE(bc_nxt_data!S55)</f>
        <v>0.0</v>
      </c>
      <c r="M49" s="91" t="n">
        <f>VALUE(bc_nxt_data!T55)</f>
        <v>0.0</v>
      </c>
      <c r="N49" s="91" t="n">
        <f t="shared" si="11"/>
        <v>0.0</v>
      </c>
      <c r="O49" s="91" t="n">
        <f>VALUE(bc_nxt_data!X55)</f>
        <v>0.0</v>
      </c>
      <c r="P49" s="91" t="n">
        <f>VALUE(bc_nxt_data!AA55)</f>
        <v>0.0</v>
      </c>
      <c r="Q49" s="91" t="n">
        <f>VALUE(bc_nxt_data!Y55)</f>
        <v>0.0</v>
      </c>
      <c r="R49" s="91" t="n">
        <f>VALUE(bc_nxt_data!U55)</f>
        <v>0.0</v>
      </c>
      <c r="S49" s="91" t="n">
        <f>VALUE(bc_nxt_data!AB55)</f>
        <v>0.0</v>
      </c>
      <c r="T49" s="91" t="n">
        <f>VALUE(bc_nxt_data!AD55)</f>
        <v>0.0</v>
      </c>
      <c r="U49" s="91" t="n">
        <f>VALUE(bc_nxt_data!AC55)</f>
        <v>0.0</v>
      </c>
      <c r="V49" s="91" t="n">
        <f>VALUE(bc_nxt_data!AF55)</f>
        <v>0.0</v>
      </c>
      <c r="W49" s="91" t="n">
        <f>VALUE(bc_nxt_data!AG55)</f>
        <v>0.0</v>
      </c>
      <c r="X49" s="91" t="n">
        <f t="shared" si="12"/>
        <v>0.0</v>
      </c>
      <c r="Y49" s="91" t="n">
        <f t="shared" si="13"/>
        <v>540.0</v>
      </c>
      <c r="Z49" s="91" t="n">
        <f t="shared" si="10"/>
        <v>0.0</v>
      </c>
      <c r="AA49" s="92" t="n">
        <f t="shared" si="6"/>
        <v>540.0</v>
      </c>
    </row>
    <row r="50" spans="2:27" x14ac:dyDescent="0.25">
      <c r="B50" s="149" t="s">
        <v>137</v>
      </c>
      <c r="C50" s="15" t="str">
        <f>bc_nxt_data!E56</f>
        <v>Mỡ SOLE DON</v>
      </c>
      <c r="D50" s="91" t="n">
        <f>VALUE(bc_nxt_data!F56)</f>
        <v>1108.0</v>
      </c>
      <c r="E50" s="91" t="n">
        <f>VALUE(bc_nxt_data!G56)</f>
        <v>0.0</v>
      </c>
      <c r="F50" s="91" t="n">
        <f>VALUE(bc_nxt_data!H56)</f>
        <v>1108.0</v>
      </c>
      <c r="G50" s="91" t="n">
        <f>VALUE(bc_nxt_data!J56)</f>
        <v>0.0</v>
      </c>
      <c r="H50" s="91" t="n">
        <f>VALUE(bc_nxt_data!R56)</f>
        <v>0.0</v>
      </c>
      <c r="I50" s="91" t="n">
        <f>VALUE(bc_nxt_data!I56)</f>
        <v>0.0</v>
      </c>
      <c r="J50" s="91" t="n">
        <f>VALUE(bc_nxt_data!U56)</f>
        <v>0.0</v>
      </c>
      <c r="K50" s="91" t="n">
        <f>VALUE(bc_nxt_data!Q56)</f>
        <v>0.0</v>
      </c>
      <c r="L50" s="91" t="n">
        <f>VALUE(bc_nxt_data!S56)</f>
        <v>0.0</v>
      </c>
      <c r="M50" s="91" t="n">
        <f>VALUE(bc_nxt_data!T56)</f>
        <v>0.0</v>
      </c>
      <c r="N50" s="91" t="n">
        <f t="shared" si="11"/>
        <v>0.0</v>
      </c>
      <c r="O50" s="91" t="n">
        <f>VALUE(bc_nxt_data!X56)</f>
        <v>0.0</v>
      </c>
      <c r="P50" s="91" t="n">
        <f>VALUE(bc_nxt_data!AA56)</f>
        <v>0.0</v>
      </c>
      <c r="Q50" s="91" t="n">
        <f>VALUE(bc_nxt_data!Y56)</f>
        <v>0.0</v>
      </c>
      <c r="R50" s="91" t="n">
        <f>VALUE(bc_nxt_data!U56)</f>
        <v>0.0</v>
      </c>
      <c r="S50" s="91" t="n">
        <f>VALUE(bc_nxt_data!AB56)</f>
        <v>0.0</v>
      </c>
      <c r="T50" s="91" t="n">
        <f>VALUE(bc_nxt_data!AD56)</f>
        <v>0.0</v>
      </c>
      <c r="U50" s="91" t="n">
        <f>VALUE(bc_nxt_data!AC56)</f>
        <v>0.0</v>
      </c>
      <c r="V50" s="91" t="n">
        <f>VALUE(bc_nxt_data!AF56)</f>
        <v>0.0</v>
      </c>
      <c r="W50" s="91" t="n">
        <f>VALUE(bc_nxt_data!AG56)</f>
        <v>0.0</v>
      </c>
      <c r="X50" s="91" t="n">
        <f t="shared" si="12"/>
        <v>0.0</v>
      </c>
      <c r="Y50" s="91" t="n">
        <f t="shared" si="13"/>
        <v>1108.0</v>
      </c>
      <c r="Z50" s="91" t="n">
        <f t="shared" si="10"/>
        <v>0.0</v>
      </c>
      <c r="AA50" s="92" t="n">
        <f t="shared" si="6"/>
        <v>1108.0</v>
      </c>
    </row>
    <row r="51" spans="2:27" x14ac:dyDescent="0.25">
      <c r="B51" s="149" t="s">
        <v>137</v>
      </c>
      <c r="C51" s="15" t="str">
        <f>bc_nxt_data!E57</f>
        <v>Opalgrease No3</v>
      </c>
      <c r="D51" s="91" t="n">
        <f>VALUE(bc_nxt_data!F57)</f>
        <v>440.0</v>
      </c>
      <c r="E51" s="91" t="n">
        <f>VALUE(bc_nxt_data!G57)</f>
        <v>0.0</v>
      </c>
      <c r="F51" s="91" t="n">
        <f>VALUE(bc_nxt_data!H57)</f>
        <v>440.0</v>
      </c>
      <c r="G51" s="91" t="n">
        <f>VALUE(bc_nxt_data!J57)</f>
        <v>0.0</v>
      </c>
      <c r="H51" s="91" t="n">
        <f>VALUE(bc_nxt_data!R57)</f>
        <v>0.0</v>
      </c>
      <c r="I51" s="91" t="n">
        <f>VALUE(bc_nxt_data!I57)</f>
        <v>0.0</v>
      </c>
      <c r="J51" s="91" t="n">
        <f>VALUE(bc_nxt_data!U57)</f>
        <v>0.0</v>
      </c>
      <c r="K51" s="91" t="n">
        <f>VALUE(bc_nxt_data!Q57)</f>
        <v>0.0</v>
      </c>
      <c r="L51" s="91" t="n">
        <f>VALUE(bc_nxt_data!S57)</f>
        <v>0.0</v>
      </c>
      <c r="M51" s="91" t="n">
        <f>VALUE(bc_nxt_data!T57)</f>
        <v>0.0</v>
      </c>
      <c r="N51" s="91" t="n">
        <f t="shared" si="11"/>
        <v>0.0</v>
      </c>
      <c r="O51" s="91" t="n">
        <f>VALUE(bc_nxt_data!X57)</f>
        <v>0.0</v>
      </c>
      <c r="P51" s="91" t="n">
        <f>VALUE(bc_nxt_data!AA57)</f>
        <v>0.0</v>
      </c>
      <c r="Q51" s="91" t="n">
        <f>VALUE(bc_nxt_data!Y57)</f>
        <v>0.0</v>
      </c>
      <c r="R51" s="91" t="n">
        <f>VALUE(bc_nxt_data!U57)</f>
        <v>0.0</v>
      </c>
      <c r="S51" s="91" t="n">
        <f>VALUE(bc_nxt_data!AB57)</f>
        <v>0.0</v>
      </c>
      <c r="T51" s="91" t="n">
        <f>VALUE(bc_nxt_data!AD57)</f>
        <v>0.0</v>
      </c>
      <c r="U51" s="91" t="n">
        <f>VALUE(bc_nxt_data!AC57)</f>
        <v>0.0</v>
      </c>
      <c r="V51" s="91" t="n">
        <f>VALUE(bc_nxt_data!AF57)</f>
        <v>0.0</v>
      </c>
      <c r="W51" s="91" t="n">
        <f>VALUE(bc_nxt_data!AG57)</f>
        <v>0.0</v>
      </c>
      <c r="X51" s="91" t="n">
        <f t="shared" si="12"/>
        <v>0.0</v>
      </c>
      <c r="Y51" s="91" t="n">
        <f t="shared" si="13"/>
        <v>440.0</v>
      </c>
      <c r="Z51" s="91" t="n">
        <f t="shared" si="10"/>
        <v>0.0</v>
      </c>
      <c r="AA51" s="92" t="n">
        <f t="shared" si="6"/>
        <v>440.0</v>
      </c>
    </row>
    <row r="52" spans="2:27" x14ac:dyDescent="0.25">
      <c r="B52" s="149" t="s">
        <v>137</v>
      </c>
      <c r="C52" s="15" t="str">
        <f>bc_nxt_data!E58</f>
        <v>Mỡ Gzeose GL2</v>
      </c>
      <c r="D52" s="91" t="n">
        <f>VALUE(bc_nxt_data!F58)</f>
        <v>632.0</v>
      </c>
      <c r="E52" s="91" t="n">
        <f>VALUE(bc_nxt_data!G58)</f>
        <v>0.0</v>
      </c>
      <c r="F52" s="91" t="n">
        <f>VALUE(bc_nxt_data!H58)</f>
        <v>632.0</v>
      </c>
      <c r="G52" s="91" t="n">
        <f>VALUE(bc_nxt_data!J58)</f>
        <v>0.0</v>
      </c>
      <c r="H52" s="91" t="n">
        <f>VALUE(bc_nxt_data!R58)</f>
        <v>0.0</v>
      </c>
      <c r="I52" s="91" t="n">
        <f>VALUE(bc_nxt_data!I58)</f>
        <v>0.0</v>
      </c>
      <c r="J52" s="91" t="n">
        <f>VALUE(bc_nxt_data!U58)</f>
        <v>0.0</v>
      </c>
      <c r="K52" s="91" t="n">
        <f>VALUE(bc_nxt_data!Q58)</f>
        <v>0.0</v>
      </c>
      <c r="L52" s="91" t="n">
        <f>VALUE(bc_nxt_data!S58)</f>
        <v>0.0</v>
      </c>
      <c r="M52" s="91" t="n">
        <f>VALUE(bc_nxt_data!T58)</f>
        <v>0.0</v>
      </c>
      <c r="N52" s="91" t="n">
        <f t="shared" si="11"/>
        <v>0.0</v>
      </c>
      <c r="O52" s="91" t="n">
        <f>VALUE(bc_nxt_data!X58)</f>
        <v>0.0</v>
      </c>
      <c r="P52" s="91" t="n">
        <f>VALUE(bc_nxt_data!AA58)</f>
        <v>0.0</v>
      </c>
      <c r="Q52" s="91" t="n">
        <f>VALUE(bc_nxt_data!Y58)</f>
        <v>0.0</v>
      </c>
      <c r="R52" s="91" t="n">
        <f>VALUE(bc_nxt_data!U58)</f>
        <v>0.0</v>
      </c>
      <c r="S52" s="91" t="n">
        <f>VALUE(bc_nxt_data!AB58)</f>
        <v>0.0</v>
      </c>
      <c r="T52" s="91" t="n">
        <f>VALUE(bc_nxt_data!AD58)</f>
        <v>0.0</v>
      </c>
      <c r="U52" s="91" t="n">
        <f>VALUE(bc_nxt_data!AC58)</f>
        <v>0.0</v>
      </c>
      <c r="V52" s="91" t="n">
        <f>VALUE(bc_nxt_data!AF58)</f>
        <v>0.0</v>
      </c>
      <c r="W52" s="91" t="n">
        <f>VALUE(bc_nxt_data!AG58)</f>
        <v>0.0</v>
      </c>
      <c r="X52" s="91" t="n">
        <f t="shared" si="12"/>
        <v>0.0</v>
      </c>
      <c r="Y52" s="91" t="n">
        <f t="shared" si="13"/>
        <v>632.0</v>
      </c>
      <c r="Z52" s="91" t="n">
        <f t="shared" si="10"/>
        <v>0.0</v>
      </c>
      <c r="AA52" s="92" t="n">
        <f t="shared" si="6"/>
        <v>632.0</v>
      </c>
    </row>
    <row r="53" spans="2:27" x14ac:dyDescent="0.25">
      <c r="B53" s="149" t="s">
        <v>137</v>
      </c>
      <c r="C53" s="15" t="str">
        <f>bc_nxt_data!E59</f>
        <v>Caxilium No2</v>
      </c>
      <c r="D53" s="91" t="n">
        <f>VALUE(bc_nxt_data!F59)</f>
        <v>360.0</v>
      </c>
      <c r="E53" s="91" t="n">
        <f>VALUE(bc_nxt_data!G59)</f>
        <v>0.0</v>
      </c>
      <c r="F53" s="91" t="n">
        <f>VALUE(bc_nxt_data!H59)</f>
        <v>360.0</v>
      </c>
      <c r="G53" s="91" t="n">
        <f>VALUE(bc_nxt_data!J59)</f>
        <v>0.0</v>
      </c>
      <c r="H53" s="91" t="n">
        <f>VALUE(bc_nxt_data!R59)</f>
        <v>0.0</v>
      </c>
      <c r="I53" s="91" t="n">
        <f>VALUE(bc_nxt_data!I59)</f>
        <v>0.0</v>
      </c>
      <c r="J53" s="91" t="n">
        <f>VALUE(bc_nxt_data!U59)</f>
        <v>0.0</v>
      </c>
      <c r="K53" s="91" t="n">
        <f>VALUE(bc_nxt_data!Q59)</f>
        <v>0.0</v>
      </c>
      <c r="L53" s="91" t="n">
        <f>VALUE(bc_nxt_data!S59)</f>
        <v>0.0</v>
      </c>
      <c r="M53" s="91" t="n">
        <f>VALUE(bc_nxt_data!T59)</f>
        <v>0.0</v>
      </c>
      <c r="N53" s="91" t="n">
        <f t="shared" si="11"/>
        <v>0.0</v>
      </c>
      <c r="O53" s="91" t="n">
        <f>VALUE(bc_nxt_data!X59)</f>
        <v>0.0</v>
      </c>
      <c r="P53" s="91" t="n">
        <f>VALUE(bc_nxt_data!AA59)</f>
        <v>0.0</v>
      </c>
      <c r="Q53" s="91" t="n">
        <f>VALUE(bc_nxt_data!Y59)</f>
        <v>0.0</v>
      </c>
      <c r="R53" s="91" t="n">
        <f>VALUE(bc_nxt_data!U59)</f>
        <v>0.0</v>
      </c>
      <c r="S53" s="91" t="n">
        <f>VALUE(bc_nxt_data!AB59)</f>
        <v>0.0</v>
      </c>
      <c r="T53" s="91" t="n">
        <f>VALUE(bc_nxt_data!AD59)</f>
        <v>0.0</v>
      </c>
      <c r="U53" s="91" t="n">
        <f>VALUE(bc_nxt_data!AC59)</f>
        <v>0.0</v>
      </c>
      <c r="V53" s="91" t="n">
        <f>VALUE(bc_nxt_data!AF59)</f>
        <v>0.0</v>
      </c>
      <c r="W53" s="91" t="n">
        <f>VALUE(bc_nxt_data!AG59)</f>
        <v>0.0</v>
      </c>
      <c r="X53" s="91" t="n">
        <f t="shared" si="12"/>
        <v>0.0</v>
      </c>
      <c r="Y53" s="91" t="n">
        <f t="shared" si="13"/>
        <v>360.0</v>
      </c>
      <c r="Z53" s="91" t="n">
        <f t="shared" ref="Z53:AA53" si="14">Z54+Z57+Z68+Z71+Z73</f>
        <v>0.0</v>
      </c>
      <c r="AA53" s="92" t="n">
        <f t="shared" si="14"/>
        <v>6930.0</v>
      </c>
    </row>
    <row r="54" spans="2:27" x14ac:dyDescent="0.25">
      <c r="B54" s="149" t="s">
        <v>137</v>
      </c>
      <c r="C54" s="15" t="str">
        <f>bc_nxt_data!E60</f>
        <v>Ceno No3</v>
      </c>
      <c r="D54" s="91" t="n">
        <f>VALUE(bc_nxt_data!F60)</f>
        <v>0.0</v>
      </c>
      <c r="E54" s="91" t="n">
        <f>VALUE(bc_nxt_data!G60)</f>
        <v>0.0</v>
      </c>
      <c r="F54" s="91" t="n">
        <f>VALUE(bc_nxt_data!H60)</f>
        <v>0.0</v>
      </c>
      <c r="G54" s="91" t="n">
        <f>VALUE(bc_nxt_data!J60)</f>
        <v>0.0</v>
      </c>
      <c r="H54" s="91" t="n">
        <f>VALUE(bc_nxt_data!R60)</f>
        <v>0.0</v>
      </c>
      <c r="I54" s="91" t="n">
        <f>VALUE(bc_nxt_data!I60)</f>
        <v>0.0</v>
      </c>
      <c r="J54" s="91" t="n">
        <f>VALUE(bc_nxt_data!U60)</f>
        <v>0.0</v>
      </c>
      <c r="K54" s="91" t="n">
        <f>VALUE(bc_nxt_data!Q60)</f>
        <v>0.0</v>
      </c>
      <c r="L54" s="91" t="n">
        <f>VALUE(bc_nxt_data!S60)</f>
        <v>0.0</v>
      </c>
      <c r="M54" s="91" t="n">
        <f>VALUE(bc_nxt_data!T60)</f>
        <v>0.0</v>
      </c>
      <c r="N54" s="91" t="n">
        <f t="shared" si="11"/>
        <v>0.0</v>
      </c>
      <c r="O54" s="91" t="n">
        <f>VALUE(bc_nxt_data!X60)</f>
        <v>0.0</v>
      </c>
      <c r="P54" s="91" t="n">
        <f>VALUE(bc_nxt_data!AA60)</f>
        <v>0.0</v>
      </c>
      <c r="Q54" s="91" t="n">
        <f>VALUE(bc_nxt_data!Y60)</f>
        <v>0.0</v>
      </c>
      <c r="R54" s="91" t="n">
        <f>VALUE(bc_nxt_data!U60)</f>
        <v>0.0</v>
      </c>
      <c r="S54" s="91" t="n">
        <f>VALUE(bc_nxt_data!AB60)</f>
        <v>0.0</v>
      </c>
      <c r="T54" s="91" t="n">
        <f>VALUE(bc_nxt_data!AD60)</f>
        <v>0.0</v>
      </c>
      <c r="U54" s="91" t="n">
        <f>VALUE(bc_nxt_data!AC60)</f>
        <v>0.0</v>
      </c>
      <c r="V54" s="91" t="n">
        <f>VALUE(bc_nxt_data!AF60)</f>
        <v>0.0</v>
      </c>
      <c r="W54" s="91" t="n">
        <f>VALUE(bc_nxt_data!AG60)</f>
        <v>0.0</v>
      </c>
      <c r="X54" s="91" t="n">
        <f t="shared" si="12"/>
        <v>0.0</v>
      </c>
      <c r="Y54" s="91" t="n">
        <f t="shared" si="13"/>
        <v>0.0</v>
      </c>
      <c r="Z54" s="91" t="n">
        <f>E54</f>
        <v>0.0</v>
      </c>
      <c r="AA54" s="92" t="n">
        <f t="shared" si="6"/>
        <v>0.0</v>
      </c>
    </row>
    <row r="55" spans="2:27" x14ac:dyDescent="0.25">
      <c r="B55" s="149" t="s">
        <v>137</v>
      </c>
      <c r="C55" s="15" t="str">
        <f>bc_nxt_data!E61</f>
        <v>Mỡ 1-13</v>
      </c>
      <c r="D55" s="91" t="n">
        <f>VALUE(bc_nxt_data!F61)</f>
        <v>1777.0</v>
      </c>
      <c r="E55" s="91" t="n">
        <f>VALUE(bc_nxt_data!G61)</f>
        <v>0.0</v>
      </c>
      <c r="F55" s="91" t="n">
        <f>VALUE(bc_nxt_data!H61)</f>
        <v>1777.0</v>
      </c>
      <c r="G55" s="91" t="n">
        <f>VALUE(bc_nxt_data!J61)</f>
        <v>0.0</v>
      </c>
      <c r="H55" s="91" t="n">
        <f>VALUE(bc_nxt_data!R61)</f>
        <v>0.0</v>
      </c>
      <c r="I55" s="91" t="n">
        <f>VALUE(bc_nxt_data!I61)</f>
        <v>0.0</v>
      </c>
      <c r="J55" s="91" t="n">
        <f>VALUE(bc_nxt_data!U61)</f>
        <v>0.0</v>
      </c>
      <c r="K55" s="91" t="n">
        <f>VALUE(bc_nxt_data!Q61)</f>
        <v>0.0</v>
      </c>
      <c r="L55" s="91" t="n">
        <f>VALUE(bc_nxt_data!S61)</f>
        <v>0.0</v>
      </c>
      <c r="M55" s="91" t="n">
        <f>VALUE(bc_nxt_data!T61)</f>
        <v>0.0</v>
      </c>
      <c r="N55" s="91" t="n">
        <f t="shared" si="11"/>
        <v>0.0</v>
      </c>
      <c r="O55" s="91" t="n">
        <f>VALUE(bc_nxt_data!X61)</f>
        <v>0.0</v>
      </c>
      <c r="P55" s="91" t="n">
        <f>VALUE(bc_nxt_data!AA61)</f>
        <v>0.0</v>
      </c>
      <c r="Q55" s="91" t="n">
        <f>VALUE(bc_nxt_data!Y61)</f>
        <v>0.0</v>
      </c>
      <c r="R55" s="91" t="n">
        <f>VALUE(bc_nxt_data!U61)</f>
        <v>0.0</v>
      </c>
      <c r="S55" s="91" t="n">
        <f>VALUE(bc_nxt_data!AB61)</f>
        <v>0.0</v>
      </c>
      <c r="T55" s="91" t="n">
        <f>VALUE(bc_nxt_data!AD61)</f>
        <v>0.0</v>
      </c>
      <c r="U55" s="91" t="n">
        <f>VALUE(bc_nxt_data!AC61)</f>
        <v>0.0</v>
      </c>
      <c r="V55" s="91" t="n">
        <f>VALUE(bc_nxt_data!AF61)</f>
        <v>0.0</v>
      </c>
      <c r="W55" s="91" t="n">
        <f>VALUE(bc_nxt_data!AG61)</f>
        <v>0.0</v>
      </c>
      <c r="X55" s="91" t="n">
        <f t="shared" si="12"/>
        <v>0.0</v>
      </c>
      <c r="Y55" s="91" t="n">
        <f t="shared" si="13"/>
        <v>1777.0</v>
      </c>
      <c r="Z55" s="91" t="n">
        <f>E55</f>
        <v>0.0</v>
      </c>
      <c r="AA55" s="92" t="n">
        <f t="shared" si="6"/>
        <v>1777.0</v>
      </c>
    </row>
    <row r="56" spans="2:27" s="3" customFormat="1" ht="14.25" x14ac:dyDescent="0.2">
      <c r="B56" s="150" t="s">
        <v>335</v>
      </c>
      <c r="C56" s="13" t="s">
        <v>962</v>
      </c>
      <c r="D56" s="89" t="n">
        <f>VALUE(D57+D59+D70+D73+D75)</f>
        <v>33029.6</v>
      </c>
      <c r="E56" s="89" t="n">
        <f t="shared" ref="E56:X56" si="15">VALUE(E57+E59+E70+E73+E75)</f>
        <v>0.0</v>
      </c>
      <c r="F56" s="89" t="n">
        <f t="shared" si="15"/>
        <v>33029.6</v>
      </c>
      <c r="G56" s="89" t="n">
        <f t="shared" si="15"/>
        <v>0.0</v>
      </c>
      <c r="H56" s="89" t="n">
        <f t="shared" si="15"/>
        <v>0.0</v>
      </c>
      <c r="I56" s="89" t="n">
        <f t="shared" si="15"/>
        <v>0.0</v>
      </c>
      <c r="J56" s="89" t="n">
        <f t="shared" si="15"/>
        <v>0.0</v>
      </c>
      <c r="K56" s="89" t="n">
        <f t="shared" si="15"/>
        <v>0.0</v>
      </c>
      <c r="L56" s="89" t="n">
        <f t="shared" si="15"/>
        <v>0.0</v>
      </c>
      <c r="M56" s="89" t="n">
        <f t="shared" si="15"/>
        <v>0.0</v>
      </c>
      <c r="N56" s="89" t="n">
        <f t="shared" si="15"/>
        <v>0.0</v>
      </c>
      <c r="O56" s="89" t="n">
        <f t="shared" si="15"/>
        <v>0.0</v>
      </c>
      <c r="P56" s="89" t="n">
        <f t="shared" si="15"/>
        <v>0.0</v>
      </c>
      <c r="Q56" s="89" t="n">
        <f t="shared" si="15"/>
        <v>0.0</v>
      </c>
      <c r="R56" s="89" t="n">
        <f t="shared" si="15"/>
        <v>0.0</v>
      </c>
      <c r="S56" s="89" t="n">
        <f t="shared" si="15"/>
        <v>0.0</v>
      </c>
      <c r="T56" s="89" t="n">
        <f t="shared" si="15"/>
        <v>0.0</v>
      </c>
      <c r="U56" s="89" t="n">
        <f t="shared" si="15"/>
        <v>0.0</v>
      </c>
      <c r="V56" s="89" t="n">
        <f t="shared" si="15"/>
        <v>0.0</v>
      </c>
      <c r="W56" s="89" t="n">
        <f t="shared" si="15"/>
        <v>0.0</v>
      </c>
      <c r="X56" s="89" t="n">
        <f t="shared" si="15"/>
        <v>0.0</v>
      </c>
      <c r="Y56" s="89" t="n">
        <f t="shared" ref="E56:AA56" si="16">VALUE(Y57+Y59+Y70+Y73+Y75)</f>
        <v>33029.6</v>
      </c>
      <c r="Z56" s="89" t="n">
        <f t="shared" si="16"/>
        <v>0.0</v>
      </c>
      <c r="AA56" s="90" t="n">
        <f t="shared" si="16"/>
        <v>33029.6</v>
      </c>
    </row>
    <row r="57" spans="2:27" s="3" customFormat="1" ht="14.25" x14ac:dyDescent="0.2">
      <c r="B57" s="150">
        <v>1</v>
      </c>
      <c r="C57" s="13" t="str">
        <f>bc_nxt_data!E62</f>
        <v>Dung môi</v>
      </c>
      <c r="D57" s="89" t="n">
        <f>VALUE(bc_nxt_data!F62)</f>
        <v>5774.0</v>
      </c>
      <c r="E57" s="89" t="n">
        <f>VALUE(bc_nxt_data!G62)</f>
        <v>0.0</v>
      </c>
      <c r="F57" s="89" t="n">
        <f>VALUE(bc_nxt_data!H62)</f>
        <v>5774.0</v>
      </c>
      <c r="G57" s="89" t="n">
        <f>VALUE(bc_nxt_data!J62)</f>
        <v>0.0</v>
      </c>
      <c r="H57" s="89" t="n">
        <f>VALUE(bc_nxt_data!R62)</f>
        <v>0.0</v>
      </c>
      <c r="I57" s="89" t="n">
        <f>VALUE(bc_nxt_data!I62)</f>
        <v>0.0</v>
      </c>
      <c r="J57" s="89" t="n">
        <f>VALUE(bc_nxt_data!U62)</f>
        <v>0.0</v>
      </c>
      <c r="K57" s="89" t="n">
        <f>VALUE(bc_nxt_data!Q62)</f>
        <v>0.0</v>
      </c>
      <c r="L57" s="89" t="n">
        <f>VALUE(bc_nxt_data!S62)</f>
        <v>0.0</v>
      </c>
      <c r="M57" s="89" t="n">
        <f>VALUE(bc_nxt_data!T62)</f>
        <v>0.0</v>
      </c>
      <c r="N57" s="89" t="n">
        <f>SUM(G57:M57)</f>
        <v>0.0</v>
      </c>
      <c r="O57" s="89" t="n">
        <f>VALUE(bc_nxt_data!X62)</f>
        <v>0.0</v>
      </c>
      <c r="P57" s="89" t="n">
        <f>VALUE(bc_nxt_data!AA62)</f>
        <v>0.0</v>
      </c>
      <c r="Q57" s="89" t="n">
        <f>VALUE(bc_nxt_data!Y62)</f>
        <v>0.0</v>
      </c>
      <c r="R57" s="89" t="n">
        <f>VALUE(bc_nxt_data!U62)</f>
        <v>0.0</v>
      </c>
      <c r="S57" s="89" t="n">
        <f>VALUE(bc_nxt_data!AB62)</f>
        <v>0.0</v>
      </c>
      <c r="T57" s="89" t="n">
        <f>VALUE(bc_nxt_data!AD62)</f>
        <v>0.0</v>
      </c>
      <c r="U57" s="89" t="n">
        <f>VALUE(bc_nxt_data!AC62)</f>
        <v>0.0</v>
      </c>
      <c r="V57" s="89" t="n">
        <f>VALUE(bc_nxt_data!AF62)</f>
        <v>0.0</v>
      </c>
      <c r="W57" s="89" t="n">
        <f>VALUE(bc_nxt_data!AG62)</f>
        <v>0.0</v>
      </c>
      <c r="X57" s="89" t="n">
        <f>SUM(O57:W57)</f>
        <v>0.0</v>
      </c>
      <c r="Y57" s="89" t="n">
        <f>VALUE(D57+N57-X57)</f>
        <v>5774.0</v>
      </c>
      <c r="Z57" s="89" t="n">
        <f t="shared" ref="Z57:Z83" si="17">E57</f>
        <v>0.0</v>
      </c>
      <c r="AA57" s="90" t="n">
        <f>SUM(Y57:Z57)</f>
        <v>5774.0</v>
      </c>
    </row>
    <row r="58" spans="2:27" x14ac:dyDescent="0.25">
      <c r="B58" s="149" t="s">
        <v>137</v>
      </c>
      <c r="C58" s="15" t="str">
        <f>bc_nxt_data!E63</f>
        <v>Xăng CN</v>
      </c>
      <c r="D58" s="91" t="n">
        <f>VALUE(bc_nxt_data!F63)</f>
        <v>5774.0</v>
      </c>
      <c r="E58" s="91" t="n">
        <f>VALUE(bc_nxt_data!G63)</f>
        <v>0.0</v>
      </c>
      <c r="F58" s="91" t="n">
        <f>VALUE(bc_nxt_data!H63)</f>
        <v>5774.0</v>
      </c>
      <c r="G58" s="91" t="n">
        <f>VALUE(bc_nxt_data!J63)</f>
        <v>0.0</v>
      </c>
      <c r="H58" s="91" t="n">
        <f>VALUE(bc_nxt_data!R63)</f>
        <v>0.0</v>
      </c>
      <c r="I58" s="91" t="n">
        <f>VALUE(bc_nxt_data!I63)</f>
        <v>0.0</v>
      </c>
      <c r="J58" s="91" t="n">
        <f>VALUE(bc_nxt_data!U63)</f>
        <v>0.0</v>
      </c>
      <c r="K58" s="91" t="n">
        <f>VALUE(bc_nxt_data!Q63)</f>
        <v>0.0</v>
      </c>
      <c r="L58" s="91" t="n">
        <f>VALUE(bc_nxt_data!S63)</f>
        <v>0.0</v>
      </c>
      <c r="M58" s="91" t="n">
        <f>VALUE(bc_nxt_data!T63)</f>
        <v>0.0</v>
      </c>
      <c r="N58" s="91" t="n">
        <f t="shared" ref="N58:N83" si="18">SUM(G58:M58)</f>
        <v>0.0</v>
      </c>
      <c r="O58" s="91" t="n">
        <f>VALUE(bc_nxt_data!X63)</f>
        <v>0.0</v>
      </c>
      <c r="P58" s="91" t="n">
        <f>VALUE(bc_nxt_data!AA63)</f>
        <v>0.0</v>
      </c>
      <c r="Q58" s="91" t="n">
        <f>VALUE(bc_nxt_data!Y63)</f>
        <v>0.0</v>
      </c>
      <c r="R58" s="91" t="n">
        <f>VALUE(bc_nxt_data!U63)</f>
        <v>0.0</v>
      </c>
      <c r="S58" s="91" t="n">
        <f>VALUE(bc_nxt_data!AB63)</f>
        <v>0.0</v>
      </c>
      <c r="T58" s="91" t="n">
        <f>VALUE(bc_nxt_data!AD63)</f>
        <v>0.0</v>
      </c>
      <c r="U58" s="91" t="n">
        <f>VALUE(bc_nxt_data!AC63)</f>
        <v>0.0</v>
      </c>
      <c r="V58" s="91" t="n">
        <f>VALUE(bc_nxt_data!AF63)</f>
        <v>0.0</v>
      </c>
      <c r="W58" s="91" t="n">
        <f>VALUE(bc_nxt_data!AG63)</f>
        <v>0.0</v>
      </c>
      <c r="X58" s="91" t="n">
        <f t="shared" ref="X58:X83" si="19">SUM(O58:W58)</f>
        <v>0.0</v>
      </c>
      <c r="Y58" s="91" t="n">
        <f t="shared" ref="Y57:Y83" si="20">VALUE(D58+N58-X58)</f>
        <v>5774.0</v>
      </c>
      <c r="Z58" s="91" t="n">
        <f t="shared" si="17"/>
        <v>0.0</v>
      </c>
      <c r="AA58" s="92" t="n">
        <f t="shared" si="6"/>
        <v>5774.0</v>
      </c>
    </row>
    <row r="59" spans="2:27" s="3" customFormat="1" ht="14.25" x14ac:dyDescent="0.2">
      <c r="B59" s="150">
        <v>2</v>
      </c>
      <c r="C59" s="13" t="str">
        <f>bc_nxt_data!E64</f>
        <v>Dầu Đ.cơ</v>
      </c>
      <c r="D59" s="89" t="n">
        <f>VALUE(bc_nxt_data!F64)</f>
        <v>21434.4</v>
      </c>
      <c r="E59" s="89" t="n">
        <f>VALUE(bc_nxt_data!G64)</f>
        <v>0.0</v>
      </c>
      <c r="F59" s="89" t="n">
        <f>VALUE(bc_nxt_data!H64)</f>
        <v>21434.4</v>
      </c>
      <c r="G59" s="89" t="n">
        <f>VALUE(bc_nxt_data!J64)</f>
        <v>0.0</v>
      </c>
      <c r="H59" s="89" t="n">
        <f>VALUE(bc_nxt_data!R64)</f>
        <v>0.0</v>
      </c>
      <c r="I59" s="89" t="n">
        <f>VALUE(bc_nxt_data!I64)</f>
        <v>0.0</v>
      </c>
      <c r="J59" s="89" t="n">
        <f>VALUE(bc_nxt_data!U64)</f>
        <v>0.0</v>
      </c>
      <c r="K59" s="89" t="n">
        <f>VALUE(bc_nxt_data!Q64)</f>
        <v>0.0</v>
      </c>
      <c r="L59" s="89" t="n">
        <f>VALUE(bc_nxt_data!S64)</f>
        <v>0.0</v>
      </c>
      <c r="M59" s="89" t="n">
        <f>VALUE(bc_nxt_data!T64)</f>
        <v>0.0</v>
      </c>
      <c r="N59" s="89" t="n">
        <f t="shared" si="18"/>
        <v>0.0</v>
      </c>
      <c r="O59" s="89" t="n">
        <f>VALUE(bc_nxt_data!X64)</f>
        <v>0.0</v>
      </c>
      <c r="P59" s="89" t="n">
        <f>VALUE(bc_nxt_data!AA64)</f>
        <v>0.0</v>
      </c>
      <c r="Q59" s="89" t="n">
        <f>VALUE(bc_nxt_data!Y64)</f>
        <v>0.0</v>
      </c>
      <c r="R59" s="89" t="n">
        <f>VALUE(bc_nxt_data!U64)</f>
        <v>0.0</v>
      </c>
      <c r="S59" s="89" t="n">
        <f>VALUE(bc_nxt_data!AB64)</f>
        <v>0.0</v>
      </c>
      <c r="T59" s="89" t="n">
        <f>VALUE(bc_nxt_data!AD64)</f>
        <v>0.0</v>
      </c>
      <c r="U59" s="89" t="n">
        <f>VALUE(bc_nxt_data!AC64)</f>
        <v>0.0</v>
      </c>
      <c r="V59" s="89" t="n">
        <f>VALUE(bc_nxt_data!AF64)</f>
        <v>0.0</v>
      </c>
      <c r="W59" s="89" t="n">
        <f>VALUE(bc_nxt_data!AG64)</f>
        <v>0.0</v>
      </c>
      <c r="X59" s="89" t="n">
        <f t="shared" si="19"/>
        <v>0.0</v>
      </c>
      <c r="Y59" s="89" t="n">
        <f t="shared" si="20"/>
        <v>21434.4</v>
      </c>
      <c r="Z59" s="89" t="n">
        <f t="shared" si="17"/>
        <v>0.0</v>
      </c>
      <c r="AA59" s="90" t="n">
        <f t="shared" si="6"/>
        <v>21434.4</v>
      </c>
    </row>
    <row r="60" spans="2:27" x14ac:dyDescent="0.25">
      <c r="B60" s="149" t="s">
        <v>137</v>
      </c>
      <c r="C60" s="15" t="str">
        <f>bc_nxt_data!E65</f>
        <v>Turbonicoil210A(IPM-10)</v>
      </c>
      <c r="D60" s="91" t="n">
        <f>VALUE(bc_nxt_data!F65)</f>
        <v>5017.0</v>
      </c>
      <c r="E60" s="91" t="n">
        <f>VALUE(bc_nxt_data!G65)</f>
        <v>0.0</v>
      </c>
      <c r="F60" s="91" t="n">
        <f>VALUE(bc_nxt_data!H65)</f>
        <v>5017.0</v>
      </c>
      <c r="G60" s="91" t="n">
        <f>VALUE(bc_nxt_data!J65)</f>
        <v>0.0</v>
      </c>
      <c r="H60" s="91" t="n">
        <f>VALUE(bc_nxt_data!R65)</f>
        <v>0.0</v>
      </c>
      <c r="I60" s="91" t="n">
        <f>VALUE(bc_nxt_data!I65)</f>
        <v>0.0</v>
      </c>
      <c r="J60" s="91" t="n">
        <f>VALUE(bc_nxt_data!U65)</f>
        <v>0.0</v>
      </c>
      <c r="K60" s="91" t="n">
        <f>VALUE(bc_nxt_data!Q65)</f>
        <v>0.0</v>
      </c>
      <c r="L60" s="91" t="n">
        <f>VALUE(bc_nxt_data!S65)</f>
        <v>0.0</v>
      </c>
      <c r="M60" s="91" t="n">
        <f>VALUE(bc_nxt_data!T65)</f>
        <v>0.0</v>
      </c>
      <c r="N60" s="91" t="n">
        <f t="shared" si="18"/>
        <v>0.0</v>
      </c>
      <c r="O60" s="91" t="n">
        <f>VALUE(bc_nxt_data!X65)</f>
        <v>0.0</v>
      </c>
      <c r="P60" s="91" t="n">
        <f>VALUE(bc_nxt_data!AA65)</f>
        <v>0.0</v>
      </c>
      <c r="Q60" s="91" t="n">
        <f>VALUE(bc_nxt_data!Y65)</f>
        <v>0.0</v>
      </c>
      <c r="R60" s="91" t="n">
        <f>VALUE(bc_nxt_data!U65)</f>
        <v>0.0</v>
      </c>
      <c r="S60" s="91" t="n">
        <f>VALUE(bc_nxt_data!AB65)</f>
        <v>0.0</v>
      </c>
      <c r="T60" s="91" t="n">
        <f>VALUE(bc_nxt_data!AD65)</f>
        <v>0.0</v>
      </c>
      <c r="U60" s="91" t="n">
        <f>VALUE(bc_nxt_data!AC65)</f>
        <v>0.0</v>
      </c>
      <c r="V60" s="91" t="n">
        <f>VALUE(bc_nxt_data!AF65)</f>
        <v>0.0</v>
      </c>
      <c r="W60" s="91" t="n">
        <f>VALUE(bc_nxt_data!AG65)</f>
        <v>0.0</v>
      </c>
      <c r="X60" s="91" t="n">
        <f t="shared" si="19"/>
        <v>0.0</v>
      </c>
      <c r="Y60" s="91" t="n">
        <f t="shared" si="20"/>
        <v>5017.0</v>
      </c>
      <c r="Z60" s="91" t="n">
        <f t="shared" si="17"/>
        <v>0.0</v>
      </c>
      <c r="AA60" s="92" t="n">
        <f t="shared" si="6"/>
        <v>5017.0</v>
      </c>
    </row>
    <row r="61" spans="2:27" x14ac:dyDescent="0.25">
      <c r="B61" s="149" t="s">
        <v>137</v>
      </c>
      <c r="C61" s="15" t="str">
        <f>bc_nxt_data!E66</f>
        <v>Turbonicoil 321(MC8P)</v>
      </c>
      <c r="D61" s="91" t="n">
        <f>VALUE(bc_nxt_data!F66)</f>
        <v>548.0</v>
      </c>
      <c r="E61" s="91" t="n">
        <f>VALUE(bc_nxt_data!G66)</f>
        <v>0.0</v>
      </c>
      <c r="F61" s="91" t="n">
        <f>VALUE(bc_nxt_data!H66)</f>
        <v>548.0</v>
      </c>
      <c r="G61" s="91" t="n">
        <f>VALUE(bc_nxt_data!J66)</f>
        <v>0.0</v>
      </c>
      <c r="H61" s="91" t="n">
        <f>VALUE(bc_nxt_data!R66)</f>
        <v>0.0</v>
      </c>
      <c r="I61" s="91" t="n">
        <f>VALUE(bc_nxt_data!I66)</f>
        <v>0.0</v>
      </c>
      <c r="J61" s="91" t="n">
        <f>VALUE(bc_nxt_data!U66)</f>
        <v>0.0</v>
      </c>
      <c r="K61" s="91" t="n">
        <f>VALUE(bc_nxt_data!Q66)</f>
        <v>0.0</v>
      </c>
      <c r="L61" s="91" t="n">
        <f>VALUE(bc_nxt_data!S66)</f>
        <v>0.0</v>
      </c>
      <c r="M61" s="91" t="n">
        <f>VALUE(bc_nxt_data!T66)</f>
        <v>0.0</v>
      </c>
      <c r="N61" s="91" t="n">
        <f t="shared" si="18"/>
        <v>0.0</v>
      </c>
      <c r="O61" s="91" t="n">
        <f>VALUE(bc_nxt_data!X66)</f>
        <v>0.0</v>
      </c>
      <c r="P61" s="91" t="n">
        <f>VALUE(bc_nxt_data!AA66)</f>
        <v>0.0</v>
      </c>
      <c r="Q61" s="91" t="n">
        <f>VALUE(bc_nxt_data!Y66)</f>
        <v>0.0</v>
      </c>
      <c r="R61" s="91" t="n">
        <f>VALUE(bc_nxt_data!U66)</f>
        <v>0.0</v>
      </c>
      <c r="S61" s="91" t="n">
        <f>VALUE(bc_nxt_data!AB66)</f>
        <v>0.0</v>
      </c>
      <c r="T61" s="91" t="n">
        <f>VALUE(bc_nxt_data!AD66)</f>
        <v>0.0</v>
      </c>
      <c r="U61" s="91" t="n">
        <f>VALUE(bc_nxt_data!AC66)</f>
        <v>0.0</v>
      </c>
      <c r="V61" s="91" t="n">
        <f>VALUE(bc_nxt_data!AF66)</f>
        <v>0.0</v>
      </c>
      <c r="W61" s="91" t="n">
        <f>VALUE(bc_nxt_data!AG66)</f>
        <v>0.0</v>
      </c>
      <c r="X61" s="91" t="n">
        <f t="shared" si="19"/>
        <v>0.0</v>
      </c>
      <c r="Y61" s="91" t="n">
        <f t="shared" si="20"/>
        <v>548.0</v>
      </c>
      <c r="Z61" s="91" t="n">
        <f t="shared" si="17"/>
        <v>0.0</v>
      </c>
      <c r="AA61" s="92" t="n">
        <f t="shared" si="6"/>
        <v>548.0</v>
      </c>
    </row>
    <row r="62" spans="2:27" x14ac:dyDescent="0.25">
      <c r="B62" s="149" t="s">
        <v>137</v>
      </c>
      <c r="C62" s="15" t="str">
        <f>bc_nxt_data!E67</f>
        <v>Hypôit (TC Gip)</v>
      </c>
      <c r="D62" s="91" t="n">
        <f>VALUE(bc_nxt_data!F67)</f>
        <v>78.0</v>
      </c>
      <c r="E62" s="91" t="n">
        <f>VALUE(bc_nxt_data!G67)</f>
        <v>0.0</v>
      </c>
      <c r="F62" s="91" t="n">
        <f>VALUE(bc_nxt_data!H67)</f>
        <v>78.0</v>
      </c>
      <c r="G62" s="91" t="n">
        <f>VALUE(bc_nxt_data!J67)</f>
        <v>0.0</v>
      </c>
      <c r="H62" s="91" t="n">
        <f>VALUE(bc_nxt_data!R67)</f>
        <v>0.0</v>
      </c>
      <c r="I62" s="91" t="n">
        <f>VALUE(bc_nxt_data!I67)</f>
        <v>0.0</v>
      </c>
      <c r="J62" s="91" t="n">
        <f>VALUE(bc_nxt_data!U67)</f>
        <v>0.0</v>
      </c>
      <c r="K62" s="91" t="n">
        <f>VALUE(bc_nxt_data!Q67)</f>
        <v>0.0</v>
      </c>
      <c r="L62" s="91" t="n">
        <f>VALUE(bc_nxt_data!S67)</f>
        <v>0.0</v>
      </c>
      <c r="M62" s="91" t="n">
        <f>VALUE(bc_nxt_data!T67)</f>
        <v>0.0</v>
      </c>
      <c r="N62" s="91" t="n">
        <f t="shared" si="18"/>
        <v>0.0</v>
      </c>
      <c r="O62" s="91" t="n">
        <f>VALUE(bc_nxt_data!X67)</f>
        <v>0.0</v>
      </c>
      <c r="P62" s="91" t="n">
        <f>VALUE(bc_nxt_data!AA67)</f>
        <v>0.0</v>
      </c>
      <c r="Q62" s="91" t="n">
        <f>VALUE(bc_nxt_data!Y67)</f>
        <v>0.0</v>
      </c>
      <c r="R62" s="91" t="n">
        <f>VALUE(bc_nxt_data!U67)</f>
        <v>0.0</v>
      </c>
      <c r="S62" s="91" t="n">
        <f>VALUE(bc_nxt_data!AB67)</f>
        <v>0.0</v>
      </c>
      <c r="T62" s="91" t="n">
        <f>VALUE(bc_nxt_data!AD67)</f>
        <v>0.0</v>
      </c>
      <c r="U62" s="91" t="n">
        <f>VALUE(bc_nxt_data!AC67)</f>
        <v>0.0</v>
      </c>
      <c r="V62" s="91" t="n">
        <f>VALUE(bc_nxt_data!AF67)</f>
        <v>0.0</v>
      </c>
      <c r="W62" s="91" t="n">
        <f>VALUE(bc_nxt_data!AG67)</f>
        <v>0.0</v>
      </c>
      <c r="X62" s="91" t="n">
        <f t="shared" si="19"/>
        <v>0.0</v>
      </c>
      <c r="Y62" s="91" t="n">
        <f t="shared" si="20"/>
        <v>78.0</v>
      </c>
      <c r="Z62" s="91" t="n">
        <f t="shared" si="17"/>
        <v>0.0</v>
      </c>
      <c r="AA62" s="92" t="n">
        <f t="shared" si="6"/>
        <v>78.0</v>
      </c>
    </row>
    <row r="63" spans="2:27" x14ac:dyDescent="0.25">
      <c r="B63" s="149" t="s">
        <v>137</v>
      </c>
      <c r="C63" s="15" t="str">
        <f>bc_nxt_data!E68</f>
        <v>Dầu MC-8P</v>
      </c>
      <c r="D63" s="91" t="n">
        <f>VALUE(bc_nxt_data!F68)</f>
        <v>459.0</v>
      </c>
      <c r="E63" s="91" t="n">
        <f>VALUE(bc_nxt_data!G68)</f>
        <v>0.0</v>
      </c>
      <c r="F63" s="91" t="n">
        <f>VALUE(bc_nxt_data!H68)</f>
        <v>459.0</v>
      </c>
      <c r="G63" s="91" t="n">
        <f>VALUE(bc_nxt_data!J68)</f>
        <v>0.0</v>
      </c>
      <c r="H63" s="91" t="n">
        <f>VALUE(bc_nxt_data!R68)</f>
        <v>0.0</v>
      </c>
      <c r="I63" s="91" t="n">
        <f>VALUE(bc_nxt_data!I68)</f>
        <v>0.0</v>
      </c>
      <c r="J63" s="91" t="n">
        <f>VALUE(bc_nxt_data!U68)</f>
        <v>0.0</v>
      </c>
      <c r="K63" s="91" t="n">
        <f>VALUE(bc_nxt_data!Q68)</f>
        <v>0.0</v>
      </c>
      <c r="L63" s="91" t="n">
        <f>VALUE(bc_nxt_data!S68)</f>
        <v>0.0</v>
      </c>
      <c r="M63" s="91" t="n">
        <f>VALUE(bc_nxt_data!T68)</f>
        <v>0.0</v>
      </c>
      <c r="N63" s="91" t="n">
        <f t="shared" si="18"/>
        <v>0.0</v>
      </c>
      <c r="O63" s="91" t="n">
        <f>VALUE(bc_nxt_data!X68)</f>
        <v>0.0</v>
      </c>
      <c r="P63" s="91" t="n">
        <f>VALUE(bc_nxt_data!AA68)</f>
        <v>0.0</v>
      </c>
      <c r="Q63" s="91" t="n">
        <f>VALUE(bc_nxt_data!Y68)</f>
        <v>0.0</v>
      </c>
      <c r="R63" s="91" t="n">
        <f>VALUE(bc_nxt_data!U68)</f>
        <v>0.0</v>
      </c>
      <c r="S63" s="91" t="n">
        <f>VALUE(bc_nxt_data!AB68)</f>
        <v>0.0</v>
      </c>
      <c r="T63" s="91" t="n">
        <f>VALUE(bc_nxt_data!AD68)</f>
        <v>0.0</v>
      </c>
      <c r="U63" s="91" t="n">
        <f>VALUE(bc_nxt_data!AC68)</f>
        <v>0.0</v>
      </c>
      <c r="V63" s="91" t="n">
        <f>VALUE(bc_nxt_data!AF68)</f>
        <v>0.0</v>
      </c>
      <c r="W63" s="91" t="n">
        <f>VALUE(bc_nxt_data!AG68)</f>
        <v>0.0</v>
      </c>
      <c r="X63" s="91" t="n">
        <f t="shared" si="19"/>
        <v>0.0</v>
      </c>
      <c r="Y63" s="91" t="n">
        <f t="shared" si="20"/>
        <v>459.0</v>
      </c>
      <c r="Z63" s="91" t="n">
        <f t="shared" si="17"/>
        <v>0.0</v>
      </c>
      <c r="AA63" s="92" t="n">
        <f t="shared" si="6"/>
        <v>459.0</v>
      </c>
    </row>
    <row r="64" spans="2:27" x14ac:dyDescent="0.25">
      <c r="B64" s="149" t="s">
        <v>137</v>
      </c>
      <c r="C64" s="15" t="str">
        <f>bc_nxt_data!E69</f>
        <v>Dầu MC-20</v>
      </c>
      <c r="D64" s="91" t="n">
        <f>VALUE(bc_nxt_data!F69)</f>
        <v>170.0</v>
      </c>
      <c r="E64" s="91" t="n">
        <f>VALUE(bc_nxt_data!G69)</f>
        <v>0.0</v>
      </c>
      <c r="F64" s="91" t="n">
        <f>VALUE(bc_nxt_data!H69)</f>
        <v>170.0</v>
      </c>
      <c r="G64" s="91" t="n">
        <f>VALUE(bc_nxt_data!J69)</f>
        <v>0.0</v>
      </c>
      <c r="H64" s="91" t="n">
        <f>VALUE(bc_nxt_data!R69)</f>
        <v>0.0</v>
      </c>
      <c r="I64" s="91" t="n">
        <f>VALUE(bc_nxt_data!I69)</f>
        <v>0.0</v>
      </c>
      <c r="J64" s="91" t="n">
        <f>VALUE(bc_nxt_data!U69)</f>
        <v>0.0</v>
      </c>
      <c r="K64" s="91" t="n">
        <f>VALUE(bc_nxt_data!Q69)</f>
        <v>0.0</v>
      </c>
      <c r="L64" s="91" t="n">
        <f>VALUE(bc_nxt_data!S69)</f>
        <v>0.0</v>
      </c>
      <c r="M64" s="91" t="n">
        <f>VALUE(bc_nxt_data!T69)</f>
        <v>0.0</v>
      </c>
      <c r="N64" s="91" t="n">
        <f t="shared" si="18"/>
        <v>0.0</v>
      </c>
      <c r="O64" s="91" t="n">
        <f>VALUE(bc_nxt_data!X69)</f>
        <v>0.0</v>
      </c>
      <c r="P64" s="91" t="n">
        <f>VALUE(bc_nxt_data!AA69)</f>
        <v>0.0</v>
      </c>
      <c r="Q64" s="91" t="n">
        <f>VALUE(bc_nxt_data!Y69)</f>
        <v>0.0</v>
      </c>
      <c r="R64" s="91" t="n">
        <f>VALUE(bc_nxt_data!U69)</f>
        <v>0.0</v>
      </c>
      <c r="S64" s="91" t="n">
        <f>VALUE(bc_nxt_data!AB69)</f>
        <v>0.0</v>
      </c>
      <c r="T64" s="91" t="n">
        <f>VALUE(bc_nxt_data!AD69)</f>
        <v>0.0</v>
      </c>
      <c r="U64" s="91" t="n">
        <f>VALUE(bc_nxt_data!AC69)</f>
        <v>0.0</v>
      </c>
      <c r="V64" s="91" t="n">
        <f>VALUE(bc_nxt_data!AF69)</f>
        <v>0.0</v>
      </c>
      <c r="W64" s="91" t="n">
        <f>VALUE(bc_nxt_data!AG69)</f>
        <v>0.0</v>
      </c>
      <c r="X64" s="91" t="n">
        <f t="shared" si="19"/>
        <v>0.0</v>
      </c>
      <c r="Y64" s="91" t="n">
        <f t="shared" si="20"/>
        <v>170.0</v>
      </c>
      <c r="Z64" s="91" t="n">
        <f t="shared" si="17"/>
        <v>0.0</v>
      </c>
      <c r="AA64" s="92" t="n">
        <f t="shared" si="6"/>
        <v>170.0</v>
      </c>
    </row>
    <row r="65" spans="2:27" x14ac:dyDescent="0.25">
      <c r="B65" s="149" t="s">
        <v>137</v>
      </c>
      <c r="C65" s="15" t="str">
        <f>bc_nxt_data!E70</f>
        <v>Dầu IPM-10</v>
      </c>
      <c r="D65" s="91" t="n">
        <f>VALUE(bc_nxt_data!F70)</f>
        <v>11456.0</v>
      </c>
      <c r="E65" s="91" t="n">
        <f>VALUE(bc_nxt_data!G70)</f>
        <v>0.0</v>
      </c>
      <c r="F65" s="91" t="n">
        <f>VALUE(bc_nxt_data!H70)</f>
        <v>11456.0</v>
      </c>
      <c r="G65" s="91" t="n">
        <f>VALUE(bc_nxt_data!J70)</f>
        <v>0.0</v>
      </c>
      <c r="H65" s="91" t="n">
        <f>VALUE(bc_nxt_data!R70)</f>
        <v>0.0</v>
      </c>
      <c r="I65" s="91" t="n">
        <f>VALUE(bc_nxt_data!I70)</f>
        <v>0.0</v>
      </c>
      <c r="J65" s="91" t="n">
        <f>VALUE(bc_nxt_data!U70)</f>
        <v>0.0</v>
      </c>
      <c r="K65" s="91" t="n">
        <f>VALUE(bc_nxt_data!Q70)</f>
        <v>0.0</v>
      </c>
      <c r="L65" s="91" t="n">
        <f>VALUE(bc_nxt_data!S70)</f>
        <v>0.0</v>
      </c>
      <c r="M65" s="91" t="n">
        <f>VALUE(bc_nxt_data!T70)</f>
        <v>0.0</v>
      </c>
      <c r="N65" s="91" t="n">
        <f t="shared" si="18"/>
        <v>0.0</v>
      </c>
      <c r="O65" s="91" t="n">
        <f>VALUE(bc_nxt_data!X70)</f>
        <v>0.0</v>
      </c>
      <c r="P65" s="91" t="n">
        <f>VALUE(bc_nxt_data!AA70)</f>
        <v>0.0</v>
      </c>
      <c r="Q65" s="91" t="n">
        <f>VALUE(bc_nxt_data!Y70)</f>
        <v>0.0</v>
      </c>
      <c r="R65" s="91" t="n">
        <f>VALUE(bc_nxt_data!U70)</f>
        <v>0.0</v>
      </c>
      <c r="S65" s="91" t="n">
        <f>VALUE(bc_nxt_data!AB70)</f>
        <v>0.0</v>
      </c>
      <c r="T65" s="91" t="n">
        <f>VALUE(bc_nxt_data!AD70)</f>
        <v>0.0</v>
      </c>
      <c r="U65" s="91" t="n">
        <f>VALUE(bc_nxt_data!AC70)</f>
        <v>0.0</v>
      </c>
      <c r="V65" s="91" t="n">
        <f>VALUE(bc_nxt_data!AF70)</f>
        <v>0.0</v>
      </c>
      <c r="W65" s="91" t="n">
        <f>VALUE(bc_nxt_data!AG70)</f>
        <v>0.0</v>
      </c>
      <c r="X65" s="91" t="n">
        <f t="shared" si="19"/>
        <v>0.0</v>
      </c>
      <c r="Y65" s="91" t="n">
        <f t="shared" si="20"/>
        <v>11456.0</v>
      </c>
      <c r="Z65" s="91" t="n">
        <f t="shared" si="17"/>
        <v>0.0</v>
      </c>
      <c r="AA65" s="92" t="n">
        <f t="shared" si="6"/>
        <v>11456.0</v>
      </c>
    </row>
    <row r="66" spans="2:27" x14ac:dyDescent="0.25">
      <c r="B66" s="149" t="s">
        <v>137</v>
      </c>
      <c r="C66" s="15" t="str">
        <f>bc_nxt_data!E71</f>
        <v>Dầu B-3V</v>
      </c>
      <c r="D66" s="91" t="n">
        <f>VALUE(bc_nxt_data!F71)</f>
        <v>511.0</v>
      </c>
      <c r="E66" s="91" t="n">
        <f>VALUE(bc_nxt_data!G71)</f>
        <v>0.0</v>
      </c>
      <c r="F66" s="91" t="n">
        <f>VALUE(bc_nxt_data!H71)</f>
        <v>511.0</v>
      </c>
      <c r="G66" s="91" t="n">
        <f>VALUE(bc_nxt_data!J71)</f>
        <v>0.0</v>
      </c>
      <c r="H66" s="91" t="n">
        <f>VALUE(bc_nxt_data!R71)</f>
        <v>0.0</v>
      </c>
      <c r="I66" s="91" t="n">
        <f>VALUE(bc_nxt_data!I71)</f>
        <v>0.0</v>
      </c>
      <c r="J66" s="91" t="n">
        <f>VALUE(bc_nxt_data!U71)</f>
        <v>0.0</v>
      </c>
      <c r="K66" s="91" t="n">
        <f>VALUE(bc_nxt_data!Q71)</f>
        <v>0.0</v>
      </c>
      <c r="L66" s="91" t="n">
        <f>VALUE(bc_nxt_data!S71)</f>
        <v>0.0</v>
      </c>
      <c r="M66" s="91" t="n">
        <f>VALUE(bc_nxt_data!T71)</f>
        <v>0.0</v>
      </c>
      <c r="N66" s="91" t="n">
        <f t="shared" si="18"/>
        <v>0.0</v>
      </c>
      <c r="O66" s="91" t="n">
        <f>VALUE(bc_nxt_data!X71)</f>
        <v>0.0</v>
      </c>
      <c r="P66" s="91" t="n">
        <f>VALUE(bc_nxt_data!AA71)</f>
        <v>0.0</v>
      </c>
      <c r="Q66" s="91" t="n">
        <f>VALUE(bc_nxt_data!Y71)</f>
        <v>0.0</v>
      </c>
      <c r="R66" s="91" t="n">
        <f>VALUE(bc_nxt_data!U71)</f>
        <v>0.0</v>
      </c>
      <c r="S66" s="91" t="n">
        <f>VALUE(bc_nxt_data!AB71)</f>
        <v>0.0</v>
      </c>
      <c r="T66" s="91" t="n">
        <f>VALUE(bc_nxt_data!AD71)</f>
        <v>0.0</v>
      </c>
      <c r="U66" s="91" t="n">
        <f>VALUE(bc_nxt_data!AC71)</f>
        <v>0.0</v>
      </c>
      <c r="V66" s="91" t="n">
        <f>VALUE(bc_nxt_data!AF71)</f>
        <v>0.0</v>
      </c>
      <c r="W66" s="91" t="n">
        <f>VALUE(bc_nxt_data!AG71)</f>
        <v>0.0</v>
      </c>
      <c r="X66" s="91" t="n">
        <f t="shared" si="19"/>
        <v>0.0</v>
      </c>
      <c r="Y66" s="91" t="n">
        <f t="shared" si="20"/>
        <v>511.0</v>
      </c>
      <c r="Z66" s="91" t="n">
        <f t="shared" si="17"/>
        <v>0.0</v>
      </c>
      <c r="AA66" s="92" t="n">
        <f t="shared" si="6"/>
        <v>511.0</v>
      </c>
    </row>
    <row r="67" spans="2:27" x14ac:dyDescent="0.25">
      <c r="B67" s="149" t="s">
        <v>137</v>
      </c>
      <c r="C67" s="15" t="str">
        <f>bc_nxt_data!E72</f>
        <v>Aeroshell oi100 (MC20)</v>
      </c>
      <c r="D67" s="91" t="n">
        <f>VALUE(bc_nxt_data!F72)</f>
        <v>555.0</v>
      </c>
      <c r="E67" s="91" t="n">
        <f>VALUE(bc_nxt_data!G72)</f>
        <v>0.0</v>
      </c>
      <c r="F67" s="91" t="n">
        <f>VALUE(bc_nxt_data!H72)</f>
        <v>555.0</v>
      </c>
      <c r="G67" s="91" t="n">
        <f>VALUE(bc_nxt_data!J72)</f>
        <v>0.0</v>
      </c>
      <c r="H67" s="91" t="n">
        <f>VALUE(bc_nxt_data!R72)</f>
        <v>0.0</v>
      </c>
      <c r="I67" s="91" t="n">
        <f>VALUE(bc_nxt_data!I72)</f>
        <v>0.0</v>
      </c>
      <c r="J67" s="91" t="n">
        <f>VALUE(bc_nxt_data!U72)</f>
        <v>0.0</v>
      </c>
      <c r="K67" s="91" t="n">
        <f>VALUE(bc_nxt_data!Q72)</f>
        <v>0.0</v>
      </c>
      <c r="L67" s="91" t="n">
        <f>VALUE(bc_nxt_data!S72)</f>
        <v>0.0</v>
      </c>
      <c r="M67" s="91" t="n">
        <f>VALUE(bc_nxt_data!T72)</f>
        <v>0.0</v>
      </c>
      <c r="N67" s="91" t="n">
        <f t="shared" si="18"/>
        <v>0.0</v>
      </c>
      <c r="O67" s="91" t="n">
        <f>VALUE(bc_nxt_data!X72)</f>
        <v>0.0</v>
      </c>
      <c r="P67" s="91" t="n">
        <f>VALUE(bc_nxt_data!AA72)</f>
        <v>0.0</v>
      </c>
      <c r="Q67" s="91" t="n">
        <f>VALUE(bc_nxt_data!Y72)</f>
        <v>0.0</v>
      </c>
      <c r="R67" s="91" t="n">
        <f>VALUE(bc_nxt_data!U72)</f>
        <v>0.0</v>
      </c>
      <c r="S67" s="91" t="n">
        <f>VALUE(bc_nxt_data!AB72)</f>
        <v>0.0</v>
      </c>
      <c r="T67" s="91" t="n">
        <f>VALUE(bc_nxt_data!AD72)</f>
        <v>0.0</v>
      </c>
      <c r="U67" s="91" t="n">
        <f>VALUE(bc_nxt_data!AC72)</f>
        <v>0.0</v>
      </c>
      <c r="V67" s="91" t="n">
        <f>VALUE(bc_nxt_data!AF72)</f>
        <v>0.0</v>
      </c>
      <c r="W67" s="91" t="n">
        <f>VALUE(bc_nxt_data!AG72)</f>
        <v>0.0</v>
      </c>
      <c r="X67" s="91" t="n">
        <f t="shared" si="19"/>
        <v>0.0</v>
      </c>
      <c r="Y67" s="91" t="n">
        <f t="shared" si="20"/>
        <v>555.0</v>
      </c>
      <c r="Z67" s="91" t="n">
        <f t="shared" si="17"/>
        <v>0.0</v>
      </c>
      <c r="AA67" s="92" t="n">
        <f t="shared" si="6"/>
        <v>555.0</v>
      </c>
    </row>
    <row r="68" spans="2:27" x14ac:dyDescent="0.25">
      <c r="B68" s="149" t="s">
        <v>137</v>
      </c>
      <c r="C68" s="15" t="str">
        <f>bc_nxt_data!E73</f>
        <v>Turbonicoil 98(B3V)</v>
      </c>
      <c r="D68" s="91" t="n">
        <f>VALUE(bc_nxt_data!F73)</f>
        <v>664.0</v>
      </c>
      <c r="E68" s="91" t="n">
        <f>VALUE(bc_nxt_data!G73)</f>
        <v>0.0</v>
      </c>
      <c r="F68" s="91" t="n">
        <f>VALUE(bc_nxt_data!H73)</f>
        <v>664.0</v>
      </c>
      <c r="G68" s="91" t="n">
        <f>VALUE(bc_nxt_data!J73)</f>
        <v>0.0</v>
      </c>
      <c r="H68" s="91" t="n">
        <f>VALUE(bc_nxt_data!R73)</f>
        <v>0.0</v>
      </c>
      <c r="I68" s="91" t="n">
        <f>VALUE(bc_nxt_data!I73)</f>
        <v>0.0</v>
      </c>
      <c r="J68" s="91" t="n">
        <f>VALUE(bc_nxt_data!U73)</f>
        <v>0.0</v>
      </c>
      <c r="K68" s="91" t="n">
        <f>VALUE(bc_nxt_data!Q73)</f>
        <v>0.0</v>
      </c>
      <c r="L68" s="91" t="n">
        <f>VALUE(bc_nxt_data!S73)</f>
        <v>0.0</v>
      </c>
      <c r="M68" s="91" t="n">
        <f>VALUE(bc_nxt_data!T73)</f>
        <v>0.0</v>
      </c>
      <c r="N68" s="91" t="n">
        <f t="shared" si="18"/>
        <v>0.0</v>
      </c>
      <c r="O68" s="91" t="n">
        <f>VALUE(bc_nxt_data!X73)</f>
        <v>0.0</v>
      </c>
      <c r="P68" s="91" t="n">
        <f>VALUE(bc_nxt_data!AA73)</f>
        <v>0.0</v>
      </c>
      <c r="Q68" s="91" t="n">
        <f>VALUE(bc_nxt_data!Y73)</f>
        <v>0.0</v>
      </c>
      <c r="R68" s="91" t="n">
        <f>VALUE(bc_nxt_data!U73)</f>
        <v>0.0</v>
      </c>
      <c r="S68" s="91" t="n">
        <f>VALUE(bc_nxt_data!AB73)</f>
        <v>0.0</v>
      </c>
      <c r="T68" s="91" t="n">
        <f>VALUE(bc_nxt_data!AD73)</f>
        <v>0.0</v>
      </c>
      <c r="U68" s="91" t="n">
        <f>VALUE(bc_nxt_data!AC73)</f>
        <v>0.0</v>
      </c>
      <c r="V68" s="91" t="n">
        <f>VALUE(bc_nxt_data!AF73)</f>
        <v>0.0</v>
      </c>
      <c r="W68" s="91" t="n">
        <f>VALUE(bc_nxt_data!AG73)</f>
        <v>0.0</v>
      </c>
      <c r="X68" s="91" t="n">
        <f t="shared" si="19"/>
        <v>0.0</v>
      </c>
      <c r="Y68" s="91" t="n">
        <f t="shared" si="20"/>
        <v>664.0</v>
      </c>
      <c r="Z68" s="91" t="n">
        <f t="shared" si="17"/>
        <v>0.0</v>
      </c>
      <c r="AA68" s="92" t="n">
        <f t="shared" si="6"/>
        <v>664.0</v>
      </c>
    </row>
    <row r="69" spans="2:27" x14ac:dyDescent="0.25">
      <c r="B69" s="149" t="s">
        <v>137</v>
      </c>
      <c r="C69" s="15" t="str">
        <f>bc_nxt_data!E74</f>
        <v>Turbonicoil 35M (B3V)</v>
      </c>
      <c r="D69" s="91" t="n">
        <f>VALUE(bc_nxt_data!F74)</f>
        <v>1976.4</v>
      </c>
      <c r="E69" s="91" t="n">
        <f>VALUE(bc_nxt_data!G74)</f>
        <v>0.0</v>
      </c>
      <c r="F69" s="91" t="n">
        <f>VALUE(bc_nxt_data!H74)</f>
        <v>1976.4</v>
      </c>
      <c r="G69" s="91" t="n">
        <f>VALUE(bc_nxt_data!J74)</f>
        <v>0.0</v>
      </c>
      <c r="H69" s="91" t="n">
        <f>VALUE(bc_nxt_data!R74)</f>
        <v>0.0</v>
      </c>
      <c r="I69" s="91" t="n">
        <f>VALUE(bc_nxt_data!I74)</f>
        <v>0.0</v>
      </c>
      <c r="J69" s="91" t="n">
        <f>VALUE(bc_nxt_data!U74)</f>
        <v>0.0</v>
      </c>
      <c r="K69" s="91" t="n">
        <f>VALUE(bc_nxt_data!Q74)</f>
        <v>0.0</v>
      </c>
      <c r="L69" s="91" t="n">
        <f>VALUE(bc_nxt_data!S74)</f>
        <v>0.0</v>
      </c>
      <c r="M69" s="91" t="n">
        <f>VALUE(bc_nxt_data!T74)</f>
        <v>0.0</v>
      </c>
      <c r="N69" s="91" t="n">
        <f t="shared" si="18"/>
        <v>0.0</v>
      </c>
      <c r="O69" s="91" t="n">
        <f>VALUE(bc_nxt_data!X74)</f>
        <v>0.0</v>
      </c>
      <c r="P69" s="91" t="n">
        <f>VALUE(bc_nxt_data!AA74)</f>
        <v>0.0</v>
      </c>
      <c r="Q69" s="91" t="n">
        <f>VALUE(bc_nxt_data!Y74)</f>
        <v>0.0</v>
      </c>
      <c r="R69" s="91" t="n">
        <f>VALUE(bc_nxt_data!U74)</f>
        <v>0.0</v>
      </c>
      <c r="S69" s="91" t="n">
        <f>VALUE(bc_nxt_data!AB74)</f>
        <v>0.0</v>
      </c>
      <c r="T69" s="91" t="n">
        <f>VALUE(bc_nxt_data!AD74)</f>
        <v>0.0</v>
      </c>
      <c r="U69" s="91" t="n">
        <f>VALUE(bc_nxt_data!AC74)</f>
        <v>0.0</v>
      </c>
      <c r="V69" s="91" t="n">
        <f>VALUE(bc_nxt_data!AF74)</f>
        <v>0.0</v>
      </c>
      <c r="W69" s="91" t="n">
        <f>VALUE(bc_nxt_data!AG74)</f>
        <v>0.0</v>
      </c>
      <c r="X69" s="91" t="n">
        <f t="shared" si="19"/>
        <v>0.0</v>
      </c>
      <c r="Y69" s="91" t="n">
        <f t="shared" si="20"/>
        <v>1976.4</v>
      </c>
      <c r="Z69" s="91" t="n">
        <f t="shared" si="17"/>
        <v>0.0</v>
      </c>
      <c r="AA69" s="92" t="n">
        <f t="shared" si="6"/>
        <v>1976.4</v>
      </c>
    </row>
    <row r="70" spans="2:27" s="3" customFormat="1" ht="14.25" x14ac:dyDescent="0.2">
      <c r="B70" s="150">
        <v>3</v>
      </c>
      <c r="C70" s="13" t="str">
        <f>bc_nxt_data!E75</f>
        <v>Dầu thủy lực</v>
      </c>
      <c r="D70" s="89" t="n">
        <f>VALUE(bc_nxt_data!F75)</f>
        <v>3334.0</v>
      </c>
      <c r="E70" s="89" t="n">
        <f>VALUE(bc_nxt_data!G75)</f>
        <v>0.0</v>
      </c>
      <c r="F70" s="89" t="n">
        <f>VALUE(bc_nxt_data!H75)</f>
        <v>3334.0</v>
      </c>
      <c r="G70" s="89" t="n">
        <f>VALUE(bc_nxt_data!J75)</f>
        <v>0.0</v>
      </c>
      <c r="H70" s="89" t="n">
        <f>VALUE(bc_nxt_data!R75)</f>
        <v>0.0</v>
      </c>
      <c r="I70" s="89" t="n">
        <f>VALUE(bc_nxt_data!I75)</f>
        <v>0.0</v>
      </c>
      <c r="J70" s="89" t="n">
        <f>VALUE(bc_nxt_data!U75)</f>
        <v>0.0</v>
      </c>
      <c r="K70" s="89" t="n">
        <f>VALUE(bc_nxt_data!Q75)</f>
        <v>0.0</v>
      </c>
      <c r="L70" s="89" t="n">
        <f>VALUE(bc_nxt_data!S75)</f>
        <v>0.0</v>
      </c>
      <c r="M70" s="89" t="n">
        <f>VALUE(bc_nxt_data!T75)</f>
        <v>0.0</v>
      </c>
      <c r="N70" s="89" t="n">
        <f t="shared" si="18"/>
        <v>0.0</v>
      </c>
      <c r="O70" s="89" t="n">
        <f>VALUE(bc_nxt_data!X75)</f>
        <v>0.0</v>
      </c>
      <c r="P70" s="89" t="n">
        <f>VALUE(bc_nxt_data!AA75)</f>
        <v>0.0</v>
      </c>
      <c r="Q70" s="89" t="n">
        <f>VALUE(bc_nxt_data!Y75)</f>
        <v>0.0</v>
      </c>
      <c r="R70" s="89" t="n">
        <f>VALUE(bc_nxt_data!U75)</f>
        <v>0.0</v>
      </c>
      <c r="S70" s="89" t="n">
        <f>VALUE(bc_nxt_data!AB75)</f>
        <v>0.0</v>
      </c>
      <c r="T70" s="89" t="n">
        <f>VALUE(bc_nxt_data!AD75)</f>
        <v>0.0</v>
      </c>
      <c r="U70" s="89" t="n">
        <f>VALUE(bc_nxt_data!AC75)</f>
        <v>0.0</v>
      </c>
      <c r="V70" s="89" t="n">
        <f>VALUE(bc_nxt_data!AF75)</f>
        <v>0.0</v>
      </c>
      <c r="W70" s="89" t="n">
        <f>VALUE(bc_nxt_data!AG75)</f>
        <v>0.0</v>
      </c>
      <c r="X70" s="89" t="n">
        <f t="shared" si="19"/>
        <v>0.0</v>
      </c>
      <c r="Y70" s="89" t="n">
        <f t="shared" si="20"/>
        <v>3334.0</v>
      </c>
      <c r="Z70" s="89" t="n">
        <f t="shared" si="17"/>
        <v>0.0</v>
      </c>
      <c r="AA70" s="90" t="n">
        <f t="shared" si="6"/>
        <v>3334.0</v>
      </c>
    </row>
    <row r="71" spans="2:27" x14ac:dyDescent="0.25">
      <c r="B71" s="149" t="s">
        <v>137</v>
      </c>
      <c r="C71" s="15" t="str">
        <f>bc_nxt_data!E76</f>
        <v>Aeroshell Fluid41(AMG-10)</v>
      </c>
      <c r="D71" s="91" t="n">
        <f>VALUE(bc_nxt_data!F76)</f>
        <v>474.0</v>
      </c>
      <c r="E71" s="91" t="n">
        <f>VALUE(bc_nxt_data!G76)</f>
        <v>0.0</v>
      </c>
      <c r="F71" s="91" t="n">
        <f>VALUE(bc_nxt_data!H76)</f>
        <v>474.0</v>
      </c>
      <c r="G71" s="91" t="n">
        <f>VALUE(bc_nxt_data!J76)</f>
        <v>0.0</v>
      </c>
      <c r="H71" s="91" t="n">
        <f>VALUE(bc_nxt_data!R76)</f>
        <v>0.0</v>
      </c>
      <c r="I71" s="91" t="n">
        <f>VALUE(bc_nxt_data!I76)</f>
        <v>0.0</v>
      </c>
      <c r="J71" s="91" t="n">
        <f>VALUE(bc_nxt_data!U76)</f>
        <v>0.0</v>
      </c>
      <c r="K71" s="91" t="n">
        <f>VALUE(bc_nxt_data!Q76)</f>
        <v>0.0</v>
      </c>
      <c r="L71" s="91" t="n">
        <f>VALUE(bc_nxt_data!S76)</f>
        <v>0.0</v>
      </c>
      <c r="M71" s="91" t="n">
        <f>VALUE(bc_nxt_data!T76)</f>
        <v>0.0</v>
      </c>
      <c r="N71" s="91" t="n">
        <f t="shared" si="18"/>
        <v>0.0</v>
      </c>
      <c r="O71" s="91" t="n">
        <f>VALUE(bc_nxt_data!X76)</f>
        <v>0.0</v>
      </c>
      <c r="P71" s="91" t="n">
        <f>VALUE(bc_nxt_data!AA76)</f>
        <v>0.0</v>
      </c>
      <c r="Q71" s="91" t="n">
        <f>VALUE(bc_nxt_data!Y76)</f>
        <v>0.0</v>
      </c>
      <c r="R71" s="91" t="n">
        <f>VALUE(bc_nxt_data!U76)</f>
        <v>0.0</v>
      </c>
      <c r="S71" s="91" t="n">
        <f>VALUE(bc_nxt_data!AB76)</f>
        <v>0.0</v>
      </c>
      <c r="T71" s="91" t="n">
        <f>VALUE(bc_nxt_data!AD76)</f>
        <v>0.0</v>
      </c>
      <c r="U71" s="91" t="n">
        <f>VALUE(bc_nxt_data!AC76)</f>
        <v>0.0</v>
      </c>
      <c r="V71" s="91" t="n">
        <f>VALUE(bc_nxt_data!AF76)</f>
        <v>0.0</v>
      </c>
      <c r="W71" s="91" t="n">
        <f>VALUE(bc_nxt_data!AG76)</f>
        <v>0.0</v>
      </c>
      <c r="X71" s="91" t="n">
        <f t="shared" si="19"/>
        <v>0.0</v>
      </c>
      <c r="Y71" s="91" t="n">
        <f t="shared" si="20"/>
        <v>474.0</v>
      </c>
      <c r="Z71" s="91" t="n">
        <f t="shared" si="17"/>
        <v>0.0</v>
      </c>
      <c r="AA71" s="92" t="n">
        <f t="shared" si="6"/>
        <v>474.0</v>
      </c>
    </row>
    <row r="72" spans="2:27" x14ac:dyDescent="0.25">
      <c r="B72" s="149" t="s">
        <v>137</v>
      </c>
      <c r="C72" s="15" t="str">
        <f>bc_nxt_data!E77</f>
        <v>Dầu AMG-10</v>
      </c>
      <c r="D72" s="91" t="n">
        <f>VALUE(bc_nxt_data!F77)</f>
        <v>2860.0</v>
      </c>
      <c r="E72" s="91" t="n">
        <f>VALUE(bc_nxt_data!G77)</f>
        <v>0.0</v>
      </c>
      <c r="F72" s="91" t="n">
        <f>VALUE(bc_nxt_data!H77)</f>
        <v>2860.0</v>
      </c>
      <c r="G72" s="91" t="n">
        <f>VALUE(bc_nxt_data!J77)</f>
        <v>0.0</v>
      </c>
      <c r="H72" s="91" t="n">
        <f>VALUE(bc_nxt_data!R77)</f>
        <v>0.0</v>
      </c>
      <c r="I72" s="91" t="n">
        <f>VALUE(bc_nxt_data!I77)</f>
        <v>0.0</v>
      </c>
      <c r="J72" s="91" t="n">
        <f>VALUE(bc_nxt_data!U77)</f>
        <v>0.0</v>
      </c>
      <c r="K72" s="91" t="n">
        <f>VALUE(bc_nxt_data!Q77)</f>
        <v>0.0</v>
      </c>
      <c r="L72" s="91" t="n">
        <f>VALUE(bc_nxt_data!S77)</f>
        <v>0.0</v>
      </c>
      <c r="M72" s="91" t="n">
        <f>VALUE(bc_nxt_data!T77)</f>
        <v>0.0</v>
      </c>
      <c r="N72" s="91" t="n">
        <f t="shared" si="18"/>
        <v>0.0</v>
      </c>
      <c r="O72" s="91" t="n">
        <f>VALUE(bc_nxt_data!X77)</f>
        <v>0.0</v>
      </c>
      <c r="P72" s="91" t="n">
        <f>VALUE(bc_nxt_data!AA77)</f>
        <v>0.0</v>
      </c>
      <c r="Q72" s="91" t="n">
        <f>VALUE(bc_nxt_data!Y77)</f>
        <v>0.0</v>
      </c>
      <c r="R72" s="91" t="n">
        <f>VALUE(bc_nxt_data!U77)</f>
        <v>0.0</v>
      </c>
      <c r="S72" s="91" t="n">
        <f>VALUE(bc_nxt_data!AB77)</f>
        <v>0.0</v>
      </c>
      <c r="T72" s="91" t="n">
        <f>VALUE(bc_nxt_data!AD77)</f>
        <v>0.0</v>
      </c>
      <c r="U72" s="91" t="n">
        <f>VALUE(bc_nxt_data!AC77)</f>
        <v>0.0</v>
      </c>
      <c r="V72" s="91" t="n">
        <f>VALUE(bc_nxt_data!AF77)</f>
        <v>0.0</v>
      </c>
      <c r="W72" s="91" t="n">
        <f>VALUE(bc_nxt_data!AG77)</f>
        <v>0.0</v>
      </c>
      <c r="X72" s="91" t="n">
        <f t="shared" si="19"/>
        <v>0.0</v>
      </c>
      <c r="Y72" s="91" t="n">
        <f t="shared" si="20"/>
        <v>2860.0</v>
      </c>
      <c r="Z72" s="91" t="n">
        <f t="shared" si="17"/>
        <v>0.0</v>
      </c>
      <c r="AA72" s="92" t="n">
        <f t="shared" si="6"/>
        <v>2860.0</v>
      </c>
    </row>
    <row r="73" spans="2:27" s="3" customFormat="1" ht="14.25" x14ac:dyDescent="0.2">
      <c r="B73" s="150">
        <v>4</v>
      </c>
      <c r="C73" s="13" t="str">
        <f>bc_nxt_data!E78</f>
        <v>Dầu Khác</v>
      </c>
      <c r="D73" s="89" t="n">
        <f>VALUE(bc_nxt_data!F78)</f>
        <v>18.0</v>
      </c>
      <c r="E73" s="89" t="n">
        <f>VALUE(bc_nxt_data!G78)</f>
        <v>0.0</v>
      </c>
      <c r="F73" s="89" t="n">
        <f>VALUE(bc_nxt_data!H78)</f>
        <v>18.0</v>
      </c>
      <c r="G73" s="89" t="n">
        <f>VALUE(bc_nxt_data!J78)</f>
        <v>0.0</v>
      </c>
      <c r="H73" s="89" t="n">
        <f>VALUE(bc_nxt_data!R78)</f>
        <v>0.0</v>
      </c>
      <c r="I73" s="89" t="n">
        <f>VALUE(bc_nxt_data!I78)</f>
        <v>0.0</v>
      </c>
      <c r="J73" s="89" t="n">
        <f>VALUE(bc_nxt_data!U78)</f>
        <v>0.0</v>
      </c>
      <c r="K73" s="89" t="n">
        <f>VALUE(bc_nxt_data!Q78)</f>
        <v>0.0</v>
      </c>
      <c r="L73" s="89" t="n">
        <f>VALUE(bc_nxt_data!S78)</f>
        <v>0.0</v>
      </c>
      <c r="M73" s="89" t="n">
        <f>VALUE(bc_nxt_data!T78)</f>
        <v>0.0</v>
      </c>
      <c r="N73" s="89" t="n">
        <f t="shared" si="18"/>
        <v>0.0</v>
      </c>
      <c r="O73" s="89" t="n">
        <f>VALUE(bc_nxt_data!X78)</f>
        <v>0.0</v>
      </c>
      <c r="P73" s="89" t="n">
        <f>VALUE(bc_nxt_data!AA78)</f>
        <v>0.0</v>
      </c>
      <c r="Q73" s="89" t="n">
        <f>VALUE(bc_nxt_data!Y78)</f>
        <v>0.0</v>
      </c>
      <c r="R73" s="89" t="n">
        <f>VALUE(bc_nxt_data!U78)</f>
        <v>0.0</v>
      </c>
      <c r="S73" s="89" t="n">
        <f>VALUE(bc_nxt_data!AB78)</f>
        <v>0.0</v>
      </c>
      <c r="T73" s="89" t="n">
        <f>VALUE(bc_nxt_data!AD78)</f>
        <v>0.0</v>
      </c>
      <c r="U73" s="89" t="n">
        <f>VALUE(bc_nxt_data!AC78)</f>
        <v>0.0</v>
      </c>
      <c r="V73" s="89" t="n">
        <f>VALUE(bc_nxt_data!AF78)</f>
        <v>0.0</v>
      </c>
      <c r="W73" s="89" t="n">
        <f>VALUE(bc_nxt_data!AG78)</f>
        <v>0.0</v>
      </c>
      <c r="X73" s="89" t="n">
        <f t="shared" si="19"/>
        <v>0.0</v>
      </c>
      <c r="Y73" s="89" t="n">
        <f t="shared" si="20"/>
        <v>18.0</v>
      </c>
      <c r="Z73" s="89" t="n">
        <f t="shared" si="17"/>
        <v>0.0</v>
      </c>
      <c r="AA73" s="90" t="n">
        <f t="shared" si="6"/>
        <v>18.0</v>
      </c>
    </row>
    <row r="74" spans="2:27" x14ac:dyDescent="0.25">
      <c r="B74" s="149" t="s">
        <v>137</v>
      </c>
      <c r="C74" s="15" t="str">
        <f>bc_nxt_data!E79</f>
        <v>Dầu 132-25</v>
      </c>
      <c r="D74" s="91" t="n">
        <f>VALUE(bc_nxt_data!F79)</f>
        <v>18.0</v>
      </c>
      <c r="E74" s="91" t="n">
        <f>VALUE(bc_nxt_data!G79)</f>
        <v>0.0</v>
      </c>
      <c r="F74" s="91" t="n">
        <f>VALUE(bc_nxt_data!H79)</f>
        <v>18.0</v>
      </c>
      <c r="G74" s="91" t="n">
        <f>VALUE(bc_nxt_data!J79)</f>
        <v>0.0</v>
      </c>
      <c r="H74" s="91" t="n">
        <f>VALUE(bc_nxt_data!R79)</f>
        <v>0.0</v>
      </c>
      <c r="I74" s="91" t="n">
        <f>VALUE(bc_nxt_data!I79)</f>
        <v>0.0</v>
      </c>
      <c r="J74" s="91" t="n">
        <f>VALUE(bc_nxt_data!U79)</f>
        <v>0.0</v>
      </c>
      <c r="K74" s="91" t="n">
        <f>VALUE(bc_nxt_data!Q79)</f>
        <v>0.0</v>
      </c>
      <c r="L74" s="91" t="n">
        <f>VALUE(bc_nxt_data!S79)</f>
        <v>0.0</v>
      </c>
      <c r="M74" s="91" t="n">
        <f>VALUE(bc_nxt_data!T79)</f>
        <v>0.0</v>
      </c>
      <c r="N74" s="91" t="n">
        <f t="shared" si="18"/>
        <v>0.0</v>
      </c>
      <c r="O74" s="91" t="n">
        <f>VALUE(bc_nxt_data!X79)</f>
        <v>0.0</v>
      </c>
      <c r="P74" s="91" t="n">
        <f>VALUE(bc_nxt_data!AA79)</f>
        <v>0.0</v>
      </c>
      <c r="Q74" s="91" t="n">
        <f>VALUE(bc_nxt_data!Y79)</f>
        <v>0.0</v>
      </c>
      <c r="R74" s="91" t="n">
        <f>VALUE(bc_nxt_data!U79)</f>
        <v>0.0</v>
      </c>
      <c r="S74" s="91" t="n">
        <f>VALUE(bc_nxt_data!AB79)</f>
        <v>0.0</v>
      </c>
      <c r="T74" s="91" t="n">
        <f>VALUE(bc_nxt_data!AD79)</f>
        <v>0.0</v>
      </c>
      <c r="U74" s="91" t="n">
        <f>VALUE(bc_nxt_data!AC79)</f>
        <v>0.0</v>
      </c>
      <c r="V74" s="91" t="n">
        <f>VALUE(bc_nxt_data!AF79)</f>
        <v>0.0</v>
      </c>
      <c r="W74" s="91" t="n">
        <f>VALUE(bc_nxt_data!AG79)</f>
        <v>0.0</v>
      </c>
      <c r="X74" s="91" t="n">
        <f t="shared" si="19"/>
        <v>0.0</v>
      </c>
      <c r="Y74" s="91" t="n">
        <f t="shared" si="20"/>
        <v>18.0</v>
      </c>
      <c r="Z74" s="91" t="n">
        <f t="shared" si="17"/>
        <v>0.0</v>
      </c>
      <c r="AA74" s="92" t="n">
        <f t="shared" si="6"/>
        <v>18.0</v>
      </c>
    </row>
    <row r="75" spans="2:27" s="3" customFormat="1" ht="14.25" x14ac:dyDescent="0.2">
      <c r="B75" s="150">
        <v>5</v>
      </c>
      <c r="C75" s="13" t="str">
        <f>bc_nxt_data!E80</f>
        <v>Mỡ nhờn</v>
      </c>
      <c r="D75" s="89" t="n">
        <f>VALUE(bc_nxt_data!F80)</f>
        <v>2469.2</v>
      </c>
      <c r="E75" s="89" t="n">
        <f>VALUE(bc_nxt_data!G80)</f>
        <v>0.0</v>
      </c>
      <c r="F75" s="89" t="n">
        <f>VALUE(bc_nxt_data!H80)</f>
        <v>2469.2</v>
      </c>
      <c r="G75" s="89" t="n">
        <f>VALUE(bc_nxt_data!J80)</f>
        <v>0.0</v>
      </c>
      <c r="H75" s="89" t="n">
        <f>VALUE(bc_nxt_data!R80)</f>
        <v>0.0</v>
      </c>
      <c r="I75" s="89" t="n">
        <f>VALUE(bc_nxt_data!I80)</f>
        <v>0.0</v>
      </c>
      <c r="J75" s="89" t="n">
        <f>VALUE(bc_nxt_data!U80)</f>
        <v>0.0</v>
      </c>
      <c r="K75" s="89" t="n">
        <f>VALUE(bc_nxt_data!Q80)</f>
        <v>0.0</v>
      </c>
      <c r="L75" s="89" t="n">
        <f>VALUE(bc_nxt_data!S80)</f>
        <v>0.0</v>
      </c>
      <c r="M75" s="89" t="n">
        <f>VALUE(bc_nxt_data!T80)</f>
        <v>0.0</v>
      </c>
      <c r="N75" s="89" t="n">
        <f t="shared" si="18"/>
        <v>0.0</v>
      </c>
      <c r="O75" s="89" t="n">
        <f>VALUE(bc_nxt_data!X80)</f>
        <v>0.0</v>
      </c>
      <c r="P75" s="89" t="n">
        <f>VALUE(bc_nxt_data!AA80)</f>
        <v>0.0</v>
      </c>
      <c r="Q75" s="89" t="n">
        <f>VALUE(bc_nxt_data!Y80)</f>
        <v>0.0</v>
      </c>
      <c r="R75" s="89" t="n">
        <f>VALUE(bc_nxt_data!U80)</f>
        <v>0.0</v>
      </c>
      <c r="S75" s="89" t="n">
        <f>VALUE(bc_nxt_data!AB80)</f>
        <v>0.0</v>
      </c>
      <c r="T75" s="89" t="n">
        <f>VALUE(bc_nxt_data!AD80)</f>
        <v>0.0</v>
      </c>
      <c r="U75" s="89" t="n">
        <f>VALUE(bc_nxt_data!AC80)</f>
        <v>0.0</v>
      </c>
      <c r="V75" s="89" t="n">
        <f>VALUE(bc_nxt_data!AF80)</f>
        <v>0.0</v>
      </c>
      <c r="W75" s="89" t="n">
        <f>VALUE(bc_nxt_data!AG80)</f>
        <v>0.0</v>
      </c>
      <c r="X75" s="89" t="n">
        <f t="shared" si="19"/>
        <v>0.0</v>
      </c>
      <c r="Y75" s="89" t="n">
        <f t="shared" si="20"/>
        <v>2469.2</v>
      </c>
      <c r="Z75" s="89" t="n">
        <f t="shared" si="17"/>
        <v>0.0</v>
      </c>
      <c r="AA75" s="90" t="n">
        <f t="shared" si="6"/>
        <v>2469.2</v>
      </c>
    </row>
    <row r="76" spans="2:27" x14ac:dyDescent="0.25">
      <c r="B76" s="149" t="s">
        <v>137</v>
      </c>
      <c r="C76" s="15" t="str">
        <f>bc_nxt_data!E81</f>
        <v>Mỡ số 9</v>
      </c>
      <c r="D76" s="91" t="n">
        <f>VALUE(bc_nxt_data!F81)</f>
        <v>75.0</v>
      </c>
      <c r="E76" s="91" t="n">
        <f>VALUE(bc_nxt_data!G81)</f>
        <v>0.0</v>
      </c>
      <c r="F76" s="91" t="n">
        <f>VALUE(bc_nxt_data!H81)</f>
        <v>75.0</v>
      </c>
      <c r="G76" s="91" t="n">
        <f>VALUE(bc_nxt_data!J81)</f>
        <v>0.0</v>
      </c>
      <c r="H76" s="91" t="n">
        <f>VALUE(bc_nxt_data!R81)</f>
        <v>0.0</v>
      </c>
      <c r="I76" s="91" t="n">
        <f>VALUE(bc_nxt_data!I81)</f>
        <v>0.0</v>
      </c>
      <c r="J76" s="91" t="n">
        <f>VALUE(bc_nxt_data!U81)</f>
        <v>0.0</v>
      </c>
      <c r="K76" s="91" t="n">
        <f>VALUE(bc_nxt_data!Q81)</f>
        <v>0.0</v>
      </c>
      <c r="L76" s="91" t="n">
        <f>VALUE(bc_nxt_data!S81)</f>
        <v>0.0</v>
      </c>
      <c r="M76" s="91" t="n">
        <f>VALUE(bc_nxt_data!T81)</f>
        <v>0.0</v>
      </c>
      <c r="N76" s="91" t="n">
        <f t="shared" si="18"/>
        <v>0.0</v>
      </c>
      <c r="O76" s="91" t="n">
        <f>VALUE(bc_nxt_data!X81)</f>
        <v>0.0</v>
      </c>
      <c r="P76" s="91" t="n">
        <f>VALUE(bc_nxt_data!AA81)</f>
        <v>0.0</v>
      </c>
      <c r="Q76" s="91" t="n">
        <f>VALUE(bc_nxt_data!Y81)</f>
        <v>0.0</v>
      </c>
      <c r="R76" s="91" t="n">
        <f>VALUE(bc_nxt_data!U81)</f>
        <v>0.0</v>
      </c>
      <c r="S76" s="91" t="n">
        <f>VALUE(bc_nxt_data!AB81)</f>
        <v>0.0</v>
      </c>
      <c r="T76" s="91" t="n">
        <f>VALUE(bc_nxt_data!AD81)</f>
        <v>0.0</v>
      </c>
      <c r="U76" s="91" t="n">
        <f>VALUE(bc_nxt_data!AC81)</f>
        <v>0.0</v>
      </c>
      <c r="V76" s="91" t="n">
        <f>VALUE(bc_nxt_data!AF81)</f>
        <v>0.0</v>
      </c>
      <c r="W76" s="91" t="n">
        <f>VALUE(bc_nxt_data!AG81)</f>
        <v>0.0</v>
      </c>
      <c r="X76" s="91" t="n">
        <f t="shared" si="19"/>
        <v>0.0</v>
      </c>
      <c r="Y76" s="91" t="n">
        <f t="shared" si="20"/>
        <v>75.0</v>
      </c>
      <c r="Z76" s="91" t="n">
        <f t="shared" si="17"/>
        <v>0.0</v>
      </c>
      <c r="AA76" s="92" t="n">
        <f t="shared" ref="AA76:AA83" si="21">SUM(Y76:Z76)</f>
        <v>75.0</v>
      </c>
    </row>
    <row r="77" spans="2:27" x14ac:dyDescent="0.25">
      <c r="B77" s="149" t="s">
        <v>137</v>
      </c>
      <c r="C77" s="15" t="str">
        <f>bc_nxt_data!E82</f>
        <v>Mỡ HK-50</v>
      </c>
      <c r="D77" s="91" t="n">
        <f>VALUE(bc_nxt_data!F82)</f>
        <v>359.0</v>
      </c>
      <c r="E77" s="91" t="n">
        <f>VALUE(bc_nxt_data!G82)</f>
        <v>0.0</v>
      </c>
      <c r="F77" s="91" t="n">
        <f>VALUE(bc_nxt_data!H82)</f>
        <v>359.0</v>
      </c>
      <c r="G77" s="91" t="n">
        <f>VALUE(bc_nxt_data!J82)</f>
        <v>0.0</v>
      </c>
      <c r="H77" s="91" t="n">
        <f>VALUE(bc_nxt_data!R82)</f>
        <v>0.0</v>
      </c>
      <c r="I77" s="91" t="n">
        <f>VALUE(bc_nxt_data!I82)</f>
        <v>0.0</v>
      </c>
      <c r="J77" s="91" t="n">
        <f>VALUE(bc_nxt_data!U82)</f>
        <v>0.0</v>
      </c>
      <c r="K77" s="91" t="n">
        <f>VALUE(bc_nxt_data!Q82)</f>
        <v>0.0</v>
      </c>
      <c r="L77" s="91" t="n">
        <f>VALUE(bc_nxt_data!S82)</f>
        <v>0.0</v>
      </c>
      <c r="M77" s="91" t="n">
        <f>VALUE(bc_nxt_data!T82)</f>
        <v>0.0</v>
      </c>
      <c r="N77" s="91" t="n">
        <f t="shared" si="18"/>
        <v>0.0</v>
      </c>
      <c r="O77" s="91" t="n">
        <f>VALUE(bc_nxt_data!X82)</f>
        <v>0.0</v>
      </c>
      <c r="P77" s="91" t="n">
        <f>VALUE(bc_nxt_data!AA82)</f>
        <v>0.0</v>
      </c>
      <c r="Q77" s="91" t="n">
        <f>VALUE(bc_nxt_data!Y82)</f>
        <v>0.0</v>
      </c>
      <c r="R77" s="91" t="n">
        <f>VALUE(bc_nxt_data!U82)</f>
        <v>0.0</v>
      </c>
      <c r="S77" s="91" t="n">
        <f>VALUE(bc_nxt_data!AB82)</f>
        <v>0.0</v>
      </c>
      <c r="T77" s="91" t="n">
        <f>VALUE(bc_nxt_data!AD82)</f>
        <v>0.0</v>
      </c>
      <c r="U77" s="91" t="n">
        <f>VALUE(bc_nxt_data!AC82)</f>
        <v>0.0</v>
      </c>
      <c r="V77" s="91" t="n">
        <f>VALUE(bc_nxt_data!AF82)</f>
        <v>0.0</v>
      </c>
      <c r="W77" s="91" t="n">
        <f>VALUE(bc_nxt_data!AG82)</f>
        <v>0.0</v>
      </c>
      <c r="X77" s="91" t="n">
        <f t="shared" si="19"/>
        <v>0.0</v>
      </c>
      <c r="Y77" s="91" t="n">
        <f t="shared" si="20"/>
        <v>359.0</v>
      </c>
      <c r="Z77" s="91" t="n">
        <f t="shared" si="17"/>
        <v>0.0</v>
      </c>
      <c r="AA77" s="92" t="n">
        <f t="shared" si="21"/>
        <v>359.0</v>
      </c>
    </row>
    <row r="78" spans="2:27" x14ac:dyDescent="0.25">
      <c r="B78" s="149" t="s">
        <v>137</v>
      </c>
      <c r="C78" s="15" t="str">
        <f>bc_nxt_data!E83</f>
        <v>Mỡ 221</v>
      </c>
      <c r="D78" s="91" t="n">
        <f>VALUE(bc_nxt_data!F83)</f>
        <v>853.2</v>
      </c>
      <c r="E78" s="91" t="n">
        <f>VALUE(bc_nxt_data!G83)</f>
        <v>0.0</v>
      </c>
      <c r="F78" s="91" t="n">
        <f>VALUE(bc_nxt_data!H83)</f>
        <v>853.2</v>
      </c>
      <c r="G78" s="91" t="n">
        <f>VALUE(bc_nxt_data!J83)</f>
        <v>0.0</v>
      </c>
      <c r="H78" s="91" t="n">
        <f>VALUE(bc_nxt_data!R83)</f>
        <v>0.0</v>
      </c>
      <c r="I78" s="91" t="n">
        <f>VALUE(bc_nxt_data!I83)</f>
        <v>0.0</v>
      </c>
      <c r="J78" s="91" t="n">
        <f>VALUE(bc_nxt_data!U83)</f>
        <v>0.0</v>
      </c>
      <c r="K78" s="91" t="n">
        <f>VALUE(bc_nxt_data!Q83)</f>
        <v>0.0</v>
      </c>
      <c r="L78" s="91" t="n">
        <f>VALUE(bc_nxt_data!S83)</f>
        <v>0.0</v>
      </c>
      <c r="M78" s="91" t="n">
        <f>VALUE(bc_nxt_data!T83)</f>
        <v>0.0</v>
      </c>
      <c r="N78" s="91" t="n">
        <f t="shared" si="18"/>
        <v>0.0</v>
      </c>
      <c r="O78" s="91" t="n">
        <f>VALUE(bc_nxt_data!X83)</f>
        <v>0.0</v>
      </c>
      <c r="P78" s="91" t="n">
        <f>VALUE(bc_nxt_data!AA83)</f>
        <v>0.0</v>
      </c>
      <c r="Q78" s="91" t="n">
        <f>VALUE(bc_nxt_data!Y83)</f>
        <v>0.0</v>
      </c>
      <c r="R78" s="91" t="n">
        <f>VALUE(bc_nxt_data!U83)</f>
        <v>0.0</v>
      </c>
      <c r="S78" s="91" t="n">
        <f>VALUE(bc_nxt_data!AB83)</f>
        <v>0.0</v>
      </c>
      <c r="T78" s="91" t="n">
        <f>VALUE(bc_nxt_data!AD83)</f>
        <v>0.0</v>
      </c>
      <c r="U78" s="91" t="n">
        <f>VALUE(bc_nxt_data!AC83)</f>
        <v>0.0</v>
      </c>
      <c r="V78" s="91" t="n">
        <f>VALUE(bc_nxt_data!AF83)</f>
        <v>0.0</v>
      </c>
      <c r="W78" s="91" t="n">
        <f>VALUE(bc_nxt_data!AG83)</f>
        <v>0.0</v>
      </c>
      <c r="X78" s="91" t="n">
        <f t="shared" si="19"/>
        <v>0.0</v>
      </c>
      <c r="Y78" s="91" t="n">
        <f t="shared" si="20"/>
        <v>853.2</v>
      </c>
      <c r="Z78" s="91" t="n">
        <f t="shared" si="17"/>
        <v>0.0</v>
      </c>
      <c r="AA78" s="92" t="n">
        <f t="shared" si="21"/>
        <v>853.2</v>
      </c>
    </row>
    <row r="79" spans="2:27" x14ac:dyDescent="0.25">
      <c r="B79" s="149" t="s">
        <v>137</v>
      </c>
      <c r="C79" s="15" t="str">
        <f>bc_nxt_data!E84</f>
        <v>Mỡ 201</v>
      </c>
      <c r="D79" s="91" t="n">
        <f>VALUE(bc_nxt_data!F84)</f>
        <v>482.0</v>
      </c>
      <c r="E79" s="91" t="n">
        <f>VALUE(bc_nxt_data!G84)</f>
        <v>0.0</v>
      </c>
      <c r="F79" s="91" t="n">
        <f>VALUE(bc_nxt_data!H84)</f>
        <v>482.0</v>
      </c>
      <c r="G79" s="91" t="n">
        <f>VALUE(bc_nxt_data!J84)</f>
        <v>0.0</v>
      </c>
      <c r="H79" s="91" t="n">
        <f>VALUE(bc_nxt_data!R84)</f>
        <v>0.0</v>
      </c>
      <c r="I79" s="91" t="n">
        <f>VALUE(bc_nxt_data!I84)</f>
        <v>0.0</v>
      </c>
      <c r="J79" s="91" t="n">
        <f>VALUE(bc_nxt_data!U84)</f>
        <v>0.0</v>
      </c>
      <c r="K79" s="91" t="n">
        <f>VALUE(bc_nxt_data!Q84)</f>
        <v>0.0</v>
      </c>
      <c r="L79" s="91" t="n">
        <f>VALUE(bc_nxt_data!S84)</f>
        <v>0.0</v>
      </c>
      <c r="M79" s="91" t="n">
        <f>VALUE(bc_nxt_data!T84)</f>
        <v>0.0</v>
      </c>
      <c r="N79" s="91" t="n">
        <f t="shared" si="18"/>
        <v>0.0</v>
      </c>
      <c r="O79" s="91" t="n">
        <f>VALUE(bc_nxt_data!X84)</f>
        <v>0.0</v>
      </c>
      <c r="P79" s="91" t="n">
        <f>VALUE(bc_nxt_data!AA84)</f>
        <v>0.0</v>
      </c>
      <c r="Q79" s="91" t="n">
        <f>VALUE(bc_nxt_data!Y84)</f>
        <v>0.0</v>
      </c>
      <c r="R79" s="91" t="n">
        <f>VALUE(bc_nxt_data!U84)</f>
        <v>0.0</v>
      </c>
      <c r="S79" s="91" t="n">
        <f>VALUE(bc_nxt_data!AB84)</f>
        <v>0.0</v>
      </c>
      <c r="T79" s="91" t="n">
        <f>VALUE(bc_nxt_data!AD84)</f>
        <v>0.0</v>
      </c>
      <c r="U79" s="91" t="n">
        <f>VALUE(bc_nxt_data!AC84)</f>
        <v>0.0</v>
      </c>
      <c r="V79" s="91" t="n">
        <f>VALUE(bc_nxt_data!AF84)</f>
        <v>0.0</v>
      </c>
      <c r="W79" s="91" t="n">
        <f>VALUE(bc_nxt_data!AG84)</f>
        <v>0.0</v>
      </c>
      <c r="X79" s="91" t="n">
        <f t="shared" si="19"/>
        <v>0.0</v>
      </c>
      <c r="Y79" s="91" t="n">
        <f t="shared" si="20"/>
        <v>482.0</v>
      </c>
      <c r="Z79" s="91" t="n">
        <f t="shared" si="17"/>
        <v>0.0</v>
      </c>
      <c r="AA79" s="92" t="n">
        <f t="shared" si="21"/>
        <v>482.0</v>
      </c>
    </row>
    <row r="80" spans="2:27" x14ac:dyDescent="0.25">
      <c r="B80" s="149" t="s">
        <v>137</v>
      </c>
      <c r="C80" s="15" t="str">
        <f>bc_nxt_data!E85</f>
        <v>Grease33 (OKB)</v>
      </c>
      <c r="D80" s="91" t="n">
        <f>VALUE(bc_nxt_data!F85)</f>
        <v>51.0</v>
      </c>
      <c r="E80" s="91" t="n">
        <f>VALUE(bc_nxt_data!G85)</f>
        <v>0.0</v>
      </c>
      <c r="F80" s="91" t="n">
        <f>VALUE(bc_nxt_data!H85)</f>
        <v>51.0</v>
      </c>
      <c r="G80" s="91" t="n">
        <f>VALUE(bc_nxt_data!J85)</f>
        <v>0.0</v>
      </c>
      <c r="H80" s="91" t="n">
        <f>VALUE(bc_nxt_data!R85)</f>
        <v>0.0</v>
      </c>
      <c r="I80" s="91" t="n">
        <f>VALUE(bc_nxt_data!I85)</f>
        <v>0.0</v>
      </c>
      <c r="J80" s="91" t="n">
        <f>VALUE(bc_nxt_data!U85)</f>
        <v>0.0</v>
      </c>
      <c r="K80" s="91" t="n">
        <f>VALUE(bc_nxt_data!Q85)</f>
        <v>0.0</v>
      </c>
      <c r="L80" s="91" t="n">
        <f>VALUE(bc_nxt_data!S85)</f>
        <v>0.0</v>
      </c>
      <c r="M80" s="91" t="n">
        <f>VALUE(bc_nxt_data!T85)</f>
        <v>0.0</v>
      </c>
      <c r="N80" s="91" t="n">
        <f t="shared" si="18"/>
        <v>0.0</v>
      </c>
      <c r="O80" s="91" t="n">
        <f>VALUE(bc_nxt_data!X85)</f>
        <v>0.0</v>
      </c>
      <c r="P80" s="91" t="n">
        <f>VALUE(bc_nxt_data!AA85)</f>
        <v>0.0</v>
      </c>
      <c r="Q80" s="91" t="n">
        <f>VALUE(bc_nxt_data!Y85)</f>
        <v>0.0</v>
      </c>
      <c r="R80" s="91" t="n">
        <f>VALUE(bc_nxt_data!U85)</f>
        <v>0.0</v>
      </c>
      <c r="S80" s="91" t="n">
        <f>VALUE(bc_nxt_data!AB85)</f>
        <v>0.0</v>
      </c>
      <c r="T80" s="91" t="n">
        <f>VALUE(bc_nxt_data!AD85)</f>
        <v>0.0</v>
      </c>
      <c r="U80" s="91" t="n">
        <f>VALUE(bc_nxt_data!AC85)</f>
        <v>0.0</v>
      </c>
      <c r="V80" s="91" t="n">
        <f>VALUE(bc_nxt_data!AF85)</f>
        <v>0.0</v>
      </c>
      <c r="W80" s="91" t="n">
        <f>VALUE(bc_nxt_data!AG85)</f>
        <v>0.0</v>
      </c>
      <c r="X80" s="91" t="n">
        <f t="shared" si="19"/>
        <v>0.0</v>
      </c>
      <c r="Y80" s="91" t="n">
        <f t="shared" si="20"/>
        <v>51.0</v>
      </c>
      <c r="Z80" s="91" t="n">
        <f t="shared" si="17"/>
        <v>0.0</v>
      </c>
      <c r="AA80" s="92" t="n">
        <f t="shared" si="21"/>
        <v>51.0</v>
      </c>
    </row>
    <row r="81" spans="2:27" x14ac:dyDescent="0.25">
      <c r="B81" s="149" t="s">
        <v>137</v>
      </c>
      <c r="C81" s="15" t="str">
        <f>bc_nxt_data!E86</f>
        <v>Grease28 (Mỡ 221)</v>
      </c>
      <c r="D81" s="91" t="n">
        <f>VALUE(bc_nxt_data!F86)</f>
        <v>208.0</v>
      </c>
      <c r="E81" s="91" t="n">
        <f>VALUE(bc_nxt_data!G86)</f>
        <v>0.0</v>
      </c>
      <c r="F81" s="91" t="n">
        <f>VALUE(bc_nxt_data!H86)</f>
        <v>208.0</v>
      </c>
      <c r="G81" s="91" t="n">
        <f>VALUE(bc_nxt_data!J86)</f>
        <v>0.0</v>
      </c>
      <c r="H81" s="91" t="n">
        <f>VALUE(bc_nxt_data!R86)</f>
        <v>0.0</v>
      </c>
      <c r="I81" s="91" t="n">
        <f>VALUE(bc_nxt_data!I86)</f>
        <v>0.0</v>
      </c>
      <c r="J81" s="91" t="n">
        <f>VALUE(bc_nxt_data!U86)</f>
        <v>0.0</v>
      </c>
      <c r="K81" s="91" t="n">
        <f>VALUE(bc_nxt_data!Q86)</f>
        <v>0.0</v>
      </c>
      <c r="L81" s="91" t="n">
        <f>VALUE(bc_nxt_data!S86)</f>
        <v>0.0</v>
      </c>
      <c r="M81" s="91" t="n">
        <f>VALUE(bc_nxt_data!T86)</f>
        <v>0.0</v>
      </c>
      <c r="N81" s="91" t="n">
        <f t="shared" si="18"/>
        <v>0.0</v>
      </c>
      <c r="O81" s="91" t="n">
        <f>VALUE(bc_nxt_data!X86)</f>
        <v>0.0</v>
      </c>
      <c r="P81" s="91" t="n">
        <f>VALUE(bc_nxt_data!AA86)</f>
        <v>0.0</v>
      </c>
      <c r="Q81" s="91" t="n">
        <f>VALUE(bc_nxt_data!Y86)</f>
        <v>0.0</v>
      </c>
      <c r="R81" s="91" t="n">
        <f>VALUE(bc_nxt_data!U86)</f>
        <v>0.0</v>
      </c>
      <c r="S81" s="91" t="n">
        <f>VALUE(bc_nxt_data!AB86)</f>
        <v>0.0</v>
      </c>
      <c r="T81" s="91" t="n">
        <f>VALUE(bc_nxt_data!AD86)</f>
        <v>0.0</v>
      </c>
      <c r="U81" s="91" t="n">
        <f>VALUE(bc_nxt_data!AC86)</f>
        <v>0.0</v>
      </c>
      <c r="V81" s="91" t="n">
        <f>VALUE(bc_nxt_data!AF86)</f>
        <v>0.0</v>
      </c>
      <c r="W81" s="91" t="n">
        <f>VALUE(bc_nxt_data!AG86)</f>
        <v>0.0</v>
      </c>
      <c r="X81" s="91" t="n">
        <f t="shared" si="19"/>
        <v>0.0</v>
      </c>
      <c r="Y81" s="91" t="n">
        <f t="shared" si="20"/>
        <v>208.0</v>
      </c>
      <c r="Z81" s="91" t="n">
        <f t="shared" si="17"/>
        <v>0.0</v>
      </c>
      <c r="AA81" s="92" t="n">
        <f t="shared" si="21"/>
        <v>208.0</v>
      </c>
    </row>
    <row r="82" spans="2:27" x14ac:dyDescent="0.25">
      <c r="B82" s="149" t="s">
        <v>137</v>
      </c>
      <c r="C82" s="15" t="str">
        <f>bc_nxt_data!E87</f>
        <v>Grease22</v>
      </c>
      <c r="D82" s="91" t="n">
        <f>VALUE(bc_nxt_data!F87)</f>
        <v>441.0</v>
      </c>
      <c r="E82" s="91" t="n">
        <f>VALUE(bc_nxt_data!G87)</f>
        <v>0.0</v>
      </c>
      <c r="F82" s="91" t="n">
        <f>VALUE(bc_nxt_data!H87)</f>
        <v>441.0</v>
      </c>
      <c r="G82" s="91" t="n">
        <f>VALUE(bc_nxt_data!J87)</f>
        <v>0.0</v>
      </c>
      <c r="H82" s="91" t="n">
        <f>VALUE(bc_nxt_data!R87)</f>
        <v>0.0</v>
      </c>
      <c r="I82" s="91" t="n">
        <f>VALUE(bc_nxt_data!I87)</f>
        <v>0.0</v>
      </c>
      <c r="J82" s="91" t="n">
        <f>VALUE(bc_nxt_data!U87)</f>
        <v>0.0</v>
      </c>
      <c r="K82" s="91" t="n">
        <f>VALUE(bc_nxt_data!Q87)</f>
        <v>0.0</v>
      </c>
      <c r="L82" s="91" t="n">
        <f>VALUE(bc_nxt_data!S87)</f>
        <v>0.0</v>
      </c>
      <c r="M82" s="91" t="n">
        <f>VALUE(bc_nxt_data!T87)</f>
        <v>0.0</v>
      </c>
      <c r="N82" s="91" t="n">
        <f t="shared" si="18"/>
        <v>0.0</v>
      </c>
      <c r="O82" s="91" t="n">
        <f>VALUE(bc_nxt_data!X87)</f>
        <v>0.0</v>
      </c>
      <c r="P82" s="91" t="n">
        <f>VALUE(bc_nxt_data!AA87)</f>
        <v>0.0</v>
      </c>
      <c r="Q82" s="91" t="n">
        <f>VALUE(bc_nxt_data!Y87)</f>
        <v>0.0</v>
      </c>
      <c r="R82" s="91" t="n">
        <f>VALUE(bc_nxt_data!U87)</f>
        <v>0.0</v>
      </c>
      <c r="S82" s="91" t="n">
        <f>VALUE(bc_nxt_data!AB87)</f>
        <v>0.0</v>
      </c>
      <c r="T82" s="91" t="n">
        <f>VALUE(bc_nxt_data!AD87)</f>
        <v>0.0</v>
      </c>
      <c r="U82" s="91" t="n">
        <f>VALUE(bc_nxt_data!AC87)</f>
        <v>0.0</v>
      </c>
      <c r="V82" s="91" t="n">
        <f>VALUE(bc_nxt_data!AF87)</f>
        <v>0.0</v>
      </c>
      <c r="W82" s="91" t="n">
        <f>VALUE(bc_nxt_data!AG87)</f>
        <v>0.0</v>
      </c>
      <c r="X82" s="91" t="n">
        <f t="shared" si="19"/>
        <v>0.0</v>
      </c>
      <c r="Y82" s="91" t="n">
        <f t="shared" si="20"/>
        <v>441.0</v>
      </c>
      <c r="Z82" s="91" t="n">
        <f t="shared" si="17"/>
        <v>0.0</v>
      </c>
      <c r="AA82" s="92" t="n">
        <f t="shared" si="21"/>
        <v>441.0</v>
      </c>
    </row>
    <row r="83" spans="2:27" ht="15.75" thickBot="1" x14ac:dyDescent="0.3">
      <c r="B83" s="49" t="s">
        <v>137</v>
      </c>
      <c r="C83" s="32" t="str">
        <f>bc_nxt_data!E88</f>
        <v>OKB122-7-5</v>
      </c>
      <c r="D83" s="93" t="n">
        <f>VALUE(bc_nxt_data!F88)</f>
        <v>0.0</v>
      </c>
      <c r="E83" s="93" t="n">
        <f>VALUE(bc_nxt_data!G88)</f>
        <v>0.0</v>
      </c>
      <c r="F83" s="93" t="n">
        <f>VALUE(bc_nxt_data!H88)</f>
        <v>0.0</v>
      </c>
      <c r="G83" s="93" t="n">
        <f>VALUE(bc_nxt_data!J88)</f>
        <v>0.0</v>
      </c>
      <c r="H83" s="93" t="n">
        <f>VALUE(bc_nxt_data!R88)</f>
        <v>0.0</v>
      </c>
      <c r="I83" s="93" t="n">
        <f>VALUE(bc_nxt_data!I88)</f>
        <v>0.0</v>
      </c>
      <c r="J83" s="93" t="n">
        <f>VALUE(bc_nxt_data!U88)</f>
        <v>0.0</v>
      </c>
      <c r="K83" s="93" t="n">
        <f>VALUE(bc_nxt_data!Q88)</f>
        <v>0.0</v>
      </c>
      <c r="L83" s="93" t="n">
        <f>VALUE(bc_nxt_data!S88)</f>
        <v>0.0</v>
      </c>
      <c r="M83" s="93" t="n">
        <f>VALUE(bc_nxt_data!T88)</f>
        <v>0.0</v>
      </c>
      <c r="N83" s="93" t="n">
        <f t="shared" si="18"/>
        <v>0.0</v>
      </c>
      <c r="O83" s="93" t="n">
        <f>VALUE(bc_nxt_data!X88)</f>
        <v>0.0</v>
      </c>
      <c r="P83" s="93" t="n">
        <f>VALUE(bc_nxt_data!AA88)</f>
        <v>0.0</v>
      </c>
      <c r="Q83" s="93" t="n">
        <f>VALUE(bc_nxt_data!Y88)</f>
        <v>0.0</v>
      </c>
      <c r="R83" s="93" t="n">
        <f>VALUE(bc_nxt_data!U88)</f>
        <v>0.0</v>
      </c>
      <c r="S83" s="93" t="n">
        <f>VALUE(bc_nxt_data!AB88)</f>
        <v>0.0</v>
      </c>
      <c r="T83" s="93" t="n">
        <f>VALUE(bc_nxt_data!AD88)</f>
        <v>0.0</v>
      </c>
      <c r="U83" s="93" t="n">
        <f>VALUE(bc_nxt_data!AC88)</f>
        <v>0.0</v>
      </c>
      <c r="V83" s="93" t="n">
        <f>VALUE(bc_nxt_data!AF88)</f>
        <v>0.0</v>
      </c>
      <c r="W83" s="93" t="n">
        <f>VALUE(bc_nxt_data!AG88)</f>
        <v>0.0</v>
      </c>
      <c r="X83" s="93" t="n">
        <f t="shared" si="19"/>
        <v>0.0</v>
      </c>
      <c r="Y83" s="93" t="n">
        <f t="shared" si="20"/>
        <v>0.0</v>
      </c>
      <c r="Z83" s="93" t="n">
        <f t="shared" si="17"/>
        <v>0.0</v>
      </c>
      <c r="AA83" s="94" t="n">
        <f t="shared" si="21"/>
        <v>0.0</v>
      </c>
    </row>
    <row r="84" spans="2:27" ht="15.75" thickTop="1" x14ac:dyDescent="0.25">
      <c r="C84" s="19"/>
      <c r="X84" s="169" t="s">
        <v>336</v>
      </c>
      <c r="Y84" s="169"/>
      <c r="Z84" s="169"/>
    </row>
    <row r="85" spans="2:27" s="3" customFormat="1" ht="64.5" customHeight="1" x14ac:dyDescent="0.25">
      <c r="B85" s="22"/>
      <c r="C85" s="14" t="s">
        <v>963</v>
      </c>
      <c r="D85" s="116"/>
      <c r="E85" s="116"/>
      <c r="F85" s="116"/>
      <c r="G85" s="116"/>
      <c r="H85" s="116"/>
      <c r="I85" s="116"/>
      <c r="J85" s="168" t="s">
        <v>324</v>
      </c>
      <c r="K85" s="168"/>
      <c r="L85" s="168"/>
      <c r="M85" s="168"/>
      <c r="N85" s="168"/>
      <c r="O85" s="116"/>
      <c r="P85" s="116"/>
      <c r="Q85" s="116"/>
      <c r="R85" s="116"/>
      <c r="S85" s="116"/>
      <c r="T85" s="116"/>
      <c r="U85" s="116"/>
      <c r="V85" s="115"/>
      <c r="W85" s="116"/>
      <c r="X85" s="170" t="s">
        <v>337</v>
      </c>
      <c r="Y85" s="170"/>
      <c r="Z85" s="170"/>
      <c r="AA85" s="116"/>
    </row>
    <row r="89" spans="2:27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68" t="s">
        <v>328</v>
      </c>
      <c r="K89" s="168"/>
      <c r="L89" s="168"/>
      <c r="M89" s="168"/>
      <c r="N89" s="168"/>
      <c r="O89" s="116"/>
      <c r="P89" s="116"/>
      <c r="Q89" s="116"/>
      <c r="R89" s="116"/>
      <c r="S89" s="116"/>
      <c r="T89" s="116"/>
      <c r="U89" s="116"/>
      <c r="V89" s="115"/>
      <c r="W89" s="116"/>
      <c r="X89" s="168" t="s">
        <v>329</v>
      </c>
      <c r="Y89" s="168"/>
      <c r="Z89" s="168"/>
      <c r="AA89" s="116"/>
    </row>
  </sheetData>
  <mergeCells count="36">
    <mergeCell ref="L7:L8"/>
    <mergeCell ref="V7:V8"/>
    <mergeCell ref="B6:B8"/>
    <mergeCell ref="C6:C8"/>
    <mergeCell ref="D7:D8"/>
    <mergeCell ref="E7:E8"/>
    <mergeCell ref="F7:F8"/>
    <mergeCell ref="K7:K8"/>
    <mergeCell ref="T7:T8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J85:N85"/>
    <mergeCell ref="J89:N89"/>
    <mergeCell ref="X84:Z84"/>
    <mergeCell ref="X85:Z85"/>
    <mergeCell ref="X89:Z89"/>
    <mergeCell ref="Z7:Z8"/>
    <mergeCell ref="W7:W8"/>
    <mergeCell ref="X7:X8"/>
    <mergeCell ref="P7:P8"/>
    <mergeCell ref="O7:O8"/>
    <mergeCell ref="Y7:Y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74" t="s">
        <v>5</v>
      </c>
      <c r="E2" s="174"/>
      <c r="F2" s="174"/>
      <c r="G2" s="174"/>
      <c r="H2" s="174"/>
      <c r="I2" s="174" t="s">
        <v>132</v>
      </c>
      <c r="J2" s="174"/>
      <c r="K2" s="174"/>
      <c r="L2" s="174"/>
      <c r="M2" s="174"/>
      <c r="N2" s="174"/>
      <c r="O2" s="174"/>
      <c r="R2" s="175" t="s">
        <v>25</v>
      </c>
      <c r="S2" s="182"/>
      <c r="T2" s="182"/>
      <c r="U2" s="176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99.0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100.0</v>
      </c>
      <c r="O9" s="56" t="s">
        <v>162</v>
      </c>
      <c r="P9" s="56" t="n">
        <v>0.0</v>
      </c>
      <c r="Q9" s="56" t="n">
        <v>0.0</v>
      </c>
      <c r="R9" s="56" t="n">
        <v>0.0</v>
      </c>
      <c r="S9" s="55" t="s">
        <v>1029</v>
      </c>
      <c r="T9" s="56" t="s">
        <v>1027</v>
      </c>
      <c r="U9" s="56" t="s">
        <v>1025</v>
      </c>
      <c r="V9" s="50" t="s">
        <v>510</v>
      </c>
      <c r="W9" s="50" t="s">
        <v>510</v>
      </c>
      <c r="X9" s="19" t="s">
        <v>510</v>
      </c>
      <c r="Y9" s="19" t="s">
        <v>510</v>
      </c>
      <c r="Z9" s="19" t="s">
        <v>1025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0.0</v>
      </c>
      <c r="O10" s="58" t="s">
        <v>162</v>
      </c>
      <c r="P10" s="58" t="n">
        <v>0.0</v>
      </c>
      <c r="Q10" s="58" t="n">
        <v>0.0</v>
      </c>
      <c r="R10" s="58" t="n">
        <v>0.0</v>
      </c>
      <c r="S10" s="58" t="s">
        <v>510</v>
      </c>
      <c r="T10" s="58" t="s">
        <v>1027</v>
      </c>
      <c r="U10" s="58" t="s">
        <v>1027</v>
      </c>
      <c r="V10" s="14" t="s">
        <v>510</v>
      </c>
      <c r="W10" s="14" t="s">
        <v>510</v>
      </c>
      <c r="X10" s="19" t="s">
        <v>510</v>
      </c>
      <c r="Y10" s="19" t="s">
        <v>510</v>
      </c>
      <c r="Z10" s="19" t="s">
        <v>1027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n">
        <v>0.0</v>
      </c>
      <c r="S11" s="20" t="s">
        <v>510</v>
      </c>
      <c r="T11" s="20" t="s">
        <v>510</v>
      </c>
      <c r="U11" s="20" t="s">
        <v>510</v>
      </c>
      <c r="V11" s="19" t="s">
        <v>510</v>
      </c>
      <c r="W11" s="19" t="s">
        <v>510</v>
      </c>
      <c r="X11" s="19" t="s">
        <v>510</v>
      </c>
      <c r="Y11" s="19" t="s">
        <v>510</v>
      </c>
      <c r="Z11" s="19" t="s">
        <v>510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180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s">
        <v>510</v>
      </c>
      <c r="T12" s="20" t="s">
        <v>510</v>
      </c>
      <c r="U12" s="20" t="s">
        <v>510</v>
      </c>
      <c r="V12" s="19" t="s">
        <v>510</v>
      </c>
      <c r="W12" s="19" t="s">
        <v>510</v>
      </c>
      <c r="X12" s="19" t="s">
        <v>510</v>
      </c>
      <c r="Y12" s="19" t="s">
        <v>510</v>
      </c>
      <c r="Z12" s="19" t="s">
        <v>510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106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n">
        <v>0.0</v>
      </c>
      <c r="S13" s="20" t="s">
        <v>510</v>
      </c>
      <c r="T13" s="20" t="s">
        <v>510</v>
      </c>
      <c r="U13" s="20" t="s">
        <v>510</v>
      </c>
      <c r="V13" s="19" t="s">
        <v>510</v>
      </c>
      <c r="W13" s="19" t="s">
        <v>510</v>
      </c>
      <c r="X13" s="19" t="s">
        <v>510</v>
      </c>
      <c r="Y13" s="19" t="s">
        <v>510</v>
      </c>
      <c r="Z13" s="19" t="s">
        <v>510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s">
        <v>510</v>
      </c>
      <c r="T14" s="20" t="s">
        <v>510</v>
      </c>
      <c r="U14" s="20" t="s">
        <v>510</v>
      </c>
      <c r="V14" s="19" t="s">
        <v>510</v>
      </c>
      <c r="W14" s="19" t="s">
        <v>510</v>
      </c>
      <c r="X14" s="19" t="s">
        <v>510</v>
      </c>
      <c r="Y14" s="19" t="s">
        <v>510</v>
      </c>
      <c r="Z14" s="19" t="s">
        <v>510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s">
        <v>162</v>
      </c>
      <c r="P15" s="20" t="n">
        <v>0.0</v>
      </c>
      <c r="Q15" s="20" t="n">
        <v>0.0</v>
      </c>
      <c r="R15" s="20" t="n">
        <v>0.0</v>
      </c>
      <c r="S15" s="20" t="s">
        <v>510</v>
      </c>
      <c r="T15" s="20" t="s">
        <v>1027</v>
      </c>
      <c r="U15" s="20" t="s">
        <v>1027</v>
      </c>
      <c r="V15" s="19" t="s">
        <v>510</v>
      </c>
      <c r="W15" s="19" t="s">
        <v>510</v>
      </c>
      <c r="X15" s="19" t="s">
        <v>510</v>
      </c>
      <c r="Y15" s="19" t="s">
        <v>510</v>
      </c>
      <c r="Z15" s="19" t="s">
        <v>1027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s">
        <v>162</v>
      </c>
      <c r="P16" s="20" t="n">
        <v>0.0</v>
      </c>
      <c r="Q16" s="20" t="n">
        <v>0.0</v>
      </c>
      <c r="R16" s="20" t="n">
        <v>0.0</v>
      </c>
      <c r="S16" s="20" t="s">
        <v>510</v>
      </c>
      <c r="T16" s="20" t="s">
        <v>1027</v>
      </c>
      <c r="U16" s="20" t="s">
        <v>1027</v>
      </c>
      <c r="V16" s="19" t="s">
        <v>510</v>
      </c>
      <c r="W16" s="19" t="s">
        <v>510</v>
      </c>
      <c r="X16" s="19" t="s">
        <v>510</v>
      </c>
      <c r="Y16" s="19" t="s">
        <v>510</v>
      </c>
      <c r="Z16" s="19" t="s">
        <v>1027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s">
        <v>510</v>
      </c>
      <c r="T17" s="20" t="s">
        <v>510</v>
      </c>
      <c r="U17" s="20" t="s">
        <v>510</v>
      </c>
      <c r="V17" s="19" t="s">
        <v>510</v>
      </c>
      <c r="W17" s="19" t="s">
        <v>510</v>
      </c>
      <c r="X17" s="19" t="s">
        <v>510</v>
      </c>
      <c r="Y17" s="19" t="s">
        <v>510</v>
      </c>
      <c r="Z17" s="19" t="s">
        <v>510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186</v>
      </c>
      <c r="J18" s="27" t="n">
        <v>12345.0</v>
      </c>
      <c r="K18" s="20" t="n">
        <v>123456.0</v>
      </c>
      <c r="L18" s="20" t="n">
        <v>123456.0</v>
      </c>
      <c r="M18" s="20" t="n">
        <v>259257.0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s">
        <v>510</v>
      </c>
      <c r="T18" s="20" t="s">
        <v>510</v>
      </c>
      <c r="U18" s="20" t="s">
        <v>510</v>
      </c>
      <c r="V18" s="19" t="s">
        <v>510</v>
      </c>
      <c r="W18" s="19" t="s">
        <v>510</v>
      </c>
      <c r="X18" s="19" t="s">
        <v>510</v>
      </c>
      <c r="Y18" s="19" t="s">
        <v>510</v>
      </c>
      <c r="Z18" s="19" t="s">
        <v>510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187</v>
      </c>
      <c r="J19" s="27" t="n">
        <v>99999.0</v>
      </c>
      <c r="K19" s="20" t="n">
        <v>244870.0</v>
      </c>
      <c r="L19" s="20" t="n">
        <v>1302506.0</v>
      </c>
      <c r="M19" s="20" t="n">
        <v>1647375.0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s">
        <v>510</v>
      </c>
      <c r="T19" s="20" t="s">
        <v>510</v>
      </c>
      <c r="U19" s="20" t="s">
        <v>510</v>
      </c>
      <c r="V19" s="19" t="s">
        <v>510</v>
      </c>
      <c r="W19" s="19" t="s">
        <v>510</v>
      </c>
      <c r="X19" s="19" t="s">
        <v>510</v>
      </c>
      <c r="Y19" s="19" t="s">
        <v>510</v>
      </c>
      <c r="Z19" s="19" t="s">
        <v>510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108</v>
      </c>
      <c r="J20" s="27" t="n">
        <v>154888.0</v>
      </c>
      <c r="K20" s="20" t="n">
        <v>244870.0</v>
      </c>
      <c r="L20" s="20" t="n">
        <v>1302506.0</v>
      </c>
      <c r="M20" s="20" t="n">
        <v>1702264.0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s">
        <v>510</v>
      </c>
      <c r="T20" s="20" t="s">
        <v>510</v>
      </c>
      <c r="U20" s="20" t="s">
        <v>510</v>
      </c>
      <c r="V20" s="19" t="s">
        <v>510</v>
      </c>
      <c r="W20" s="19" t="s">
        <v>510</v>
      </c>
      <c r="X20" s="19" t="s">
        <v>510</v>
      </c>
      <c r="Y20" s="19" t="s">
        <v>510</v>
      </c>
      <c r="Z20" s="19" t="s">
        <v>510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s">
        <v>510</v>
      </c>
      <c r="T21" s="20" t="s">
        <v>510</v>
      </c>
      <c r="U21" s="20" t="s">
        <v>510</v>
      </c>
      <c r="V21" s="19" t="s">
        <v>510</v>
      </c>
      <c r="W21" s="19" t="s">
        <v>510</v>
      </c>
      <c r="X21" s="19" t="s">
        <v>510</v>
      </c>
      <c r="Y21" s="19" t="s">
        <v>510</v>
      </c>
      <c r="Z21" s="19" t="s">
        <v>510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111</v>
      </c>
      <c r="J22" s="27" t="n">
        <v>5340.0</v>
      </c>
      <c r="K22" s="20" t="n">
        <v>2440.0</v>
      </c>
      <c r="L22" s="20" t="n">
        <v>29310.0</v>
      </c>
      <c r="M22" s="20" t="n">
        <v>37090.0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s">
        <v>510</v>
      </c>
      <c r="T22" s="20" t="s">
        <v>510</v>
      </c>
      <c r="U22" s="20" t="s">
        <v>510</v>
      </c>
      <c r="V22" s="19" t="s">
        <v>510</v>
      </c>
      <c r="W22" s="19" t="s">
        <v>510</v>
      </c>
      <c r="X22" s="19" t="s">
        <v>510</v>
      </c>
      <c r="Y22" s="19" t="s">
        <v>510</v>
      </c>
      <c r="Z22" s="19" t="s">
        <v>510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110</v>
      </c>
      <c r="J23" s="27" t="n">
        <v>0.0</v>
      </c>
      <c r="K23" s="20" t="n">
        <v>0.0</v>
      </c>
      <c r="L23" s="20" t="n">
        <v>545345.0</v>
      </c>
      <c r="M23" s="20" t="n">
        <v>545345.0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s">
        <v>510</v>
      </c>
      <c r="T23" s="20" t="s">
        <v>510</v>
      </c>
      <c r="U23" s="20" t="s">
        <v>510</v>
      </c>
      <c r="V23" s="19" t="s">
        <v>510</v>
      </c>
      <c r="W23" s="19" t="s">
        <v>510</v>
      </c>
      <c r="X23" s="19" t="s">
        <v>510</v>
      </c>
      <c r="Y23" s="19" t="s">
        <v>510</v>
      </c>
      <c r="Z23" s="19" t="s">
        <v>510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s">
        <v>510</v>
      </c>
      <c r="T24" s="20" t="s">
        <v>510</v>
      </c>
      <c r="U24" s="20" t="s">
        <v>510</v>
      </c>
      <c r="V24" s="19" t="s">
        <v>510</v>
      </c>
      <c r="W24" s="19" t="s">
        <v>510</v>
      </c>
      <c r="X24" s="19" t="s">
        <v>510</v>
      </c>
      <c r="Y24" s="19" t="s">
        <v>510</v>
      </c>
      <c r="Z24" s="19" t="s">
        <v>510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s">
        <v>510</v>
      </c>
      <c r="T25" s="20" t="s">
        <v>510</v>
      </c>
      <c r="U25" s="20" t="s">
        <v>510</v>
      </c>
      <c r="V25" s="19" t="s">
        <v>510</v>
      </c>
      <c r="W25" s="19" t="s">
        <v>510</v>
      </c>
      <c r="X25" s="19" t="s">
        <v>510</v>
      </c>
      <c r="Y25" s="19" t="s">
        <v>510</v>
      </c>
      <c r="Z25" s="19" t="s">
        <v>510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s">
        <v>510</v>
      </c>
      <c r="T26" s="20" t="s">
        <v>510</v>
      </c>
      <c r="U26" s="20" t="s">
        <v>510</v>
      </c>
      <c r="V26" s="19" t="s">
        <v>510</v>
      </c>
      <c r="W26" s="19" t="s">
        <v>510</v>
      </c>
      <c r="X26" s="19" t="s">
        <v>510</v>
      </c>
      <c r="Y26" s="19" t="s">
        <v>510</v>
      </c>
      <c r="Z26" s="19" t="s">
        <v>510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s">
        <v>510</v>
      </c>
      <c r="T27" s="20" t="s">
        <v>510</v>
      </c>
      <c r="U27" s="20" t="s">
        <v>510</v>
      </c>
      <c r="V27" s="19" t="s">
        <v>510</v>
      </c>
      <c r="W27" s="19" t="s">
        <v>510</v>
      </c>
      <c r="X27" s="19" t="s">
        <v>510</v>
      </c>
      <c r="Y27" s="19" t="s">
        <v>510</v>
      </c>
      <c r="Z27" s="19" t="s">
        <v>510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n">
        <v>0.0</v>
      </c>
      <c r="S28" s="20" t="s">
        <v>510</v>
      </c>
      <c r="T28" s="20" t="s">
        <v>510</v>
      </c>
      <c r="U28" s="20" t="s">
        <v>510</v>
      </c>
      <c r="V28" s="19" t="s">
        <v>510</v>
      </c>
      <c r="W28" s="19" t="s">
        <v>510</v>
      </c>
      <c r="X28" s="19" t="s">
        <v>510</v>
      </c>
      <c r="Y28" s="19" t="s">
        <v>510</v>
      </c>
      <c r="Z28" s="19" t="s">
        <v>510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n">
        <v>0.0</v>
      </c>
      <c r="S29" s="20" t="s">
        <v>510</v>
      </c>
      <c r="T29" s="20" t="s">
        <v>510</v>
      </c>
      <c r="U29" s="20" t="s">
        <v>510</v>
      </c>
      <c r="V29" s="19" t="s">
        <v>510</v>
      </c>
      <c r="W29" s="19" t="s">
        <v>510</v>
      </c>
      <c r="X29" s="19" t="s">
        <v>510</v>
      </c>
      <c r="Y29" s="19" t="s">
        <v>510</v>
      </c>
      <c r="Z29" s="19" t="s">
        <v>510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s">
        <v>510</v>
      </c>
      <c r="T30" s="20" t="s">
        <v>510</v>
      </c>
      <c r="U30" s="20" t="s">
        <v>510</v>
      </c>
      <c r="V30" s="19" t="s">
        <v>510</v>
      </c>
      <c r="W30" s="19" t="s">
        <v>510</v>
      </c>
      <c r="X30" s="19" t="s">
        <v>510</v>
      </c>
      <c r="Y30" s="19" t="s">
        <v>510</v>
      </c>
      <c r="Z30" s="19" t="s">
        <v>510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s">
        <v>510</v>
      </c>
      <c r="T31" s="20" t="s">
        <v>510</v>
      </c>
      <c r="U31" s="20" t="s">
        <v>510</v>
      </c>
      <c r="V31" s="19" t="s">
        <v>510</v>
      </c>
      <c r="W31" s="19" t="s">
        <v>510</v>
      </c>
      <c r="X31" s="19" t="s">
        <v>510</v>
      </c>
      <c r="Y31" s="19" t="s">
        <v>510</v>
      </c>
      <c r="Z31" s="19" t="s">
        <v>510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s">
        <v>510</v>
      </c>
      <c r="T32" s="20" t="s">
        <v>510</v>
      </c>
      <c r="U32" s="20" t="s">
        <v>510</v>
      </c>
      <c r="V32" s="19" t="s">
        <v>510</v>
      </c>
      <c r="W32" s="19" t="s">
        <v>510</v>
      </c>
      <c r="X32" s="19" t="s">
        <v>510</v>
      </c>
      <c r="Y32" s="19" t="s">
        <v>510</v>
      </c>
      <c r="Z32" s="19" t="s">
        <v>510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s">
        <v>510</v>
      </c>
      <c r="T33" s="20" t="s">
        <v>510</v>
      </c>
      <c r="U33" s="20" t="s">
        <v>510</v>
      </c>
      <c r="V33" s="19" t="s">
        <v>510</v>
      </c>
      <c r="W33" s="19" t="s">
        <v>510</v>
      </c>
      <c r="X33" s="19" t="s">
        <v>510</v>
      </c>
      <c r="Y33" s="19" t="s">
        <v>510</v>
      </c>
      <c r="Z33" s="19" t="s">
        <v>510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s">
        <v>510</v>
      </c>
      <c r="T34" s="58" t="s">
        <v>510</v>
      </c>
      <c r="U34" s="58" t="s">
        <v>510</v>
      </c>
      <c r="V34" s="14" t="s">
        <v>510</v>
      </c>
      <c r="W34" s="14" t="s">
        <v>510</v>
      </c>
      <c r="X34" s="19" t="s">
        <v>510</v>
      </c>
      <c r="Y34" s="19" t="s">
        <v>510</v>
      </c>
      <c r="Z34" s="19" t="s">
        <v>510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s">
        <v>510</v>
      </c>
      <c r="T35" s="20" t="s">
        <v>510</v>
      </c>
      <c r="U35" s="20" t="s">
        <v>510</v>
      </c>
      <c r="V35" s="19" t="s">
        <v>510</v>
      </c>
      <c r="W35" s="19" t="s">
        <v>510</v>
      </c>
      <c r="X35" s="19" t="s">
        <v>510</v>
      </c>
      <c r="Y35" s="19" t="s">
        <v>510</v>
      </c>
      <c r="Z35" s="19" t="s">
        <v>510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s">
        <v>510</v>
      </c>
      <c r="T36" s="20" t="s">
        <v>510</v>
      </c>
      <c r="U36" s="20" t="s">
        <v>510</v>
      </c>
      <c r="V36" s="19" t="s">
        <v>510</v>
      </c>
      <c r="W36" s="19" t="s">
        <v>510</v>
      </c>
      <c r="X36" s="19" t="s">
        <v>510</v>
      </c>
      <c r="Y36" s="19" t="s">
        <v>510</v>
      </c>
      <c r="Z36" s="19" t="s">
        <v>510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s">
        <v>510</v>
      </c>
      <c r="T37" s="20" t="s">
        <v>510</v>
      </c>
      <c r="U37" s="20" t="s">
        <v>510</v>
      </c>
      <c r="V37" s="19" t="s">
        <v>510</v>
      </c>
      <c r="W37" s="19" t="s">
        <v>510</v>
      </c>
      <c r="X37" s="19" t="s">
        <v>510</v>
      </c>
      <c r="Y37" s="19" t="s">
        <v>510</v>
      </c>
      <c r="Z37" s="19" t="s">
        <v>510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s">
        <v>510</v>
      </c>
      <c r="T38" s="20" t="s">
        <v>510</v>
      </c>
      <c r="U38" s="20" t="s">
        <v>510</v>
      </c>
      <c r="V38" s="19" t="s">
        <v>510</v>
      </c>
      <c r="W38" s="19" t="s">
        <v>510</v>
      </c>
      <c r="X38" s="19" t="s">
        <v>510</v>
      </c>
      <c r="Y38" s="19" t="s">
        <v>510</v>
      </c>
      <c r="Z38" s="19" t="s">
        <v>510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s">
        <v>510</v>
      </c>
      <c r="T39" s="20" t="s">
        <v>510</v>
      </c>
      <c r="U39" s="20" t="s">
        <v>510</v>
      </c>
      <c r="V39" s="19" t="s">
        <v>510</v>
      </c>
      <c r="W39" s="19" t="s">
        <v>510</v>
      </c>
      <c r="X39" s="19" t="s">
        <v>510</v>
      </c>
      <c r="Y39" s="19" t="s">
        <v>510</v>
      </c>
      <c r="Z39" s="19" t="s">
        <v>510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s">
        <v>510</v>
      </c>
      <c r="T40" s="20" t="s">
        <v>510</v>
      </c>
      <c r="U40" s="20" t="s">
        <v>510</v>
      </c>
      <c r="V40" s="19" t="s">
        <v>510</v>
      </c>
      <c r="W40" s="19" t="s">
        <v>510</v>
      </c>
      <c r="X40" s="19" t="s">
        <v>510</v>
      </c>
      <c r="Y40" s="19" t="s">
        <v>510</v>
      </c>
      <c r="Z40" s="19" t="s">
        <v>510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s">
        <v>510</v>
      </c>
      <c r="T41" s="20" t="s">
        <v>510</v>
      </c>
      <c r="U41" s="20" t="s">
        <v>510</v>
      </c>
      <c r="V41" s="19" t="s">
        <v>510</v>
      </c>
      <c r="W41" s="19" t="s">
        <v>510</v>
      </c>
      <c r="X41" s="19" t="s">
        <v>510</v>
      </c>
      <c r="Y41" s="19" t="s">
        <v>510</v>
      </c>
      <c r="Z41" s="19" t="s">
        <v>510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s">
        <v>510</v>
      </c>
      <c r="T42" s="58" t="s">
        <v>510</v>
      </c>
      <c r="U42" s="58" t="s">
        <v>510</v>
      </c>
      <c r="V42" s="14" t="s">
        <v>510</v>
      </c>
      <c r="W42" s="14" t="s">
        <v>510</v>
      </c>
      <c r="X42" s="19" t="s">
        <v>510</v>
      </c>
      <c r="Y42" s="19" t="s">
        <v>510</v>
      </c>
      <c r="Z42" s="19" t="s">
        <v>510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s">
        <v>510</v>
      </c>
      <c r="T43" s="20" t="s">
        <v>510</v>
      </c>
      <c r="U43" s="20" t="s">
        <v>510</v>
      </c>
      <c r="V43" s="19" t="s">
        <v>510</v>
      </c>
      <c r="W43" s="19" t="s">
        <v>510</v>
      </c>
      <c r="X43" s="19" t="s">
        <v>510</v>
      </c>
      <c r="Y43" s="19" t="s">
        <v>510</v>
      </c>
      <c r="Z43" s="19" t="s">
        <v>510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s">
        <v>510</v>
      </c>
      <c r="T44" s="20" t="s">
        <v>510</v>
      </c>
      <c r="U44" s="20" t="s">
        <v>510</v>
      </c>
      <c r="V44" s="19" t="s">
        <v>510</v>
      </c>
      <c r="W44" s="19" t="s">
        <v>510</v>
      </c>
      <c r="X44" s="19" t="s">
        <v>510</v>
      </c>
      <c r="Y44" s="19" t="s">
        <v>510</v>
      </c>
      <c r="Z44" s="19" t="s">
        <v>510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s">
        <v>510</v>
      </c>
      <c r="T45" s="20" t="s">
        <v>510</v>
      </c>
      <c r="U45" s="20" t="s">
        <v>510</v>
      </c>
      <c r="V45" s="19" t="s">
        <v>510</v>
      </c>
      <c r="W45" s="19" t="s">
        <v>510</v>
      </c>
      <c r="X45" s="19" t="s">
        <v>510</v>
      </c>
      <c r="Y45" s="19" t="s">
        <v>510</v>
      </c>
      <c r="Z45" s="19" t="s">
        <v>510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s">
        <v>510</v>
      </c>
      <c r="T46" s="20" t="s">
        <v>510</v>
      </c>
      <c r="U46" s="20" t="s">
        <v>510</v>
      </c>
      <c r="V46" s="19" t="s">
        <v>510</v>
      </c>
      <c r="W46" s="19" t="s">
        <v>510</v>
      </c>
      <c r="X46" s="19" t="s">
        <v>510</v>
      </c>
      <c r="Y46" s="19" t="s">
        <v>510</v>
      </c>
      <c r="Z46" s="19" t="s">
        <v>510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s">
        <v>510</v>
      </c>
      <c r="T47" s="20" t="s">
        <v>510</v>
      </c>
      <c r="U47" s="20" t="s">
        <v>510</v>
      </c>
      <c r="V47" s="19" t="s">
        <v>510</v>
      </c>
      <c r="W47" s="19" t="s">
        <v>510</v>
      </c>
      <c r="X47" s="19" t="s">
        <v>510</v>
      </c>
      <c r="Y47" s="19" t="s">
        <v>510</v>
      </c>
      <c r="Z47" s="19" t="s">
        <v>510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200</v>
      </c>
      <c r="J48" s="27" t="n">
        <v>3333.0</v>
      </c>
      <c r="K48" s="20" t="n">
        <v>6000.0</v>
      </c>
      <c r="L48" s="20" t="n">
        <v>0.0</v>
      </c>
      <c r="M48" s="20" t="n">
        <v>9333.0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s">
        <v>510</v>
      </c>
      <c r="T48" s="20" t="s">
        <v>510</v>
      </c>
      <c r="U48" s="20" t="s">
        <v>510</v>
      </c>
      <c r="V48" s="19" t="s">
        <v>510</v>
      </c>
      <c r="W48" s="19" t="s">
        <v>510</v>
      </c>
      <c r="X48" s="19" t="s">
        <v>510</v>
      </c>
      <c r="Y48" s="19" t="s">
        <v>510</v>
      </c>
      <c r="Z48" s="19" t="s">
        <v>510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201</v>
      </c>
      <c r="J49" s="59" t="n">
        <v>5345.0</v>
      </c>
      <c r="K49" s="58" t="n">
        <v>4555.0</v>
      </c>
      <c r="L49" s="58" t="n">
        <v>0.0</v>
      </c>
      <c r="M49" s="58" t="n">
        <v>9900.0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s">
        <v>510</v>
      </c>
      <c r="T49" s="58" t="s">
        <v>510</v>
      </c>
      <c r="U49" s="58" t="s">
        <v>510</v>
      </c>
      <c r="V49" s="14" t="s">
        <v>510</v>
      </c>
      <c r="W49" s="14" t="s">
        <v>510</v>
      </c>
      <c r="X49" s="19" t="s">
        <v>510</v>
      </c>
      <c r="Y49" s="19" t="s">
        <v>510</v>
      </c>
      <c r="Z49" s="19" t="s">
        <v>510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s">
        <v>510</v>
      </c>
      <c r="T50" s="20" t="s">
        <v>510</v>
      </c>
      <c r="U50" s="20" t="s">
        <v>510</v>
      </c>
      <c r="V50" s="19" t="s">
        <v>510</v>
      </c>
      <c r="W50" s="19" t="s">
        <v>510</v>
      </c>
      <c r="X50" s="19" t="s">
        <v>510</v>
      </c>
      <c r="Y50" s="19" t="s">
        <v>510</v>
      </c>
      <c r="Z50" s="19" t="s">
        <v>510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s">
        <v>510</v>
      </c>
      <c r="T51" s="20" t="s">
        <v>510</v>
      </c>
      <c r="U51" s="20" t="s">
        <v>510</v>
      </c>
      <c r="V51" s="19" t="s">
        <v>510</v>
      </c>
      <c r="W51" s="19" t="s">
        <v>510</v>
      </c>
      <c r="X51" s="19" t="s">
        <v>510</v>
      </c>
      <c r="Y51" s="19" t="s">
        <v>510</v>
      </c>
      <c r="Z51" s="19" t="s">
        <v>510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s">
        <v>510</v>
      </c>
      <c r="T52" s="20" t="s">
        <v>510</v>
      </c>
      <c r="U52" s="20" t="s">
        <v>510</v>
      </c>
      <c r="V52" s="19" t="s">
        <v>510</v>
      </c>
      <c r="W52" s="19" t="s">
        <v>510</v>
      </c>
      <c r="X52" s="19" t="s">
        <v>510</v>
      </c>
      <c r="Y52" s="19" t="s">
        <v>510</v>
      </c>
      <c r="Z52" s="19" t="s">
        <v>510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s">
        <v>510</v>
      </c>
      <c r="T53" s="20" t="s">
        <v>510</v>
      </c>
      <c r="U53" s="20" t="s">
        <v>510</v>
      </c>
      <c r="V53" s="19" t="s">
        <v>510</v>
      </c>
      <c r="W53" s="19" t="s">
        <v>510</v>
      </c>
      <c r="X53" s="19" t="s">
        <v>510</v>
      </c>
      <c r="Y53" s="19" t="s">
        <v>510</v>
      </c>
      <c r="Z53" s="19" t="s">
        <v>510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s">
        <v>510</v>
      </c>
      <c r="T54" s="20" t="s">
        <v>510</v>
      </c>
      <c r="U54" s="20" t="s">
        <v>510</v>
      </c>
      <c r="V54" s="19" t="s">
        <v>510</v>
      </c>
      <c r="W54" s="19" t="s">
        <v>510</v>
      </c>
      <c r="X54" s="19" t="s">
        <v>510</v>
      </c>
      <c r="Y54" s="19" t="s">
        <v>510</v>
      </c>
      <c r="Z54" s="19" t="s">
        <v>510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s">
        <v>510</v>
      </c>
      <c r="T55" s="20" t="s">
        <v>510</v>
      </c>
      <c r="U55" s="20" t="s">
        <v>510</v>
      </c>
      <c r="V55" s="19" t="s">
        <v>510</v>
      </c>
      <c r="W55" s="19" t="s">
        <v>510</v>
      </c>
      <c r="X55" s="19" t="s">
        <v>510</v>
      </c>
      <c r="Y55" s="19" t="s">
        <v>510</v>
      </c>
      <c r="Z55" s="19" t="s">
        <v>510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s">
        <v>510</v>
      </c>
      <c r="T56" s="20" t="s">
        <v>510</v>
      </c>
      <c r="U56" s="20" t="s">
        <v>510</v>
      </c>
      <c r="V56" s="19" t="s">
        <v>510</v>
      </c>
      <c r="W56" s="19" t="s">
        <v>510</v>
      </c>
      <c r="X56" s="19" t="s">
        <v>510</v>
      </c>
      <c r="Y56" s="19" t="s">
        <v>510</v>
      </c>
      <c r="Z56" s="19" t="s">
        <v>510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s">
        <v>510</v>
      </c>
      <c r="T57" s="20" t="s">
        <v>510</v>
      </c>
      <c r="U57" s="20" t="s">
        <v>510</v>
      </c>
      <c r="V57" s="19" t="s">
        <v>510</v>
      </c>
      <c r="W57" s="19" t="s">
        <v>510</v>
      </c>
      <c r="X57" s="19" t="s">
        <v>510</v>
      </c>
      <c r="Y57" s="19" t="s">
        <v>510</v>
      </c>
      <c r="Z57" s="19" t="s">
        <v>510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s">
        <v>510</v>
      </c>
      <c r="T58" s="20" t="s">
        <v>510</v>
      </c>
      <c r="U58" s="20" t="s">
        <v>510</v>
      </c>
      <c r="V58" s="19" t="s">
        <v>510</v>
      </c>
      <c r="W58" s="19" t="s">
        <v>510</v>
      </c>
      <c r="X58" s="19" t="s">
        <v>510</v>
      </c>
      <c r="Y58" s="19" t="s">
        <v>510</v>
      </c>
      <c r="Z58" s="19" t="s">
        <v>510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s">
        <v>510</v>
      </c>
      <c r="T59" s="20" t="s">
        <v>510</v>
      </c>
      <c r="U59" s="20" t="s">
        <v>510</v>
      </c>
      <c r="V59" s="19" t="s">
        <v>510</v>
      </c>
      <c r="W59" s="19" t="s">
        <v>510</v>
      </c>
      <c r="X59" s="19" t="s">
        <v>510</v>
      </c>
      <c r="Y59" s="19" t="s">
        <v>510</v>
      </c>
      <c r="Z59" s="19" t="s">
        <v>510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s">
        <v>510</v>
      </c>
      <c r="T60" s="58" t="s">
        <v>510</v>
      </c>
      <c r="U60" s="58" t="s">
        <v>510</v>
      </c>
      <c r="V60" s="14" t="s">
        <v>510</v>
      </c>
      <c r="W60" s="14" t="s">
        <v>510</v>
      </c>
      <c r="X60" s="19" t="s">
        <v>510</v>
      </c>
      <c r="Y60" s="19" t="s">
        <v>510</v>
      </c>
      <c r="Z60" s="19" t="s">
        <v>510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s">
        <v>510</v>
      </c>
      <c r="T61" s="20" t="s">
        <v>510</v>
      </c>
      <c r="U61" s="20" t="s">
        <v>510</v>
      </c>
      <c r="V61" s="19" t="s">
        <v>510</v>
      </c>
      <c r="W61" s="19" t="s">
        <v>510</v>
      </c>
      <c r="X61" s="19" t="s">
        <v>510</v>
      </c>
      <c r="Y61" s="19" t="s">
        <v>510</v>
      </c>
      <c r="Z61" s="19" t="s">
        <v>510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s">
        <v>510</v>
      </c>
      <c r="T62" s="20" t="s">
        <v>510</v>
      </c>
      <c r="U62" s="20" t="s">
        <v>510</v>
      </c>
      <c r="V62" s="19" t="s">
        <v>510</v>
      </c>
      <c r="W62" s="19" t="s">
        <v>510</v>
      </c>
      <c r="X62" s="19" t="s">
        <v>510</v>
      </c>
      <c r="Y62" s="19" t="s">
        <v>510</v>
      </c>
      <c r="Z62" s="19" t="s">
        <v>510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s">
        <v>510</v>
      </c>
      <c r="T63" s="20" t="s">
        <v>510</v>
      </c>
      <c r="U63" s="20" t="s">
        <v>510</v>
      </c>
      <c r="V63" s="19" t="s">
        <v>510</v>
      </c>
      <c r="W63" s="19" t="s">
        <v>510</v>
      </c>
      <c r="X63" s="19" t="s">
        <v>510</v>
      </c>
      <c r="Y63" s="19" t="s">
        <v>510</v>
      </c>
      <c r="Z63" s="19" t="s">
        <v>510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s">
        <v>510</v>
      </c>
      <c r="T64" s="20" t="s">
        <v>510</v>
      </c>
      <c r="U64" s="20" t="s">
        <v>510</v>
      </c>
      <c r="V64" s="19" t="s">
        <v>510</v>
      </c>
      <c r="W64" s="19" t="s">
        <v>510</v>
      </c>
      <c r="X64" s="19" t="s">
        <v>510</v>
      </c>
      <c r="Y64" s="19" t="s">
        <v>510</v>
      </c>
      <c r="Z64" s="19" t="s">
        <v>510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s">
        <v>510</v>
      </c>
      <c r="T65" s="20" t="s">
        <v>510</v>
      </c>
      <c r="U65" s="20" t="s">
        <v>510</v>
      </c>
      <c r="V65" s="19" t="s">
        <v>510</v>
      </c>
      <c r="W65" s="19" t="s">
        <v>510</v>
      </c>
      <c r="X65" s="19" t="s">
        <v>510</v>
      </c>
      <c r="Y65" s="19" t="s">
        <v>510</v>
      </c>
      <c r="Z65" s="19" t="s">
        <v>510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s">
        <v>510</v>
      </c>
      <c r="T66" s="20" t="s">
        <v>510</v>
      </c>
      <c r="U66" s="20" t="s">
        <v>510</v>
      </c>
      <c r="V66" s="19" t="s">
        <v>510</v>
      </c>
      <c r="W66" s="19" t="s">
        <v>510</v>
      </c>
      <c r="X66" s="19" t="s">
        <v>510</v>
      </c>
      <c r="Y66" s="19" t="s">
        <v>510</v>
      </c>
      <c r="Z66" s="19" t="s">
        <v>510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s">
        <v>510</v>
      </c>
      <c r="T67" s="20" t="s">
        <v>510</v>
      </c>
      <c r="U67" s="20" t="s">
        <v>510</v>
      </c>
      <c r="V67" s="19" t="s">
        <v>510</v>
      </c>
      <c r="W67" s="19" t="s">
        <v>510</v>
      </c>
      <c r="X67" s="19" t="s">
        <v>510</v>
      </c>
      <c r="Y67" s="19" t="s">
        <v>510</v>
      </c>
      <c r="Z67" s="19" t="s">
        <v>510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s">
        <v>510</v>
      </c>
      <c r="T68" s="20" t="s">
        <v>510</v>
      </c>
      <c r="U68" s="20" t="s">
        <v>510</v>
      </c>
      <c r="V68" s="19" t="s">
        <v>510</v>
      </c>
      <c r="W68" s="19" t="s">
        <v>510</v>
      </c>
      <c r="X68" s="19" t="s">
        <v>510</v>
      </c>
      <c r="Y68" s="19" t="s">
        <v>510</v>
      </c>
      <c r="Z68" s="19" t="s">
        <v>510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s">
        <v>510</v>
      </c>
      <c r="T69" s="20" t="s">
        <v>510</v>
      </c>
      <c r="U69" s="20" t="s">
        <v>510</v>
      </c>
      <c r="V69" s="19" t="s">
        <v>510</v>
      </c>
      <c r="W69" s="19" t="s">
        <v>510</v>
      </c>
      <c r="X69" s="19" t="s">
        <v>510</v>
      </c>
      <c r="Y69" s="19" t="s">
        <v>510</v>
      </c>
      <c r="Z69" s="19" t="s">
        <v>510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s">
        <v>510</v>
      </c>
      <c r="T70" s="20" t="s">
        <v>510</v>
      </c>
      <c r="U70" s="20" t="s">
        <v>510</v>
      </c>
      <c r="V70" s="19" t="s">
        <v>510</v>
      </c>
      <c r="W70" s="19" t="s">
        <v>510</v>
      </c>
      <c r="X70" s="19" t="s">
        <v>510</v>
      </c>
      <c r="Y70" s="19" t="s">
        <v>510</v>
      </c>
      <c r="Z70" s="19" t="s">
        <v>510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100.0</v>
      </c>
      <c r="O71" s="20" t="s">
        <v>162</v>
      </c>
      <c r="P71" s="20" t="n">
        <v>0.0</v>
      </c>
      <c r="Q71" s="20" t="n">
        <v>0.0</v>
      </c>
      <c r="R71" s="20" t="n">
        <v>0.0</v>
      </c>
      <c r="S71" s="20" t="s">
        <v>1029</v>
      </c>
      <c r="T71" s="20" t="s">
        <v>510</v>
      </c>
      <c r="U71" s="20" t="s">
        <v>1029</v>
      </c>
      <c r="V71" s="19" t="s">
        <v>510</v>
      </c>
      <c r="W71" s="19" t="s">
        <v>510</v>
      </c>
      <c r="X71" s="19" t="s">
        <v>510</v>
      </c>
      <c r="Y71" s="19" t="s">
        <v>510</v>
      </c>
      <c r="Z71" s="19" t="s">
        <v>1029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s">
        <v>510</v>
      </c>
      <c r="T72" s="20" t="s">
        <v>510</v>
      </c>
      <c r="U72" s="20" t="s">
        <v>510</v>
      </c>
      <c r="V72" s="19" t="s">
        <v>510</v>
      </c>
      <c r="W72" s="19" t="s">
        <v>510</v>
      </c>
      <c r="X72" s="19" t="s">
        <v>510</v>
      </c>
      <c r="Y72" s="19" t="s">
        <v>510</v>
      </c>
      <c r="Z72" s="19" t="s">
        <v>510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s">
        <v>510</v>
      </c>
      <c r="T73" s="20" t="s">
        <v>510</v>
      </c>
      <c r="U73" s="20" t="s">
        <v>510</v>
      </c>
      <c r="V73" s="19" t="s">
        <v>510</v>
      </c>
      <c r="W73" s="19" t="s">
        <v>510</v>
      </c>
      <c r="X73" s="19" t="s">
        <v>510</v>
      </c>
      <c r="Y73" s="19" t="s">
        <v>510</v>
      </c>
      <c r="Z73" s="19" t="s">
        <v>510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s">
        <v>510</v>
      </c>
      <c r="T74" s="20" t="s">
        <v>510</v>
      </c>
      <c r="U74" s="20" t="s">
        <v>510</v>
      </c>
      <c r="V74" s="19" t="s">
        <v>510</v>
      </c>
      <c r="W74" s="19" t="s">
        <v>510</v>
      </c>
      <c r="X74" s="19" t="s">
        <v>510</v>
      </c>
      <c r="Y74" s="19" t="s">
        <v>510</v>
      </c>
      <c r="Z74" s="19" t="s">
        <v>510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s">
        <v>510</v>
      </c>
      <c r="T75" s="20" t="s">
        <v>510</v>
      </c>
      <c r="U75" s="20" t="s">
        <v>510</v>
      </c>
      <c r="V75" s="19" t="s">
        <v>510</v>
      </c>
      <c r="W75" s="19" t="s">
        <v>510</v>
      </c>
      <c r="X75" s="19" t="s">
        <v>510</v>
      </c>
      <c r="Y75" s="19" t="s">
        <v>510</v>
      </c>
      <c r="Z75" s="19" t="s">
        <v>510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s">
        <v>510</v>
      </c>
      <c r="T76" s="20" t="s">
        <v>510</v>
      </c>
      <c r="U76" s="20" t="s">
        <v>510</v>
      </c>
      <c r="V76" s="19" t="s">
        <v>510</v>
      </c>
      <c r="W76" s="19" t="s">
        <v>510</v>
      </c>
      <c r="X76" s="19" t="s">
        <v>510</v>
      </c>
      <c r="Y76" s="19" t="s">
        <v>510</v>
      </c>
      <c r="Z76" s="19" t="s">
        <v>510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s">
        <v>510</v>
      </c>
      <c r="T77" s="20" t="s">
        <v>510</v>
      </c>
      <c r="U77" s="20" t="s">
        <v>510</v>
      </c>
      <c r="V77" s="19" t="s">
        <v>510</v>
      </c>
      <c r="W77" s="19" t="s">
        <v>510</v>
      </c>
      <c r="X77" s="19" t="s">
        <v>510</v>
      </c>
      <c r="Y77" s="19" t="s">
        <v>510</v>
      </c>
      <c r="Z77" s="19" t="s">
        <v>510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s">
        <v>510</v>
      </c>
      <c r="T78" s="20" t="s">
        <v>510</v>
      </c>
      <c r="U78" s="20" t="s">
        <v>510</v>
      </c>
      <c r="V78" s="19" t="s">
        <v>510</v>
      </c>
      <c r="W78" s="19" t="s">
        <v>510</v>
      </c>
      <c r="X78" s="19" t="s">
        <v>510</v>
      </c>
      <c r="Y78" s="19" t="s">
        <v>510</v>
      </c>
      <c r="Z78" s="19" t="s">
        <v>510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s">
        <v>510</v>
      </c>
      <c r="T79" s="20" t="s">
        <v>510</v>
      </c>
      <c r="U79" s="20" t="s">
        <v>510</v>
      </c>
      <c r="V79" s="19" t="s">
        <v>510</v>
      </c>
      <c r="W79" s="19" t="s">
        <v>510</v>
      </c>
      <c r="X79" s="19" t="s">
        <v>510</v>
      </c>
      <c r="Y79" s="19" t="s">
        <v>510</v>
      </c>
      <c r="Z79" s="19" t="s">
        <v>510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s">
        <v>510</v>
      </c>
      <c r="T80" s="20" t="s">
        <v>510</v>
      </c>
      <c r="U80" s="20" t="s">
        <v>510</v>
      </c>
      <c r="V80" s="19" t="s">
        <v>510</v>
      </c>
      <c r="W80" s="19" t="s">
        <v>510</v>
      </c>
      <c r="X80" s="19" t="s">
        <v>510</v>
      </c>
      <c r="Y80" s="19" t="s">
        <v>510</v>
      </c>
      <c r="Z80" s="19" t="s">
        <v>510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220</v>
      </c>
      <c r="J81" s="27" t="n">
        <v>22222.0</v>
      </c>
      <c r="K81" s="20" t="n">
        <v>22000.0</v>
      </c>
      <c r="L81" s="20" t="n">
        <v>390000.0</v>
      </c>
      <c r="M81" s="20" t="n">
        <v>434222.0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s">
        <v>510</v>
      </c>
      <c r="T81" s="20" t="s">
        <v>510</v>
      </c>
      <c r="U81" s="20" t="s">
        <v>510</v>
      </c>
      <c r="V81" s="19" t="s">
        <v>510</v>
      </c>
      <c r="W81" s="19" t="s">
        <v>510</v>
      </c>
      <c r="X81" s="19" t="s">
        <v>510</v>
      </c>
      <c r="Y81" s="19" t="s">
        <v>510</v>
      </c>
      <c r="Z81" s="19" t="s">
        <v>510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221</v>
      </c>
      <c r="J82" s="27" t="n">
        <v>600.0</v>
      </c>
      <c r="K82" s="20" t="n">
        <v>200.0</v>
      </c>
      <c r="L82" s="20" t="n">
        <v>0.0</v>
      </c>
      <c r="M82" s="20" t="n">
        <v>800.0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s">
        <v>510</v>
      </c>
      <c r="T82" s="20" t="s">
        <v>510</v>
      </c>
      <c r="U82" s="20" t="s">
        <v>510</v>
      </c>
      <c r="V82" s="19" t="s">
        <v>510</v>
      </c>
      <c r="W82" s="19" t="s">
        <v>510</v>
      </c>
      <c r="X82" s="19" t="s">
        <v>510</v>
      </c>
      <c r="Y82" s="19" t="s">
        <v>510</v>
      </c>
      <c r="Z82" s="19" t="s">
        <v>510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s">
        <v>510</v>
      </c>
      <c r="T83" s="20" t="s">
        <v>510</v>
      </c>
      <c r="U83" s="20" t="s">
        <v>510</v>
      </c>
      <c r="V83" s="19" t="s">
        <v>510</v>
      </c>
      <c r="W83" s="19" t="s">
        <v>510</v>
      </c>
      <c r="X83" s="19" t="s">
        <v>510</v>
      </c>
      <c r="Y83" s="19" t="s">
        <v>510</v>
      </c>
      <c r="Z83" s="19" t="s">
        <v>510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s">
        <v>510</v>
      </c>
      <c r="T84" s="20" t="s">
        <v>510</v>
      </c>
      <c r="U84" s="20" t="s">
        <v>510</v>
      </c>
      <c r="V84" s="19" t="s">
        <v>510</v>
      </c>
      <c r="W84" s="19" t="s">
        <v>510</v>
      </c>
      <c r="X84" s="19" t="s">
        <v>510</v>
      </c>
      <c r="Y84" s="19" t="s">
        <v>510</v>
      </c>
      <c r="Z84" s="19" t="s">
        <v>510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s">
        <v>510</v>
      </c>
      <c r="T85" s="20" t="s">
        <v>510</v>
      </c>
      <c r="U85" s="20" t="s">
        <v>510</v>
      </c>
      <c r="V85" s="19" t="s">
        <v>510</v>
      </c>
      <c r="W85" s="19" t="s">
        <v>510</v>
      </c>
      <c r="X85" s="19" t="s">
        <v>510</v>
      </c>
      <c r="Y85" s="19" t="s">
        <v>510</v>
      </c>
      <c r="Z85" s="19" t="s">
        <v>510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s">
        <v>510</v>
      </c>
      <c r="T86" s="20" t="s">
        <v>510</v>
      </c>
      <c r="U86" s="20" t="s">
        <v>510</v>
      </c>
      <c r="V86" s="19" t="s">
        <v>510</v>
      </c>
      <c r="W86" s="19" t="s">
        <v>510</v>
      </c>
      <c r="X86" s="19" t="s">
        <v>510</v>
      </c>
      <c r="Y86" s="19" t="s">
        <v>510</v>
      </c>
      <c r="Z86" s="19" t="s">
        <v>510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s">
        <v>510</v>
      </c>
      <c r="T87" s="20" t="s">
        <v>510</v>
      </c>
      <c r="U87" s="20" t="s">
        <v>510</v>
      </c>
      <c r="V87" s="19" t="s">
        <v>510</v>
      </c>
      <c r="W87" s="19" t="s">
        <v>510</v>
      </c>
      <c r="X87" s="19" t="s">
        <v>510</v>
      </c>
      <c r="Y87" s="19" t="s">
        <v>510</v>
      </c>
      <c r="Z87" s="19" t="s">
        <v>510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s">
        <v>510</v>
      </c>
      <c r="T88" s="20" t="s">
        <v>510</v>
      </c>
      <c r="U88" s="20" t="s">
        <v>510</v>
      </c>
      <c r="V88" s="19" t="s">
        <v>510</v>
      </c>
      <c r="W88" s="19" t="s">
        <v>510</v>
      </c>
      <c r="X88" s="19" t="s">
        <v>510</v>
      </c>
      <c r="Y88" s="19" t="s">
        <v>510</v>
      </c>
      <c r="Z88" s="19" t="s">
        <v>510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s">
        <v>510</v>
      </c>
      <c r="T89" s="20" t="s">
        <v>510</v>
      </c>
      <c r="U89" s="20" t="s">
        <v>510</v>
      </c>
      <c r="V89" s="19" t="s">
        <v>510</v>
      </c>
      <c r="W89" s="19" t="s">
        <v>510</v>
      </c>
      <c r="X89" s="19" t="s">
        <v>510</v>
      </c>
      <c r="Y89" s="19" t="s">
        <v>510</v>
      </c>
      <c r="Z89" s="19" t="s">
        <v>510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s">
        <v>510</v>
      </c>
      <c r="T90" s="20" t="s">
        <v>510</v>
      </c>
      <c r="U90" s="20" t="s">
        <v>510</v>
      </c>
      <c r="V90" s="19" t="s">
        <v>510</v>
      </c>
      <c r="W90" s="19" t="s">
        <v>510</v>
      </c>
      <c r="X90" s="19" t="s">
        <v>510</v>
      </c>
      <c r="Y90" s="19" t="s">
        <v>510</v>
      </c>
      <c r="Z90" s="19" t="s">
        <v>510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214</v>
      </c>
      <c r="F91" s="20" t="n">
        <v>99.0</v>
      </c>
      <c r="G91" s="20" t="s">
        <v>215</v>
      </c>
      <c r="H91" s="20" t="s">
        <v>1032</v>
      </c>
      <c r="I91" s="20" t="s">
        <v>1032</v>
      </c>
      <c r="J91" s="27" t="n">
        <v>0.0</v>
      </c>
      <c r="K91" s="20" t="n">
        <v>0.0</v>
      </c>
      <c r="L91" s="20" t="n">
        <v>0.0</v>
      </c>
      <c r="M91" s="20" t="n">
        <v>0.0</v>
      </c>
      <c r="N91" s="20" t="n">
        <v>100.0</v>
      </c>
      <c r="O91" s="20" t="s">
        <v>162</v>
      </c>
      <c r="P91" s="20" t="n">
        <v>0.0</v>
      </c>
      <c r="Q91" s="20" t="n">
        <v>0.0</v>
      </c>
      <c r="R91" s="20" t="n">
        <v>0.0</v>
      </c>
      <c r="S91" s="20" t="s">
        <v>1029</v>
      </c>
      <c r="T91" s="20" t="s">
        <v>510</v>
      </c>
      <c r="U91" s="20" t="s">
        <v>1029</v>
      </c>
      <c r="V91" s="19" t="s">
        <v>510</v>
      </c>
      <c r="W91" s="19" t="s">
        <v>510</v>
      </c>
      <c r="X91" s="19" t="s">
        <v>510</v>
      </c>
      <c r="Y91" s="19" t="s">
        <v>510</v>
      </c>
      <c r="Z91" s="19" t="s">
        <v>1029</v>
      </c>
      <c r="AA91" s="19" t="n">
        <v>0.0</v>
      </c>
      <c r="AB91" s="19" t="n">
        <v>0.0</v>
      </c>
      <c r="AC91" s="19" t="n">
        <v>1.0</v>
      </c>
    </row>
    <row r="92" spans="2:29" x14ac:dyDescent="0.25">
      <c r="B92" s="19"/>
      <c r="C92" s="23"/>
      <c r="D92" s="20"/>
      <c r="E92" s="20" t="s">
        <v>214</v>
      </c>
      <c r="F92" s="20" t="n">
        <v>99.0</v>
      </c>
      <c r="G92" s="20" t="s">
        <v>215</v>
      </c>
      <c r="H92" s="20" t="s">
        <v>1032</v>
      </c>
      <c r="I92" s="20" t="s">
        <v>1033</v>
      </c>
      <c r="J92" s="27" t="n">
        <v>0.0</v>
      </c>
      <c r="K92" s="20" t="n">
        <v>0.0</v>
      </c>
      <c r="L92" s="20" t="n">
        <v>0.0</v>
      </c>
      <c r="M92" s="20" t="n">
        <v>0.0</v>
      </c>
      <c r="N92" s="20" t="n">
        <v>100.0</v>
      </c>
      <c r="O92" s="20" t="s">
        <v>162</v>
      </c>
      <c r="P92" s="20" t="n">
        <v>0.0</v>
      </c>
      <c r="Q92" s="20" t="n">
        <v>0.0</v>
      </c>
      <c r="R92" s="20" t="n">
        <v>0.0</v>
      </c>
      <c r="S92" s="20" t="s">
        <v>1029</v>
      </c>
      <c r="T92" s="20" t="s">
        <v>510</v>
      </c>
      <c r="U92" s="20" t="s">
        <v>1029</v>
      </c>
      <c r="V92" s="19" t="s">
        <v>510</v>
      </c>
      <c r="W92" s="19" t="s">
        <v>510</v>
      </c>
      <c r="X92" s="19" t="s">
        <v>510</v>
      </c>
      <c r="Y92" s="19" t="s">
        <v>510</v>
      </c>
      <c r="Z92" s="19" t="s">
        <v>1029</v>
      </c>
      <c r="AA92" s="19" t="n">
        <v>0.0</v>
      </c>
      <c r="AB92" s="19" t="n">
        <v>0.0</v>
      </c>
      <c r="AC92" s="19" t="n">
        <v>0.0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226</v>
      </c>
      <c r="I93" s="20" t="s">
        <v>226</v>
      </c>
      <c r="J93" s="27" t="n">
        <v>6544.0</v>
      </c>
      <c r="K93" s="20" t="n">
        <v>6444.0</v>
      </c>
      <c r="L93" s="20" t="n">
        <v>0.0</v>
      </c>
      <c r="M93" s="20" t="n">
        <v>12988.0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s">
        <v>510</v>
      </c>
      <c r="T93" s="20" t="s">
        <v>510</v>
      </c>
      <c r="U93" s="20" t="s">
        <v>510</v>
      </c>
      <c r="V93" s="19" t="s">
        <v>510</v>
      </c>
      <c r="W93" s="19" t="s">
        <v>510</v>
      </c>
      <c r="X93" s="19" t="s">
        <v>510</v>
      </c>
      <c r="Y93" s="19" t="s">
        <v>510</v>
      </c>
      <c r="Z93" s="19" t="s">
        <v>510</v>
      </c>
      <c r="AA93" s="19" t="n">
        <v>0.0</v>
      </c>
      <c r="AB93" s="19" t="n">
        <v>1.0</v>
      </c>
      <c r="AC93" s="19" t="n">
        <v>1.0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114</v>
      </c>
      <c r="J94" s="27" t="n">
        <v>6544.0</v>
      </c>
      <c r="K94" s="20" t="n">
        <v>6444.0</v>
      </c>
      <c r="L94" s="20" t="n">
        <v>0.0</v>
      </c>
      <c r="M94" s="20" t="n">
        <v>12988.0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s">
        <v>510</v>
      </c>
      <c r="T94" s="20" t="s">
        <v>510</v>
      </c>
      <c r="U94" s="20" t="s">
        <v>510</v>
      </c>
      <c r="V94" s="19" t="s">
        <v>510</v>
      </c>
      <c r="W94" s="19" t="s">
        <v>510</v>
      </c>
      <c r="X94" s="19" t="s">
        <v>510</v>
      </c>
      <c r="Y94" s="19" t="s">
        <v>510</v>
      </c>
      <c r="Z94" s="19" t="s">
        <v>510</v>
      </c>
      <c r="AA94" s="19" t="n">
        <v>0.0</v>
      </c>
      <c r="AB94" s="19" t="n">
        <v>0.0</v>
      </c>
      <c r="AC94" s="19" t="n">
        <v>1.0</v>
      </c>
    </row>
    <row r="95" spans="2:29" x14ac:dyDescent="0.25">
      <c r="B95" s="19"/>
      <c r="C95" s="23"/>
      <c r="D95" s="20"/>
      <c r="E95" s="20" t="s">
        <v>183</v>
      </c>
      <c r="F95" s="20" t="n">
        <v>6.0</v>
      </c>
      <c r="G95" s="20" t="s">
        <v>226</v>
      </c>
      <c r="H95" s="20" t="s">
        <v>114</v>
      </c>
      <c r="I95" s="20" t="s">
        <v>116</v>
      </c>
      <c r="J95" s="27" t="n">
        <v>2000.0</v>
      </c>
      <c r="K95" s="20" t="n">
        <v>2000.0</v>
      </c>
      <c r="L95" s="20" t="n">
        <v>0.0</v>
      </c>
      <c r="M95" s="20" t="n">
        <v>4000.0</v>
      </c>
      <c r="N95" s="20" t="n">
        <v>0.0</v>
      </c>
      <c r="O95" s="20" t="n">
        <v>0.0</v>
      </c>
      <c r="P95" s="20" t="n">
        <v>0.0</v>
      </c>
      <c r="Q95" s="20" t="n">
        <v>0.0</v>
      </c>
      <c r="R95" s="20" t="n">
        <v>0.0</v>
      </c>
      <c r="S95" s="20" t="s">
        <v>510</v>
      </c>
      <c r="T95" s="20" t="s">
        <v>510</v>
      </c>
      <c r="U95" s="20" t="s">
        <v>510</v>
      </c>
      <c r="V95" s="19" t="s">
        <v>510</v>
      </c>
      <c r="W95" s="19" t="s">
        <v>510</v>
      </c>
      <c r="X95" s="19" t="s">
        <v>510</v>
      </c>
      <c r="Y95" s="19" t="s">
        <v>510</v>
      </c>
      <c r="Z95" s="19" t="s">
        <v>510</v>
      </c>
      <c r="AA95" s="19" t="n">
        <v>0.0</v>
      </c>
      <c r="AB95" s="19" t="n">
        <v>0.0</v>
      </c>
      <c r="AC95" s="19" t="n">
        <v>0.0</v>
      </c>
    </row>
    <row r="96" spans="2:29" x14ac:dyDescent="0.25">
      <c r="B96" s="19"/>
      <c r="C96" s="23"/>
      <c r="D96" s="20"/>
      <c r="E96" s="20" t="s">
        <v>183</v>
      </c>
      <c r="F96" s="20" t="n">
        <v>6.0</v>
      </c>
      <c r="G96" s="20" t="s">
        <v>226</v>
      </c>
      <c r="H96" s="20" t="s">
        <v>114</v>
      </c>
      <c r="I96" s="20" t="s">
        <v>115</v>
      </c>
      <c r="J96" s="27" t="n">
        <v>4544.0</v>
      </c>
      <c r="K96" s="20" t="n">
        <v>4444.0</v>
      </c>
      <c r="L96" s="20" t="n">
        <v>0.0</v>
      </c>
      <c r="M96" s="20" t="n">
        <v>8988.0</v>
      </c>
      <c r="N96" s="20" t="n">
        <v>0.0</v>
      </c>
      <c r="O96" s="20" t="n">
        <v>0.0</v>
      </c>
      <c r="P96" s="20" t="n">
        <v>0.0</v>
      </c>
      <c r="Q96" s="20" t="n">
        <v>0.0</v>
      </c>
      <c r="R96" s="20" t="n">
        <v>0.0</v>
      </c>
      <c r="S96" s="20" t="s">
        <v>510</v>
      </c>
      <c r="T96" s="20" t="s">
        <v>510</v>
      </c>
      <c r="U96" s="20" t="s">
        <v>510</v>
      </c>
      <c r="V96" s="19" t="s">
        <v>510</v>
      </c>
      <c r="W96" s="19" t="s">
        <v>510</v>
      </c>
      <c r="X96" s="19" t="s">
        <v>510</v>
      </c>
      <c r="Y96" s="19" t="s">
        <v>510</v>
      </c>
      <c r="Z96" s="19" t="s">
        <v>510</v>
      </c>
      <c r="AA96" s="19" t="n">
        <v>0.0</v>
      </c>
      <c r="AB96" s="19" t="n">
        <v>0.0</v>
      </c>
      <c r="AC96" s="19" t="n">
        <v>0.0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4" t="s">
        <v>5</v>
      </c>
      <c r="C2" s="185"/>
      <c r="D2" s="185"/>
      <c r="E2" s="185"/>
      <c r="F2" s="185"/>
      <c r="G2" s="62"/>
      <c r="H2" s="184" t="s">
        <v>181</v>
      </c>
      <c r="I2" s="184"/>
      <c r="J2" s="184"/>
      <c r="K2" s="184"/>
      <c r="L2" s="184"/>
      <c r="M2" s="184"/>
      <c r="N2" s="62"/>
      <c r="O2" s="62"/>
      <c r="P2" s="62"/>
      <c r="Q2" s="62"/>
      <c r="R2" s="98"/>
      <c r="S2" s="98"/>
      <c r="T2" s="186" t="s">
        <v>182</v>
      </c>
      <c r="U2" s="187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1" t="s">
        <v>2</v>
      </c>
      <c r="C5" s="188" t="s">
        <v>117</v>
      </c>
      <c r="D5" s="188" t="s">
        <v>118</v>
      </c>
      <c r="E5" s="188"/>
      <c r="F5" s="188"/>
      <c r="G5" s="188"/>
      <c r="H5" s="188" t="s">
        <v>121</v>
      </c>
      <c r="I5" s="188"/>
      <c r="J5" s="188"/>
      <c r="K5" s="188"/>
      <c r="L5" s="188"/>
      <c r="M5" s="188" t="s">
        <v>127</v>
      </c>
      <c r="N5" s="188"/>
      <c r="O5" s="188"/>
      <c r="P5" s="188"/>
      <c r="Q5" s="188"/>
      <c r="R5" s="188"/>
      <c r="S5" s="188"/>
      <c r="T5" s="188" t="s">
        <v>133</v>
      </c>
      <c r="U5" s="188" t="s">
        <v>134</v>
      </c>
      <c r="V5" s="189"/>
      <c r="W5" s="44"/>
      <c r="X5" s="44"/>
      <c r="Y5" s="44"/>
    </row>
    <row r="6" spans="1:27" x14ac:dyDescent="0.25">
      <c r="A6" s="44"/>
      <c r="B6" s="192"/>
      <c r="C6" s="190"/>
      <c r="D6" s="190" t="s">
        <v>119</v>
      </c>
      <c r="E6" s="190" t="s">
        <v>120</v>
      </c>
      <c r="F6" s="190" t="s">
        <v>34</v>
      </c>
      <c r="G6" s="190" t="s">
        <v>10</v>
      </c>
      <c r="H6" s="190" t="s">
        <v>124</v>
      </c>
      <c r="I6" s="190"/>
      <c r="J6" s="190" t="s">
        <v>125</v>
      </c>
      <c r="K6" s="190"/>
      <c r="L6" s="87" t="s">
        <v>126</v>
      </c>
      <c r="M6" s="190" t="s">
        <v>128</v>
      </c>
      <c r="N6" s="190"/>
      <c r="O6" s="190"/>
      <c r="P6" s="190" t="s">
        <v>131</v>
      </c>
      <c r="Q6" s="190"/>
      <c r="R6" s="190"/>
      <c r="S6" s="190" t="s">
        <v>126</v>
      </c>
      <c r="T6" s="190"/>
      <c r="U6" s="190" t="s">
        <v>135</v>
      </c>
      <c r="V6" s="183" t="s">
        <v>136</v>
      </c>
      <c r="W6" s="44"/>
      <c r="X6" s="44"/>
      <c r="Y6" s="44"/>
    </row>
    <row r="7" spans="1:27" x14ac:dyDescent="0.25">
      <c r="A7" s="44"/>
      <c r="B7" s="192"/>
      <c r="C7" s="190"/>
      <c r="D7" s="190"/>
      <c r="E7" s="190"/>
      <c r="F7" s="190"/>
      <c r="G7" s="190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90"/>
      <c r="T7" s="190"/>
      <c r="U7" s="190"/>
      <c r="V7" s="183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str">
        <f>t_thu_xd_theo_n_vu_data!S10</f>
        <v>0.0</v>
      </c>
      <c r="N9" s="17" t="str">
        <f>t_thu_xd_theo_n_vu_data!T10</f>
        <v>200.0</v>
      </c>
      <c r="O9" s="17" t="str">
        <f>t_thu_xd_theo_n_vu_data!U10</f>
        <v>200.0</v>
      </c>
      <c r="P9" s="17" t="str">
        <f>t_thu_xd_theo_n_vu_data!V10</f>
        <v>0.0</v>
      </c>
      <c r="Q9" s="17" t="str">
        <f>t_thu_xd_theo_n_vu_data!W10</f>
        <v>0.0</v>
      </c>
      <c r="R9" s="17" t="str">
        <f>t_thu_xd_theo_n_vu_data!X10</f>
        <v>0.0</v>
      </c>
      <c r="S9" s="17" t="str">
        <f>t_thu_xd_theo_n_vu_data!Y10</f>
        <v>0.0</v>
      </c>
      <c r="T9" s="17" t="str">
        <f>t_thu_xd_theo_n_vu_data!Z10</f>
        <v>200.0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str">
        <f>t_thu_xd_theo_n_vu_data!S11</f>
        <v>0.0</v>
      </c>
      <c r="N10" s="18" t="str">
        <f>t_thu_xd_theo_n_vu_data!T11</f>
        <v>0.0</v>
      </c>
      <c r="O10" s="18" t="str">
        <f>t_thu_xd_theo_n_vu_data!U11</f>
        <v>0.0</v>
      </c>
      <c r="P10" s="18" t="str">
        <f>t_thu_xd_theo_n_vu_data!V11</f>
        <v>0.0</v>
      </c>
      <c r="Q10" s="18" t="str">
        <f>t_thu_xd_theo_n_vu_data!W11</f>
        <v>0.0</v>
      </c>
      <c r="R10" s="18" t="str">
        <f>t_thu_xd_theo_n_vu_data!X11</f>
        <v>0.0</v>
      </c>
      <c r="S10" s="18" t="str">
        <f>t_thu_xd_theo_n_vu_data!Y11</f>
        <v>0.0</v>
      </c>
      <c r="T10" s="18" t="str">
        <f>t_thu_xd_theo_n_vu_data!Z11</f>
        <v>0.0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Tác chiến còn lại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str">
        <f>t_thu_xd_theo_n_vu_data!S12</f>
        <v>0.0</v>
      </c>
      <c r="N11" s="18" t="str">
        <f>t_thu_xd_theo_n_vu_data!T12</f>
        <v>0.0</v>
      </c>
      <c r="O11" s="18" t="str">
        <f>t_thu_xd_theo_n_vu_data!U12</f>
        <v>0.0</v>
      </c>
      <c r="P11" s="18" t="str">
        <f>t_thu_xd_theo_n_vu_data!V12</f>
        <v>0.0</v>
      </c>
      <c r="Q11" s="18" t="str">
        <f>t_thu_xd_theo_n_vu_data!W12</f>
        <v>0.0</v>
      </c>
      <c r="R11" s="18" t="str">
        <f>t_thu_xd_theo_n_vu_data!X12</f>
        <v>0.0</v>
      </c>
      <c r="S11" s="18" t="str">
        <f>t_thu_xd_theo_n_vu_data!Y12</f>
        <v>0.0</v>
      </c>
      <c r="T11" s="18" t="str">
        <f>t_thu_xd_theo_n_vu_data!Z12</f>
        <v>0.0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Nổ máy sscđ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str">
        <f>t_thu_xd_theo_n_vu_data!S13</f>
        <v>0.0</v>
      </c>
      <c r="N12" s="18" t="str">
        <f>t_thu_xd_theo_n_vu_data!T13</f>
        <v>0.0</v>
      </c>
      <c r="O12" s="18" t="str">
        <f>t_thu_xd_theo_n_vu_data!U13</f>
        <v>0.0</v>
      </c>
      <c r="P12" s="18" t="str">
        <f>t_thu_xd_theo_n_vu_data!V13</f>
        <v>0.0</v>
      </c>
      <c r="Q12" s="18" t="str">
        <f>t_thu_xd_theo_n_vu_data!W13</f>
        <v>0.0</v>
      </c>
      <c r="R12" s="18" t="str">
        <f>t_thu_xd_theo_n_vu_data!X13</f>
        <v>0.0</v>
      </c>
      <c r="S12" s="18" t="str">
        <f>t_thu_xd_theo_n_vu_data!Y13</f>
        <v>0.0</v>
      </c>
      <c r="T12" s="18" t="str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str">
        <f>t_thu_xd_theo_n_vu_data!S14</f>
        <v>0.0</v>
      </c>
      <c r="N13" s="18" t="str">
        <f>t_thu_xd_theo_n_vu_data!T14</f>
        <v>0.0</v>
      </c>
      <c r="O13" s="18" t="str">
        <f>t_thu_xd_theo_n_vu_data!U14</f>
        <v>0.0</v>
      </c>
      <c r="P13" s="18" t="str">
        <f>t_thu_xd_theo_n_vu_data!V14</f>
        <v>0.0</v>
      </c>
      <c r="Q13" s="18" t="str">
        <f>t_thu_xd_theo_n_vu_data!W14</f>
        <v>0.0</v>
      </c>
      <c r="R13" s="18" t="str">
        <f>t_thu_xd_theo_n_vu_data!X14</f>
        <v>0.0</v>
      </c>
      <c r="S13" s="18" t="str">
        <f>t_thu_xd_theo_n_vu_data!Y14</f>
        <v>0.0</v>
      </c>
      <c r="T13" s="18" t="str">
        <f>t_thu_xd_theo_n_vu_data!Z14</f>
        <v>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str">
        <f>t_thu_xd_theo_n_vu_data!S15</f>
        <v>0.0</v>
      </c>
      <c r="N14" s="18" t="str">
        <f>t_thu_xd_theo_n_vu_data!T15</f>
        <v>200.0</v>
      </c>
      <c r="O14" s="18" t="str">
        <f>t_thu_xd_theo_n_vu_data!U15</f>
        <v>200.0</v>
      </c>
      <c r="P14" s="18" t="str">
        <f>t_thu_xd_theo_n_vu_data!V15</f>
        <v>0.0</v>
      </c>
      <c r="Q14" s="18" t="str">
        <f>t_thu_xd_theo_n_vu_data!W15</f>
        <v>0.0</v>
      </c>
      <c r="R14" s="18" t="str">
        <f>t_thu_xd_theo_n_vu_data!X15</f>
        <v>0.0</v>
      </c>
      <c r="S14" s="18" t="str">
        <f>t_thu_xd_theo_n_vu_data!Y15</f>
        <v>0.0</v>
      </c>
      <c r="T14" s="18" t="str">
        <f>t_thu_xd_theo_n_vu_data!Z15</f>
        <v>200.0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str">
        <f>t_thu_xd_theo_n_vu_data!S16</f>
        <v>0.0</v>
      </c>
      <c r="N15" s="18" t="str">
        <f>t_thu_xd_theo_n_vu_data!T16</f>
        <v>200.0</v>
      </c>
      <c r="O15" s="18" t="str">
        <f>t_thu_xd_theo_n_vu_data!U16</f>
        <v>200.0</v>
      </c>
      <c r="P15" s="18" t="str">
        <f>t_thu_xd_theo_n_vu_data!V16</f>
        <v>0.0</v>
      </c>
      <c r="Q15" s="18" t="str">
        <f>t_thu_xd_theo_n_vu_data!W16</f>
        <v>0.0</v>
      </c>
      <c r="R15" s="18" t="str">
        <f>t_thu_xd_theo_n_vu_data!X16</f>
        <v>0.0</v>
      </c>
      <c r="S15" s="18" t="str">
        <f>t_thu_xd_theo_n_vu_data!Y16</f>
        <v>0.0</v>
      </c>
      <c r="T15" s="18" t="str">
        <f>t_thu_xd_theo_n_vu_data!Z16</f>
        <v>200.0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str">
        <f>t_thu_xd_theo_n_vu_data!S17</f>
        <v>0.0</v>
      </c>
      <c r="N16" s="18" t="str">
        <f>t_thu_xd_theo_n_vu_data!T17</f>
        <v>0.0</v>
      </c>
      <c r="O16" s="18" t="str">
        <f>t_thu_xd_theo_n_vu_data!U17</f>
        <v>0.0</v>
      </c>
      <c r="P16" s="18" t="str">
        <f>t_thu_xd_theo_n_vu_data!V17</f>
        <v>0.0</v>
      </c>
      <c r="Q16" s="18" t="str">
        <f>t_thu_xd_theo_n_vu_data!W17</f>
        <v>0.0</v>
      </c>
      <c r="R16" s="18" t="str">
        <f>t_thu_xd_theo_n_vu_data!X17</f>
        <v>0.0</v>
      </c>
      <c r="S16" s="18" t="str">
        <f>t_thu_xd_theo_n_vu_data!Y17</f>
        <v>0.0</v>
      </c>
      <c r="T16" s="18" t="str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str">
        <f>t_thu_xd_theo_n_vu_data!S18</f>
        <v>0.0</v>
      </c>
      <c r="N17" s="18" t="str">
        <f>t_thu_xd_theo_n_vu_data!T18</f>
        <v>0.0</v>
      </c>
      <c r="O17" s="18" t="str">
        <f>t_thu_xd_theo_n_vu_data!U18</f>
        <v>0.0</v>
      </c>
      <c r="P17" s="18" t="str">
        <f>t_thu_xd_theo_n_vu_data!V18</f>
        <v>0.0</v>
      </c>
      <c r="Q17" s="18" t="str">
        <f>t_thu_xd_theo_n_vu_data!W18</f>
        <v>0.0</v>
      </c>
      <c r="R17" s="18" t="str">
        <f>t_thu_xd_theo_n_vu_data!X18</f>
        <v>0.0</v>
      </c>
      <c r="S17" s="18" t="str">
        <f>t_thu_xd_theo_n_vu_data!Y18</f>
        <v>0.0</v>
      </c>
      <c r="T17" s="18" t="str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NV còn lại</v>
      </c>
      <c r="D18" s="18" t="n">
        <f>t_thu_xd_theo_n_vu_data!J19</f>
        <v>99999.0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1647375.0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str">
        <f>t_thu_xd_theo_n_vu_data!S19</f>
        <v>0.0</v>
      </c>
      <c r="N18" s="18" t="str">
        <f>t_thu_xd_theo_n_vu_data!T19</f>
        <v>0.0</v>
      </c>
      <c r="O18" s="18" t="str">
        <f>t_thu_xd_theo_n_vu_data!U19</f>
        <v>0.0</v>
      </c>
      <c r="P18" s="18" t="str">
        <f>t_thu_xd_theo_n_vu_data!V19</f>
        <v>0.0</v>
      </c>
      <c r="Q18" s="18" t="str">
        <f>t_thu_xd_theo_n_vu_data!W19</f>
        <v>0.0</v>
      </c>
      <c r="R18" s="18" t="str">
        <f>t_thu_xd_theo_n_vu_data!X19</f>
        <v>0.0</v>
      </c>
      <c r="S18" s="18" t="str">
        <f>t_thu_xd_theo_n_vu_data!Y19</f>
        <v>0.0</v>
      </c>
      <c r="T18" s="18" t="str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bay</v>
      </c>
      <c r="D19" s="18" t="n">
        <f>t_thu_xd_theo_n_vu_data!J20</f>
        <v>154888.0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1702264.0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str">
        <f>t_thu_xd_theo_n_vu_data!S20</f>
        <v>0.0</v>
      </c>
      <c r="N19" s="18" t="str">
        <f>t_thu_xd_theo_n_vu_data!T20</f>
        <v>0.0</v>
      </c>
      <c r="O19" s="18" t="str">
        <f>t_thu_xd_theo_n_vu_data!U20</f>
        <v>0.0</v>
      </c>
      <c r="P19" s="18" t="str">
        <f>t_thu_xd_theo_n_vu_data!V20</f>
        <v>0.0</v>
      </c>
      <c r="Q19" s="18" t="str">
        <f>t_thu_xd_theo_n_vu_data!W20</f>
        <v>0.0</v>
      </c>
      <c r="R19" s="18" t="str">
        <f>t_thu_xd_theo_n_vu_data!X20</f>
        <v>0.0</v>
      </c>
      <c r="S19" s="18" t="str">
        <f>t_thu_xd_theo_n_vu_data!Y20</f>
        <v>0.0</v>
      </c>
      <c r="T19" s="18" t="str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str">
        <f>t_thu_xd_theo_n_vu_data!S21</f>
        <v>0.0</v>
      </c>
      <c r="N20" s="18" t="str">
        <f>t_thu_xd_theo_n_vu_data!T21</f>
        <v>0.0</v>
      </c>
      <c r="O20" s="18" t="str">
        <f>t_thu_xd_theo_n_vu_data!U21</f>
        <v>0.0</v>
      </c>
      <c r="P20" s="18" t="str">
        <f>t_thu_xd_theo_n_vu_data!V21</f>
        <v>0.0</v>
      </c>
      <c r="Q20" s="18" t="str">
        <f>t_thu_xd_theo_n_vu_data!W21</f>
        <v>0.0</v>
      </c>
      <c r="R20" s="18" t="str">
        <f>t_thu_xd_theo_n_vu_data!X21</f>
        <v>0.0</v>
      </c>
      <c r="S20" s="18" t="str">
        <f>t_thu_xd_theo_n_vu_data!Y21</f>
        <v>0.0</v>
      </c>
      <c r="T20" s="18" t="str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VN bay</v>
      </c>
      <c r="D21" s="18" t="n">
        <f>t_thu_xd_theo_n_vu_data!J22</f>
        <v>5340.0</v>
      </c>
      <c r="E21" s="18" t="n">
        <f>t_thu_xd_theo_n_vu_data!K22</f>
        <v>2440.0</v>
      </c>
      <c r="F21" s="18" t="n">
        <f>t_thu_xd_theo_n_vu_data!L22</f>
        <v>29310.0</v>
      </c>
      <c r="G21" s="18" t="n">
        <f>t_thu_xd_theo_n_vu_data!M22</f>
        <v>37090.0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str">
        <f>t_thu_xd_theo_n_vu_data!S22</f>
        <v>0.0</v>
      </c>
      <c r="N21" s="18" t="str">
        <f>t_thu_xd_theo_n_vu_data!T22</f>
        <v>0.0</v>
      </c>
      <c r="O21" s="18" t="str">
        <f>t_thu_xd_theo_n_vu_data!U22</f>
        <v>0.0</v>
      </c>
      <c r="P21" s="18" t="str">
        <f>t_thu_xd_theo_n_vu_data!V22</f>
        <v>0.0</v>
      </c>
      <c r="Q21" s="18" t="str">
        <f>t_thu_xd_theo_n_vu_data!W22</f>
        <v>0.0</v>
      </c>
      <c r="R21" s="18" t="str">
        <f>t_thu_xd_theo_n_vu_data!X22</f>
        <v>0.0</v>
      </c>
      <c r="S21" s="18" t="str">
        <f>t_thu_xd_theo_n_vu_data!Y22</f>
        <v>0.0</v>
      </c>
      <c r="T21" s="18" t="str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C.gia bay</v>
      </c>
      <c r="D22" s="18" t="n">
        <f>t_thu_xd_theo_n_vu_data!J23</f>
        <v>0.0</v>
      </c>
      <c r="E22" s="18" t="n">
        <f>t_thu_xd_theo_n_vu_data!K23</f>
        <v>0.0</v>
      </c>
      <c r="F22" s="18" t="n">
        <f>t_thu_xd_theo_n_vu_data!L23</f>
        <v>545345.0</v>
      </c>
      <c r="G22" s="18" t="n">
        <f>t_thu_xd_theo_n_vu_data!M23</f>
        <v>545345.0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str">
        <f>t_thu_xd_theo_n_vu_data!S23</f>
        <v>0.0</v>
      </c>
      <c r="N22" s="18" t="str">
        <f>t_thu_xd_theo_n_vu_data!T23</f>
        <v>0.0</v>
      </c>
      <c r="O22" s="18" t="str">
        <f>t_thu_xd_theo_n_vu_data!U23</f>
        <v>0.0</v>
      </c>
      <c r="P22" s="18" t="str">
        <f>t_thu_xd_theo_n_vu_data!V23</f>
        <v>0.0</v>
      </c>
      <c r="Q22" s="18" t="str">
        <f>t_thu_xd_theo_n_vu_data!W23</f>
        <v>0.0</v>
      </c>
      <c r="R22" s="18" t="str">
        <f>t_thu_xd_theo_n_vu_data!X23</f>
        <v>0.0</v>
      </c>
      <c r="S22" s="18" t="str">
        <f>t_thu_xd_theo_n_vu_data!Y23</f>
        <v>0.0</v>
      </c>
      <c r="T22" s="18" t="str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str">
        <f>t_thu_xd_theo_n_vu_data!S24</f>
        <v>0.0</v>
      </c>
      <c r="N23" s="18" t="str">
        <f>t_thu_xd_theo_n_vu_data!T24</f>
        <v>0.0</v>
      </c>
      <c r="O23" s="18" t="str">
        <f>t_thu_xd_theo_n_vu_data!U24</f>
        <v>0.0</v>
      </c>
      <c r="P23" s="18" t="str">
        <f>t_thu_xd_theo_n_vu_data!V24</f>
        <v>0.0</v>
      </c>
      <c r="Q23" s="18" t="str">
        <f>t_thu_xd_theo_n_vu_data!W24</f>
        <v>0.0</v>
      </c>
      <c r="R23" s="18" t="str">
        <f>t_thu_xd_theo_n_vu_data!X24</f>
        <v>0.0</v>
      </c>
      <c r="S23" s="18" t="str">
        <f>t_thu_xd_theo_n_vu_data!Y24</f>
        <v>0.0</v>
      </c>
      <c r="T23" s="18" t="str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str">
        <f>t_thu_xd_theo_n_vu_data!S25</f>
        <v>0.0</v>
      </c>
      <c r="N24" s="18" t="str">
        <f>t_thu_xd_theo_n_vu_data!T25</f>
        <v>0.0</v>
      </c>
      <c r="O24" s="18" t="str">
        <f>t_thu_xd_theo_n_vu_data!U25</f>
        <v>0.0</v>
      </c>
      <c r="P24" s="18" t="str">
        <f>t_thu_xd_theo_n_vu_data!V25</f>
        <v>0.0</v>
      </c>
      <c r="Q24" s="18" t="str">
        <f>t_thu_xd_theo_n_vu_data!W25</f>
        <v>0.0</v>
      </c>
      <c r="R24" s="18" t="str">
        <f>t_thu_xd_theo_n_vu_data!X25</f>
        <v>0.0</v>
      </c>
      <c r="S24" s="18" t="str">
        <f>t_thu_xd_theo_n_vu_data!Y25</f>
        <v>0.0</v>
      </c>
      <c r="T24" s="18" t="str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str">
        <f>t_thu_xd_theo_n_vu_data!S26</f>
        <v>0.0</v>
      </c>
      <c r="N25" s="18" t="str">
        <f>t_thu_xd_theo_n_vu_data!T26</f>
        <v>0.0</v>
      </c>
      <c r="O25" s="18" t="str">
        <f>t_thu_xd_theo_n_vu_data!U26</f>
        <v>0.0</v>
      </c>
      <c r="P25" s="18" t="str">
        <f>t_thu_xd_theo_n_vu_data!V26</f>
        <v>0.0</v>
      </c>
      <c r="Q25" s="18" t="str">
        <f>t_thu_xd_theo_n_vu_data!W26</f>
        <v>0.0</v>
      </c>
      <c r="R25" s="18" t="str">
        <f>t_thu_xd_theo_n_vu_data!X26</f>
        <v>0.0</v>
      </c>
      <c r="S25" s="18" t="str">
        <f>t_thu_xd_theo_n_vu_data!Y26</f>
        <v>0.0</v>
      </c>
      <c r="T25" s="18" t="str">
        <f>t_thu_xd_theo_n_vu_data!Z26</f>
        <v>0.0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str">
        <f>t_thu_xd_theo_n_vu_data!S27</f>
        <v>0.0</v>
      </c>
      <c r="N26" s="18" t="str">
        <f>t_thu_xd_theo_n_vu_data!T27</f>
        <v>0.0</v>
      </c>
      <c r="O26" s="18" t="str">
        <f>t_thu_xd_theo_n_vu_data!U27</f>
        <v>0.0</v>
      </c>
      <c r="P26" s="18" t="str">
        <f>t_thu_xd_theo_n_vu_data!V27</f>
        <v>0.0</v>
      </c>
      <c r="Q26" s="18" t="str">
        <f>t_thu_xd_theo_n_vu_data!W27</f>
        <v>0.0</v>
      </c>
      <c r="R26" s="18" t="str">
        <f>t_thu_xd_theo_n_vu_data!X27</f>
        <v>0.0</v>
      </c>
      <c r="S26" s="18" t="str">
        <f>t_thu_xd_theo_n_vu_data!Y27</f>
        <v>0.0</v>
      </c>
      <c r="T26" s="18" t="str">
        <f>t_thu_xd_theo_n_vu_data!Z27</f>
        <v>0.0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str">
        <f>t_thu_xd_theo_n_vu_data!S28</f>
        <v>0.0</v>
      </c>
      <c r="N27" s="18" t="str">
        <f>t_thu_xd_theo_n_vu_data!T28</f>
        <v>0.0</v>
      </c>
      <c r="O27" s="18" t="str">
        <f>t_thu_xd_theo_n_vu_data!U28</f>
        <v>0.0</v>
      </c>
      <c r="P27" s="18" t="str">
        <f>t_thu_xd_theo_n_vu_data!V28</f>
        <v>0.0</v>
      </c>
      <c r="Q27" s="18" t="str">
        <f>t_thu_xd_theo_n_vu_data!W28</f>
        <v>0.0</v>
      </c>
      <c r="R27" s="18" t="str">
        <f>t_thu_xd_theo_n_vu_data!X28</f>
        <v>0.0</v>
      </c>
      <c r="S27" s="18" t="str">
        <f>t_thu_xd_theo_n_vu_data!Y28</f>
        <v>0.0</v>
      </c>
      <c r="T27" s="18" t="str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str">
        <f>t_thu_xd_theo_n_vu_data!S29</f>
        <v>0.0</v>
      </c>
      <c r="N28" s="18" t="str">
        <f>t_thu_xd_theo_n_vu_data!T29</f>
        <v>0.0</v>
      </c>
      <c r="O28" s="18" t="str">
        <f>t_thu_xd_theo_n_vu_data!U29</f>
        <v>0.0</v>
      </c>
      <c r="P28" s="18" t="str">
        <f>t_thu_xd_theo_n_vu_data!V29</f>
        <v>0.0</v>
      </c>
      <c r="Q28" s="18" t="str">
        <f>t_thu_xd_theo_n_vu_data!W29</f>
        <v>0.0</v>
      </c>
      <c r="R28" s="18" t="str">
        <f>t_thu_xd_theo_n_vu_data!X29</f>
        <v>0.0</v>
      </c>
      <c r="S28" s="18" t="str">
        <f>t_thu_xd_theo_n_vu_data!Y29</f>
        <v>0.0</v>
      </c>
      <c r="T28" s="18" t="str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str">
        <f>t_thu_xd_theo_n_vu_data!S30</f>
        <v>0.0</v>
      </c>
      <c r="N29" s="18" t="str">
        <f>t_thu_xd_theo_n_vu_data!T30</f>
        <v>0.0</v>
      </c>
      <c r="O29" s="18" t="str">
        <f>t_thu_xd_theo_n_vu_data!U30</f>
        <v>0.0</v>
      </c>
      <c r="P29" s="18" t="str">
        <f>t_thu_xd_theo_n_vu_data!V30</f>
        <v>0.0</v>
      </c>
      <c r="Q29" s="18" t="str">
        <f>t_thu_xd_theo_n_vu_data!W30</f>
        <v>0.0</v>
      </c>
      <c r="R29" s="18" t="str">
        <f>t_thu_xd_theo_n_vu_data!X30</f>
        <v>0.0</v>
      </c>
      <c r="S29" s="18" t="str">
        <f>t_thu_xd_theo_n_vu_data!Y30</f>
        <v>0.0</v>
      </c>
      <c r="T29" s="18" t="str">
        <f>t_thu_xd_theo_n_vu_data!Z30</f>
        <v>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str">
        <f>t_thu_xd_theo_n_vu_data!S31</f>
        <v>0.0</v>
      </c>
      <c r="N30" s="18" t="str">
        <f>t_thu_xd_theo_n_vu_data!T31</f>
        <v>0.0</v>
      </c>
      <c r="O30" s="18" t="str">
        <f>t_thu_xd_theo_n_vu_data!U31</f>
        <v>0.0</v>
      </c>
      <c r="P30" s="18" t="str">
        <f>t_thu_xd_theo_n_vu_data!V31</f>
        <v>0.0</v>
      </c>
      <c r="Q30" s="18" t="str">
        <f>t_thu_xd_theo_n_vu_data!W31</f>
        <v>0.0</v>
      </c>
      <c r="R30" s="18" t="str">
        <f>t_thu_xd_theo_n_vu_data!X31</f>
        <v>0.0</v>
      </c>
      <c r="S30" s="18" t="str">
        <f>t_thu_xd_theo_n_vu_data!Y31</f>
        <v>0.0</v>
      </c>
      <c r="T30" s="18" t="str">
        <f>t_thu_xd_theo_n_vu_data!Z31</f>
        <v>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str">
        <f>t_thu_xd_theo_n_vu_data!S32</f>
        <v>0.0</v>
      </c>
      <c r="N31" s="18" t="str">
        <f>t_thu_xd_theo_n_vu_data!T32</f>
        <v>0.0</v>
      </c>
      <c r="O31" s="18" t="str">
        <f>t_thu_xd_theo_n_vu_data!U32</f>
        <v>0.0</v>
      </c>
      <c r="P31" s="18" t="str">
        <f>t_thu_xd_theo_n_vu_data!V32</f>
        <v>0.0</v>
      </c>
      <c r="Q31" s="18" t="str">
        <f>t_thu_xd_theo_n_vu_data!W32</f>
        <v>0.0</v>
      </c>
      <c r="R31" s="18" t="str">
        <f>t_thu_xd_theo_n_vu_data!X32</f>
        <v>0.0</v>
      </c>
      <c r="S31" s="18" t="str">
        <f>t_thu_xd_theo_n_vu_data!Y32</f>
        <v>0.0</v>
      </c>
      <c r="T31" s="18" t="str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str">
        <f>t_thu_xd_theo_n_vu_data!S33</f>
        <v>0.0</v>
      </c>
      <c r="N32" s="18" t="str">
        <f>t_thu_xd_theo_n_vu_data!T33</f>
        <v>0.0</v>
      </c>
      <c r="O32" s="18" t="str">
        <f>t_thu_xd_theo_n_vu_data!U33</f>
        <v>0.0</v>
      </c>
      <c r="P32" s="18" t="str">
        <f>t_thu_xd_theo_n_vu_data!V33</f>
        <v>0.0</v>
      </c>
      <c r="Q32" s="18" t="str">
        <f>t_thu_xd_theo_n_vu_data!W33</f>
        <v>0.0</v>
      </c>
      <c r="R32" s="18" t="str">
        <f>t_thu_xd_theo_n_vu_data!X33</f>
        <v>0.0</v>
      </c>
      <c r="S32" s="18" t="str">
        <f>t_thu_xd_theo_n_vu_data!Y33</f>
        <v>0.0</v>
      </c>
      <c r="T32" s="18" t="str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str">
        <f>t_thu_xd_theo_n_vu_data!S34</f>
        <v>0.0</v>
      </c>
      <c r="N33" s="18" t="str">
        <f>t_thu_xd_theo_n_vu_data!T34</f>
        <v>0.0</v>
      </c>
      <c r="O33" s="18" t="str">
        <f>t_thu_xd_theo_n_vu_data!U34</f>
        <v>0.0</v>
      </c>
      <c r="P33" s="18" t="str">
        <f>t_thu_xd_theo_n_vu_data!V34</f>
        <v>0.0</v>
      </c>
      <c r="Q33" s="18" t="str">
        <f>t_thu_xd_theo_n_vu_data!W34</f>
        <v>0.0</v>
      </c>
      <c r="R33" s="18" t="str">
        <f>t_thu_xd_theo_n_vu_data!X34</f>
        <v>0.0</v>
      </c>
      <c r="S33" s="18" t="str">
        <f>t_thu_xd_theo_n_vu_data!Y34</f>
        <v>0.0</v>
      </c>
      <c r="T33" s="18" t="str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str">
        <f>t_thu_xd_theo_n_vu_data!S35</f>
        <v>0.0</v>
      </c>
      <c r="N34" s="18" t="str">
        <f>t_thu_xd_theo_n_vu_data!T35</f>
        <v>0.0</v>
      </c>
      <c r="O34" s="18" t="str">
        <f>t_thu_xd_theo_n_vu_data!U35</f>
        <v>0.0</v>
      </c>
      <c r="P34" s="18" t="str">
        <f>t_thu_xd_theo_n_vu_data!V35</f>
        <v>0.0</v>
      </c>
      <c r="Q34" s="18" t="str">
        <f>t_thu_xd_theo_n_vu_data!W35</f>
        <v>0.0</v>
      </c>
      <c r="R34" s="18" t="str">
        <f>t_thu_xd_theo_n_vu_data!X35</f>
        <v>0.0</v>
      </c>
      <c r="S34" s="18" t="str">
        <f>t_thu_xd_theo_n_vu_data!Y35</f>
        <v>0.0</v>
      </c>
      <c r="T34" s="18" t="str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str">
        <f>t_thu_xd_theo_n_vu_data!S36</f>
        <v>0.0</v>
      </c>
      <c r="N35" s="18" t="str">
        <f>t_thu_xd_theo_n_vu_data!T36</f>
        <v>0.0</v>
      </c>
      <c r="O35" s="18" t="str">
        <f>t_thu_xd_theo_n_vu_data!U36</f>
        <v>0.0</v>
      </c>
      <c r="P35" s="18" t="str">
        <f>t_thu_xd_theo_n_vu_data!V36</f>
        <v>0.0</v>
      </c>
      <c r="Q35" s="18" t="str">
        <f>t_thu_xd_theo_n_vu_data!W36</f>
        <v>0.0</v>
      </c>
      <c r="R35" s="18" t="str">
        <f>t_thu_xd_theo_n_vu_data!X36</f>
        <v>0.0</v>
      </c>
      <c r="S35" s="18" t="str">
        <f>t_thu_xd_theo_n_vu_data!Y36</f>
        <v>0.0</v>
      </c>
      <c r="T35" s="18" t="str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str">
        <f>t_thu_xd_theo_n_vu_data!S37</f>
        <v>0.0</v>
      </c>
      <c r="N36" s="18" t="str">
        <f>t_thu_xd_theo_n_vu_data!T37</f>
        <v>0.0</v>
      </c>
      <c r="O36" s="18" t="str">
        <f>t_thu_xd_theo_n_vu_data!U37</f>
        <v>0.0</v>
      </c>
      <c r="P36" s="18" t="str">
        <f>t_thu_xd_theo_n_vu_data!V37</f>
        <v>0.0</v>
      </c>
      <c r="Q36" s="18" t="str">
        <f>t_thu_xd_theo_n_vu_data!W37</f>
        <v>0.0</v>
      </c>
      <c r="R36" s="18" t="str">
        <f>t_thu_xd_theo_n_vu_data!X37</f>
        <v>0.0</v>
      </c>
      <c r="S36" s="18" t="str">
        <f>t_thu_xd_theo_n_vu_data!Y37</f>
        <v>0.0</v>
      </c>
      <c r="T36" s="18" t="str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str">
        <f>t_thu_xd_theo_n_vu_data!S38</f>
        <v>0.0</v>
      </c>
      <c r="N37" s="18" t="str">
        <f>t_thu_xd_theo_n_vu_data!T38</f>
        <v>0.0</v>
      </c>
      <c r="O37" s="18" t="str">
        <f>t_thu_xd_theo_n_vu_data!U38</f>
        <v>0.0</v>
      </c>
      <c r="P37" s="18" t="str">
        <f>t_thu_xd_theo_n_vu_data!V38</f>
        <v>0.0</v>
      </c>
      <c r="Q37" s="18" t="str">
        <f>t_thu_xd_theo_n_vu_data!W38</f>
        <v>0.0</v>
      </c>
      <c r="R37" s="18" t="str">
        <f>t_thu_xd_theo_n_vu_data!X38</f>
        <v>0.0</v>
      </c>
      <c r="S37" s="18" t="str">
        <f>t_thu_xd_theo_n_vu_data!Y38</f>
        <v>0.0</v>
      </c>
      <c r="T37" s="18" t="str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str">
        <f>t_thu_xd_theo_n_vu_data!S39</f>
        <v>0.0</v>
      </c>
      <c r="N38" s="18" t="str">
        <f>t_thu_xd_theo_n_vu_data!T39</f>
        <v>0.0</v>
      </c>
      <c r="O38" s="18" t="str">
        <f>t_thu_xd_theo_n_vu_data!U39</f>
        <v>0.0</v>
      </c>
      <c r="P38" s="18" t="str">
        <f>t_thu_xd_theo_n_vu_data!V39</f>
        <v>0.0</v>
      </c>
      <c r="Q38" s="18" t="str">
        <f>t_thu_xd_theo_n_vu_data!W39</f>
        <v>0.0</v>
      </c>
      <c r="R38" s="18" t="str">
        <f>t_thu_xd_theo_n_vu_data!X39</f>
        <v>0.0</v>
      </c>
      <c r="S38" s="18" t="str">
        <f>t_thu_xd_theo_n_vu_data!Y39</f>
        <v>0.0</v>
      </c>
      <c r="T38" s="18" t="str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str">
        <f>t_thu_xd_theo_n_vu_data!S40</f>
        <v>0.0</v>
      </c>
      <c r="N39" s="18" t="str">
        <f>t_thu_xd_theo_n_vu_data!T40</f>
        <v>0.0</v>
      </c>
      <c r="O39" s="18" t="str">
        <f>t_thu_xd_theo_n_vu_data!U40</f>
        <v>0.0</v>
      </c>
      <c r="P39" s="18" t="str">
        <f>t_thu_xd_theo_n_vu_data!V40</f>
        <v>0.0</v>
      </c>
      <c r="Q39" s="18" t="str">
        <f>t_thu_xd_theo_n_vu_data!W40</f>
        <v>0.0</v>
      </c>
      <c r="R39" s="18" t="str">
        <f>t_thu_xd_theo_n_vu_data!X40</f>
        <v>0.0</v>
      </c>
      <c r="S39" s="18" t="str">
        <f>t_thu_xd_theo_n_vu_data!Y40</f>
        <v>0.0</v>
      </c>
      <c r="T39" s="18" t="str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str">
        <f>t_thu_xd_theo_n_vu_data!S41</f>
        <v>0.0</v>
      </c>
      <c r="N40" s="18" t="str">
        <f>t_thu_xd_theo_n_vu_data!T41</f>
        <v>0.0</v>
      </c>
      <c r="O40" s="18" t="str">
        <f>t_thu_xd_theo_n_vu_data!U41</f>
        <v>0.0</v>
      </c>
      <c r="P40" s="18" t="str">
        <f>t_thu_xd_theo_n_vu_data!V41</f>
        <v>0.0</v>
      </c>
      <c r="Q40" s="18" t="str">
        <f>t_thu_xd_theo_n_vu_data!W41</f>
        <v>0.0</v>
      </c>
      <c r="R40" s="18" t="str">
        <f>t_thu_xd_theo_n_vu_data!X41</f>
        <v>0.0</v>
      </c>
      <c r="S40" s="18" t="str">
        <f>t_thu_xd_theo_n_vu_data!Y41</f>
        <v>0.0</v>
      </c>
      <c r="T40" s="18" t="str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str">
        <f>t_thu_xd_theo_n_vu_data!S42</f>
        <v>0.0</v>
      </c>
      <c r="N41" s="18" t="str">
        <f>t_thu_xd_theo_n_vu_data!T42</f>
        <v>0.0</v>
      </c>
      <c r="O41" s="18" t="str">
        <f>t_thu_xd_theo_n_vu_data!U42</f>
        <v>0.0</v>
      </c>
      <c r="P41" s="18" t="str">
        <f>t_thu_xd_theo_n_vu_data!V42</f>
        <v>0.0</v>
      </c>
      <c r="Q41" s="18" t="str">
        <f>t_thu_xd_theo_n_vu_data!W42</f>
        <v>0.0</v>
      </c>
      <c r="R41" s="18" t="str">
        <f>t_thu_xd_theo_n_vu_data!X42</f>
        <v>0.0</v>
      </c>
      <c r="S41" s="18" t="str">
        <f>t_thu_xd_theo_n_vu_data!Y42</f>
        <v>0.0</v>
      </c>
      <c r="T41" s="18" t="str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str">
        <f>t_thu_xd_theo_n_vu_data!S43</f>
        <v>0.0</v>
      </c>
      <c r="N42" s="18" t="str">
        <f>t_thu_xd_theo_n_vu_data!T43</f>
        <v>0.0</v>
      </c>
      <c r="O42" s="18" t="str">
        <f>t_thu_xd_theo_n_vu_data!U43</f>
        <v>0.0</v>
      </c>
      <c r="P42" s="18" t="str">
        <f>t_thu_xd_theo_n_vu_data!V43</f>
        <v>0.0</v>
      </c>
      <c r="Q42" s="18" t="str">
        <f>t_thu_xd_theo_n_vu_data!W43</f>
        <v>0.0</v>
      </c>
      <c r="R42" s="18" t="str">
        <f>t_thu_xd_theo_n_vu_data!X43</f>
        <v>0.0</v>
      </c>
      <c r="S42" s="18" t="str">
        <f>t_thu_xd_theo_n_vu_data!Y43</f>
        <v>0.0</v>
      </c>
      <c r="T42" s="18" t="str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str">
        <f>t_thu_xd_theo_n_vu_data!S44</f>
        <v>0.0</v>
      </c>
      <c r="N43" s="18" t="str">
        <f>t_thu_xd_theo_n_vu_data!T44</f>
        <v>0.0</v>
      </c>
      <c r="O43" s="18" t="str">
        <f>t_thu_xd_theo_n_vu_data!U44</f>
        <v>0.0</v>
      </c>
      <c r="P43" s="18" t="str">
        <f>t_thu_xd_theo_n_vu_data!V44</f>
        <v>0.0</v>
      </c>
      <c r="Q43" s="18" t="str">
        <f>t_thu_xd_theo_n_vu_data!W44</f>
        <v>0.0</v>
      </c>
      <c r="R43" s="18" t="str">
        <f>t_thu_xd_theo_n_vu_data!X44</f>
        <v>0.0</v>
      </c>
      <c r="S43" s="18" t="str">
        <f>t_thu_xd_theo_n_vu_data!Y44</f>
        <v>0.0</v>
      </c>
      <c r="T43" s="18" t="str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str">
        <f>t_thu_xd_theo_n_vu_data!S45</f>
        <v>0.0</v>
      </c>
      <c r="N44" s="18" t="str">
        <f>t_thu_xd_theo_n_vu_data!T45</f>
        <v>0.0</v>
      </c>
      <c r="O44" s="18" t="str">
        <f>t_thu_xd_theo_n_vu_data!U45</f>
        <v>0.0</v>
      </c>
      <c r="P44" s="18" t="str">
        <f>t_thu_xd_theo_n_vu_data!V45</f>
        <v>0.0</v>
      </c>
      <c r="Q44" s="18" t="str">
        <f>t_thu_xd_theo_n_vu_data!W45</f>
        <v>0.0</v>
      </c>
      <c r="R44" s="18" t="str">
        <f>t_thu_xd_theo_n_vu_data!X45</f>
        <v>0.0</v>
      </c>
      <c r="S44" s="18" t="str">
        <f>t_thu_xd_theo_n_vu_data!Y45</f>
        <v>0.0</v>
      </c>
      <c r="T44" s="18" t="str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str">
        <f>t_thu_xd_theo_n_vu_data!S46</f>
        <v>0.0</v>
      </c>
      <c r="N45" s="17" t="str">
        <f>t_thu_xd_theo_n_vu_data!T46</f>
        <v>0.0</v>
      </c>
      <c r="O45" s="17" t="str">
        <f>t_thu_xd_theo_n_vu_data!U46</f>
        <v>0.0</v>
      </c>
      <c r="P45" s="17" t="str">
        <f>t_thu_xd_theo_n_vu_data!V46</f>
        <v>0.0</v>
      </c>
      <c r="Q45" s="17" t="str">
        <f>t_thu_xd_theo_n_vu_data!W46</f>
        <v>0.0</v>
      </c>
      <c r="R45" s="17" t="str">
        <f>t_thu_xd_theo_n_vu_data!X46</f>
        <v>0.0</v>
      </c>
      <c r="S45" s="17" t="str">
        <f>t_thu_xd_theo_n_vu_data!Y46</f>
        <v>0.0</v>
      </c>
      <c r="T45" s="17" t="str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str">
        <f>t_thu_xd_theo_n_vu_data!S47</f>
        <v>0.0</v>
      </c>
      <c r="N46" s="18" t="str">
        <f>t_thu_xd_theo_n_vu_data!T47</f>
        <v>0.0</v>
      </c>
      <c r="O46" s="18" t="str">
        <f>t_thu_xd_theo_n_vu_data!U47</f>
        <v>0.0</v>
      </c>
      <c r="P46" s="18" t="str">
        <f>t_thu_xd_theo_n_vu_data!V47</f>
        <v>0.0</v>
      </c>
      <c r="Q46" s="18" t="str">
        <f>t_thu_xd_theo_n_vu_data!W47</f>
        <v>0.0</v>
      </c>
      <c r="R46" s="18" t="str">
        <f>t_thu_xd_theo_n_vu_data!X47</f>
        <v>0.0</v>
      </c>
      <c r="S46" s="18" t="str">
        <f>t_thu_xd_theo_n_vu_data!Y47</f>
        <v>0.0</v>
      </c>
      <c r="T46" s="18" t="str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CT Đảng, CTCT</v>
      </c>
      <c r="D47" s="18" t="n">
        <f>t_thu_xd_theo_n_vu_data!J48</f>
        <v>3333.0</v>
      </c>
      <c r="E47" s="18" t="n">
        <f>t_thu_xd_theo_n_vu_data!K48</f>
        <v>6000.0</v>
      </c>
      <c r="F47" s="18" t="n">
        <f>t_thu_xd_theo_n_vu_data!L48</f>
        <v>0.0</v>
      </c>
      <c r="G47" s="18" t="n">
        <f>t_thu_xd_theo_n_vu_data!M48</f>
        <v>9333.0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str">
        <f>t_thu_xd_theo_n_vu_data!S48</f>
        <v>0.0</v>
      </c>
      <c r="N47" s="18" t="str">
        <f>t_thu_xd_theo_n_vu_data!T48</f>
        <v>0.0</v>
      </c>
      <c r="O47" s="18" t="str">
        <f>t_thu_xd_theo_n_vu_data!U48</f>
        <v>0.0</v>
      </c>
      <c r="P47" s="18" t="str">
        <f>t_thu_xd_theo_n_vu_data!V48</f>
        <v>0.0</v>
      </c>
      <c r="Q47" s="18" t="str">
        <f>t_thu_xd_theo_n_vu_data!W48</f>
        <v>0.0</v>
      </c>
      <c r="R47" s="18" t="str">
        <f>t_thu_xd_theo_n_vu_data!X48</f>
        <v>0.0</v>
      </c>
      <c r="S47" s="18" t="str">
        <f>t_thu_xd_theo_n_vu_data!Y48</f>
        <v>0.0</v>
      </c>
      <c r="T47" s="18" t="str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Chiếu phim</v>
      </c>
      <c r="D48" s="18" t="n">
        <f>t_thu_xd_theo_n_vu_data!J49</f>
        <v>5345.0</v>
      </c>
      <c r="E48" s="18" t="n">
        <f>t_thu_xd_theo_n_vu_data!K49</f>
        <v>4555.0</v>
      </c>
      <c r="F48" s="18" t="n">
        <f>t_thu_xd_theo_n_vu_data!L49</f>
        <v>0.0</v>
      </c>
      <c r="G48" s="18" t="n">
        <f>t_thu_xd_theo_n_vu_data!M49</f>
        <v>9900.0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str">
        <f>t_thu_xd_theo_n_vu_data!S49</f>
        <v>0.0</v>
      </c>
      <c r="N48" s="18" t="str">
        <f>t_thu_xd_theo_n_vu_data!T49</f>
        <v>0.0</v>
      </c>
      <c r="O48" s="18" t="str">
        <f>t_thu_xd_theo_n_vu_data!U49</f>
        <v>0.0</v>
      </c>
      <c r="P48" s="18" t="str">
        <f>t_thu_xd_theo_n_vu_data!V49</f>
        <v>0.0</v>
      </c>
      <c r="Q48" s="18" t="str">
        <f>t_thu_xd_theo_n_vu_data!W49</f>
        <v>0.0</v>
      </c>
      <c r="R48" s="18" t="str">
        <f>t_thu_xd_theo_n_vu_data!X49</f>
        <v>0.0</v>
      </c>
      <c r="S48" s="18" t="str">
        <f>t_thu_xd_theo_n_vu_data!Y49</f>
        <v>0.0</v>
      </c>
      <c r="T48" s="18" t="str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str">
        <f>t_thu_xd_theo_n_vu_data!S50</f>
        <v>0.0</v>
      </c>
      <c r="N49" s="18" t="str">
        <f>t_thu_xd_theo_n_vu_data!T50</f>
        <v>0.0</v>
      </c>
      <c r="O49" s="18" t="str">
        <f>t_thu_xd_theo_n_vu_data!U50</f>
        <v>0.0</v>
      </c>
      <c r="P49" s="18" t="str">
        <f>t_thu_xd_theo_n_vu_data!V50</f>
        <v>0.0</v>
      </c>
      <c r="Q49" s="18" t="str">
        <f>t_thu_xd_theo_n_vu_data!W50</f>
        <v>0.0</v>
      </c>
      <c r="R49" s="18" t="str">
        <f>t_thu_xd_theo_n_vu_data!X50</f>
        <v>0.0</v>
      </c>
      <c r="S49" s="18" t="str">
        <f>t_thu_xd_theo_n_vu_data!Y50</f>
        <v>0.0</v>
      </c>
      <c r="T49" s="18" t="str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str">
        <f>t_thu_xd_theo_n_vu_data!S51</f>
        <v>0.0</v>
      </c>
      <c r="N50" s="18" t="str">
        <f>t_thu_xd_theo_n_vu_data!T51</f>
        <v>0.0</v>
      </c>
      <c r="O50" s="18" t="str">
        <f>t_thu_xd_theo_n_vu_data!U51</f>
        <v>0.0</v>
      </c>
      <c r="P50" s="18" t="str">
        <f>t_thu_xd_theo_n_vu_data!V51</f>
        <v>0.0</v>
      </c>
      <c r="Q50" s="18" t="str">
        <f>t_thu_xd_theo_n_vu_data!W51</f>
        <v>0.0</v>
      </c>
      <c r="R50" s="18" t="str">
        <f>t_thu_xd_theo_n_vu_data!X51</f>
        <v>0.0</v>
      </c>
      <c r="S50" s="18" t="str">
        <f>t_thu_xd_theo_n_vu_data!Y51</f>
        <v>0.0</v>
      </c>
      <c r="T50" s="18" t="str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str">
        <f>t_thu_xd_theo_n_vu_data!S52</f>
        <v>0.0</v>
      </c>
      <c r="N51" s="18" t="str">
        <f>t_thu_xd_theo_n_vu_data!T52</f>
        <v>0.0</v>
      </c>
      <c r="O51" s="18" t="str">
        <f>t_thu_xd_theo_n_vu_data!U52</f>
        <v>0.0</v>
      </c>
      <c r="P51" s="18" t="str">
        <f>t_thu_xd_theo_n_vu_data!V52</f>
        <v>0.0</v>
      </c>
      <c r="Q51" s="18" t="str">
        <f>t_thu_xd_theo_n_vu_data!W52</f>
        <v>0.0</v>
      </c>
      <c r="R51" s="18" t="str">
        <f>t_thu_xd_theo_n_vu_data!X52</f>
        <v>0.0</v>
      </c>
      <c r="S51" s="18" t="str">
        <f>t_thu_xd_theo_n_vu_data!Y52</f>
        <v>0.0</v>
      </c>
      <c r="T51" s="18" t="str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str">
        <f>t_thu_xd_theo_n_vu_data!S53</f>
        <v>0.0</v>
      </c>
      <c r="N52" s="18" t="str">
        <f>t_thu_xd_theo_n_vu_data!T53</f>
        <v>0.0</v>
      </c>
      <c r="O52" s="18" t="str">
        <f>t_thu_xd_theo_n_vu_data!U53</f>
        <v>0.0</v>
      </c>
      <c r="P52" s="18" t="str">
        <f>t_thu_xd_theo_n_vu_data!V53</f>
        <v>0.0</v>
      </c>
      <c r="Q52" s="18" t="str">
        <f>t_thu_xd_theo_n_vu_data!W53</f>
        <v>0.0</v>
      </c>
      <c r="R52" s="18" t="str">
        <f>t_thu_xd_theo_n_vu_data!X53</f>
        <v>0.0</v>
      </c>
      <c r="S52" s="18" t="str">
        <f>t_thu_xd_theo_n_vu_data!Y53</f>
        <v>0.0</v>
      </c>
      <c r="T52" s="18" t="str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str">
        <f>t_thu_xd_theo_n_vu_data!S54</f>
        <v>0.0</v>
      </c>
      <c r="N53" s="18" t="str">
        <f>t_thu_xd_theo_n_vu_data!T54</f>
        <v>0.0</v>
      </c>
      <c r="O53" s="18" t="str">
        <f>t_thu_xd_theo_n_vu_data!U54</f>
        <v>0.0</v>
      </c>
      <c r="P53" s="18" t="str">
        <f>t_thu_xd_theo_n_vu_data!V54</f>
        <v>0.0</v>
      </c>
      <c r="Q53" s="18" t="str">
        <f>t_thu_xd_theo_n_vu_data!W54</f>
        <v>0.0</v>
      </c>
      <c r="R53" s="18" t="str">
        <f>t_thu_xd_theo_n_vu_data!X54</f>
        <v>0.0</v>
      </c>
      <c r="S53" s="18" t="str">
        <f>t_thu_xd_theo_n_vu_data!Y54</f>
        <v>0.0</v>
      </c>
      <c r="T53" s="18" t="str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str">
        <f>t_thu_xd_theo_n_vu_data!S55</f>
        <v>0.0</v>
      </c>
      <c r="N54" s="18" t="str">
        <f>t_thu_xd_theo_n_vu_data!T55</f>
        <v>0.0</v>
      </c>
      <c r="O54" s="18" t="str">
        <f>t_thu_xd_theo_n_vu_data!U55</f>
        <v>0.0</v>
      </c>
      <c r="P54" s="18" t="str">
        <f>t_thu_xd_theo_n_vu_data!V55</f>
        <v>0.0</v>
      </c>
      <c r="Q54" s="18" t="str">
        <f>t_thu_xd_theo_n_vu_data!W55</f>
        <v>0.0</v>
      </c>
      <c r="R54" s="18" t="str">
        <f>t_thu_xd_theo_n_vu_data!X55</f>
        <v>0.0</v>
      </c>
      <c r="S54" s="18" t="str">
        <f>t_thu_xd_theo_n_vu_data!Y55</f>
        <v>0.0</v>
      </c>
      <c r="T54" s="18" t="str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str">
        <f>t_thu_xd_theo_n_vu_data!S56</f>
        <v>0.0</v>
      </c>
      <c r="N55" s="18" t="str">
        <f>t_thu_xd_theo_n_vu_data!T56</f>
        <v>0.0</v>
      </c>
      <c r="O55" s="18" t="str">
        <f>t_thu_xd_theo_n_vu_data!U56</f>
        <v>0.0</v>
      </c>
      <c r="P55" s="18" t="str">
        <f>t_thu_xd_theo_n_vu_data!V56</f>
        <v>0.0</v>
      </c>
      <c r="Q55" s="18" t="str">
        <f>t_thu_xd_theo_n_vu_data!W56</f>
        <v>0.0</v>
      </c>
      <c r="R55" s="18" t="str">
        <f>t_thu_xd_theo_n_vu_data!X56</f>
        <v>0.0</v>
      </c>
      <c r="S55" s="18" t="str">
        <f>t_thu_xd_theo_n_vu_data!Y56</f>
        <v>0.0</v>
      </c>
      <c r="T55" s="18" t="str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str">
        <f>t_thu_xd_theo_n_vu_data!S57</f>
        <v>0.0</v>
      </c>
      <c r="N56" s="18" t="str">
        <f>t_thu_xd_theo_n_vu_data!T57</f>
        <v>0.0</v>
      </c>
      <c r="O56" s="18" t="str">
        <f>t_thu_xd_theo_n_vu_data!U57</f>
        <v>0.0</v>
      </c>
      <c r="P56" s="18" t="str">
        <f>t_thu_xd_theo_n_vu_data!V57</f>
        <v>0.0</v>
      </c>
      <c r="Q56" s="18" t="str">
        <f>t_thu_xd_theo_n_vu_data!W57</f>
        <v>0.0</v>
      </c>
      <c r="R56" s="18" t="str">
        <f>t_thu_xd_theo_n_vu_data!X57</f>
        <v>0.0</v>
      </c>
      <c r="S56" s="18" t="str">
        <f>t_thu_xd_theo_n_vu_data!Y57</f>
        <v>0.0</v>
      </c>
      <c r="T56" s="18" t="str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str">
        <f>t_thu_xd_theo_n_vu_data!S58</f>
        <v>0.0</v>
      </c>
      <c r="N57" s="17" t="str">
        <f>t_thu_xd_theo_n_vu_data!T58</f>
        <v>0.0</v>
      </c>
      <c r="O57" s="17" t="str">
        <f>t_thu_xd_theo_n_vu_data!U58</f>
        <v>0.0</v>
      </c>
      <c r="P57" s="17" t="str">
        <f>t_thu_xd_theo_n_vu_data!V58</f>
        <v>0.0</v>
      </c>
      <c r="Q57" s="17" t="str">
        <f>t_thu_xd_theo_n_vu_data!W58</f>
        <v>0.0</v>
      </c>
      <c r="R57" s="17" t="str">
        <f>t_thu_xd_theo_n_vu_data!X58</f>
        <v>0.0</v>
      </c>
      <c r="S57" s="17" t="str">
        <f>t_thu_xd_theo_n_vu_data!Y58</f>
        <v>0.0</v>
      </c>
      <c r="T57" s="17" t="str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str">
        <f>t_thu_xd_theo_n_vu_data!S59</f>
        <v>0.0</v>
      </c>
      <c r="N58" s="18" t="str">
        <f>t_thu_xd_theo_n_vu_data!T59</f>
        <v>0.0</v>
      </c>
      <c r="O58" s="18" t="str">
        <f>t_thu_xd_theo_n_vu_data!U59</f>
        <v>0.0</v>
      </c>
      <c r="P58" s="18" t="str">
        <f>t_thu_xd_theo_n_vu_data!V59</f>
        <v>0.0</v>
      </c>
      <c r="Q58" s="18" t="str">
        <f>t_thu_xd_theo_n_vu_data!W59</f>
        <v>0.0</v>
      </c>
      <c r="R58" s="18" t="str">
        <f>t_thu_xd_theo_n_vu_data!X59</f>
        <v>0.0</v>
      </c>
      <c r="S58" s="18" t="str">
        <f>t_thu_xd_theo_n_vu_data!Y59</f>
        <v>0.0</v>
      </c>
      <c r="T58" s="18" t="str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str">
        <f>t_thu_xd_theo_n_vu_data!S60</f>
        <v>0.0</v>
      </c>
      <c r="N59" s="18" t="str">
        <f>t_thu_xd_theo_n_vu_data!T60</f>
        <v>0.0</v>
      </c>
      <c r="O59" s="18" t="str">
        <f>t_thu_xd_theo_n_vu_data!U60</f>
        <v>0.0</v>
      </c>
      <c r="P59" s="18" t="str">
        <f>t_thu_xd_theo_n_vu_data!V60</f>
        <v>0.0</v>
      </c>
      <c r="Q59" s="18" t="str">
        <f>t_thu_xd_theo_n_vu_data!W60</f>
        <v>0.0</v>
      </c>
      <c r="R59" s="18" t="str">
        <f>t_thu_xd_theo_n_vu_data!X60</f>
        <v>0.0</v>
      </c>
      <c r="S59" s="18" t="str">
        <f>t_thu_xd_theo_n_vu_data!Y60</f>
        <v>0.0</v>
      </c>
      <c r="T59" s="18" t="str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str">
        <f>t_thu_xd_theo_n_vu_data!S61</f>
        <v>0.0</v>
      </c>
      <c r="N60" s="18" t="str">
        <f>t_thu_xd_theo_n_vu_data!T61</f>
        <v>0.0</v>
      </c>
      <c r="O60" s="18" t="str">
        <f>t_thu_xd_theo_n_vu_data!U61</f>
        <v>0.0</v>
      </c>
      <c r="P60" s="18" t="str">
        <f>t_thu_xd_theo_n_vu_data!V61</f>
        <v>0.0</v>
      </c>
      <c r="Q60" s="18" t="str">
        <f>t_thu_xd_theo_n_vu_data!W61</f>
        <v>0.0</v>
      </c>
      <c r="R60" s="18" t="str">
        <f>t_thu_xd_theo_n_vu_data!X61</f>
        <v>0.0</v>
      </c>
      <c r="S60" s="18" t="str">
        <f>t_thu_xd_theo_n_vu_data!Y61</f>
        <v>0.0</v>
      </c>
      <c r="T60" s="18" t="str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str">
        <f>t_thu_xd_theo_n_vu_data!S62</f>
        <v>0.0</v>
      </c>
      <c r="N61" s="18" t="str">
        <f>t_thu_xd_theo_n_vu_data!T62</f>
        <v>0.0</v>
      </c>
      <c r="O61" s="18" t="str">
        <f>t_thu_xd_theo_n_vu_data!U62</f>
        <v>0.0</v>
      </c>
      <c r="P61" s="18" t="str">
        <f>t_thu_xd_theo_n_vu_data!V62</f>
        <v>0.0</v>
      </c>
      <c r="Q61" s="18" t="str">
        <f>t_thu_xd_theo_n_vu_data!W62</f>
        <v>0.0</v>
      </c>
      <c r="R61" s="18" t="str">
        <f>t_thu_xd_theo_n_vu_data!X62</f>
        <v>0.0</v>
      </c>
      <c r="S61" s="18" t="str">
        <f>t_thu_xd_theo_n_vu_data!Y62</f>
        <v>0.0</v>
      </c>
      <c r="T61" s="18" t="str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str">
        <f>t_thu_xd_theo_n_vu_data!S63</f>
        <v>0.0</v>
      </c>
      <c r="N62" s="18" t="str">
        <f>t_thu_xd_theo_n_vu_data!T63</f>
        <v>0.0</v>
      </c>
      <c r="O62" s="18" t="str">
        <f>t_thu_xd_theo_n_vu_data!U63</f>
        <v>0.0</v>
      </c>
      <c r="P62" s="18" t="str">
        <f>t_thu_xd_theo_n_vu_data!V63</f>
        <v>0.0</v>
      </c>
      <c r="Q62" s="18" t="str">
        <f>t_thu_xd_theo_n_vu_data!W63</f>
        <v>0.0</v>
      </c>
      <c r="R62" s="18" t="str">
        <f>t_thu_xd_theo_n_vu_data!X63</f>
        <v>0.0</v>
      </c>
      <c r="S62" s="18" t="str">
        <f>t_thu_xd_theo_n_vu_data!Y63</f>
        <v>0.0</v>
      </c>
      <c r="T62" s="18" t="str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str">
        <f>t_thu_xd_theo_n_vu_data!S64</f>
        <v>0.0</v>
      </c>
      <c r="N63" s="18" t="str">
        <f>t_thu_xd_theo_n_vu_data!T64</f>
        <v>0.0</v>
      </c>
      <c r="O63" s="18" t="str">
        <f>t_thu_xd_theo_n_vu_data!U64</f>
        <v>0.0</v>
      </c>
      <c r="P63" s="18" t="str">
        <f>t_thu_xd_theo_n_vu_data!V64</f>
        <v>0.0</v>
      </c>
      <c r="Q63" s="18" t="str">
        <f>t_thu_xd_theo_n_vu_data!W64</f>
        <v>0.0</v>
      </c>
      <c r="R63" s="18" t="str">
        <f>t_thu_xd_theo_n_vu_data!X64</f>
        <v>0.0</v>
      </c>
      <c r="S63" s="18" t="str">
        <f>t_thu_xd_theo_n_vu_data!Y64</f>
        <v>0.0</v>
      </c>
      <c r="T63" s="18" t="str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str">
        <f>t_thu_xd_theo_n_vu_data!S65</f>
        <v>0.0</v>
      </c>
      <c r="N64" s="18" t="str">
        <f>t_thu_xd_theo_n_vu_data!T65</f>
        <v>0.0</v>
      </c>
      <c r="O64" s="18" t="str">
        <f>t_thu_xd_theo_n_vu_data!U65</f>
        <v>0.0</v>
      </c>
      <c r="P64" s="18" t="str">
        <f>t_thu_xd_theo_n_vu_data!V65</f>
        <v>0.0</v>
      </c>
      <c r="Q64" s="18" t="str">
        <f>t_thu_xd_theo_n_vu_data!W65</f>
        <v>0.0</v>
      </c>
      <c r="R64" s="18" t="str">
        <f>t_thu_xd_theo_n_vu_data!X65</f>
        <v>0.0</v>
      </c>
      <c r="S64" s="18" t="str">
        <f>t_thu_xd_theo_n_vu_data!Y65</f>
        <v>0.0</v>
      </c>
      <c r="T64" s="18" t="str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str">
        <f>t_thu_xd_theo_n_vu_data!S66</f>
        <v>0.0</v>
      </c>
      <c r="N65" s="18" t="str">
        <f>t_thu_xd_theo_n_vu_data!T66</f>
        <v>0.0</v>
      </c>
      <c r="O65" s="18" t="str">
        <f>t_thu_xd_theo_n_vu_data!U66</f>
        <v>0.0</v>
      </c>
      <c r="P65" s="18" t="str">
        <f>t_thu_xd_theo_n_vu_data!V66</f>
        <v>0.0</v>
      </c>
      <c r="Q65" s="18" t="str">
        <f>t_thu_xd_theo_n_vu_data!W66</f>
        <v>0.0</v>
      </c>
      <c r="R65" s="18" t="str">
        <f>t_thu_xd_theo_n_vu_data!X66</f>
        <v>0.0</v>
      </c>
      <c r="S65" s="18" t="str">
        <f>t_thu_xd_theo_n_vu_data!Y66</f>
        <v>0.0</v>
      </c>
      <c r="T65" s="18" t="str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str">
        <f>t_thu_xd_theo_n_vu_data!S67</f>
        <v>0.0</v>
      </c>
      <c r="N66" s="18" t="str">
        <f>t_thu_xd_theo_n_vu_data!T67</f>
        <v>0.0</v>
      </c>
      <c r="O66" s="18" t="str">
        <f>t_thu_xd_theo_n_vu_data!U67</f>
        <v>0.0</v>
      </c>
      <c r="P66" s="18" t="str">
        <f>t_thu_xd_theo_n_vu_data!V67</f>
        <v>0.0</v>
      </c>
      <c r="Q66" s="18" t="str">
        <f>t_thu_xd_theo_n_vu_data!W67</f>
        <v>0.0</v>
      </c>
      <c r="R66" s="18" t="str">
        <f>t_thu_xd_theo_n_vu_data!X67</f>
        <v>0.0</v>
      </c>
      <c r="S66" s="18" t="str">
        <f>t_thu_xd_theo_n_vu_data!Y67</f>
        <v>0.0</v>
      </c>
      <c r="T66" s="18" t="str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str">
        <f>t_thu_xd_theo_n_vu_data!S68</f>
        <v>0.0</v>
      </c>
      <c r="N67" s="18" t="str">
        <f>t_thu_xd_theo_n_vu_data!T68</f>
        <v>0.0</v>
      </c>
      <c r="O67" s="18" t="str">
        <f>t_thu_xd_theo_n_vu_data!U68</f>
        <v>0.0</v>
      </c>
      <c r="P67" s="18" t="str">
        <f>t_thu_xd_theo_n_vu_data!V68</f>
        <v>0.0</v>
      </c>
      <c r="Q67" s="18" t="str">
        <f>t_thu_xd_theo_n_vu_data!W68</f>
        <v>0.0</v>
      </c>
      <c r="R67" s="18" t="str">
        <f>t_thu_xd_theo_n_vu_data!X68</f>
        <v>0.0</v>
      </c>
      <c r="S67" s="18" t="str">
        <f>t_thu_xd_theo_n_vu_data!Y68</f>
        <v>0.0</v>
      </c>
      <c r="T67" s="18" t="str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str">
        <f>t_thu_xd_theo_n_vu_data!S69</f>
        <v>0.0</v>
      </c>
      <c r="N68" s="18" t="str">
        <f>t_thu_xd_theo_n_vu_data!T69</f>
        <v>0.0</v>
      </c>
      <c r="O68" s="18" t="str">
        <f>t_thu_xd_theo_n_vu_data!U69</f>
        <v>0.0</v>
      </c>
      <c r="P68" s="18" t="str">
        <f>t_thu_xd_theo_n_vu_data!V69</f>
        <v>0.0</v>
      </c>
      <c r="Q68" s="18" t="str">
        <f>t_thu_xd_theo_n_vu_data!W69</f>
        <v>0.0</v>
      </c>
      <c r="R68" s="18" t="str">
        <f>t_thu_xd_theo_n_vu_data!X69</f>
        <v>0.0</v>
      </c>
      <c r="S68" s="18" t="str">
        <f>t_thu_xd_theo_n_vu_data!Y69</f>
        <v>0.0</v>
      </c>
      <c r="T68" s="18" t="str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str">
        <f>t_thu_xd_theo_n_vu_data!S70</f>
        <v>0.0</v>
      </c>
      <c r="N69" s="18" t="str">
        <f>t_thu_xd_theo_n_vu_data!T70</f>
        <v>0.0</v>
      </c>
      <c r="O69" s="18" t="str">
        <f>t_thu_xd_theo_n_vu_data!U70</f>
        <v>0.0</v>
      </c>
      <c r="P69" s="18" t="str">
        <f>t_thu_xd_theo_n_vu_data!V70</f>
        <v>0.0</v>
      </c>
      <c r="Q69" s="18" t="str">
        <f>t_thu_xd_theo_n_vu_data!W70</f>
        <v>0.0</v>
      </c>
      <c r="R69" s="18" t="str">
        <f>t_thu_xd_theo_n_vu_data!X70</f>
        <v>0.0</v>
      </c>
      <c r="S69" s="18" t="str">
        <f>t_thu_xd_theo_n_vu_data!Y70</f>
        <v>0.0</v>
      </c>
      <c r="T69" s="18" t="str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100.0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str">
        <f>t_thu_xd_theo_n_vu_data!S71</f>
        <v>800.0</v>
      </c>
      <c r="N70" s="17" t="str">
        <f>t_thu_xd_theo_n_vu_data!T71</f>
        <v>0.0</v>
      </c>
      <c r="O70" s="17" t="str">
        <f>t_thu_xd_theo_n_vu_data!U71</f>
        <v>800.0</v>
      </c>
      <c r="P70" s="17" t="str">
        <f>t_thu_xd_theo_n_vu_data!V71</f>
        <v>0.0</v>
      </c>
      <c r="Q70" s="17" t="str">
        <f>t_thu_xd_theo_n_vu_data!W71</f>
        <v>0.0</v>
      </c>
      <c r="R70" s="17" t="str">
        <f>t_thu_xd_theo_n_vu_data!X71</f>
        <v>0.0</v>
      </c>
      <c r="S70" s="17" t="str">
        <f>t_thu_xd_theo_n_vu_data!Y71</f>
        <v>0.0</v>
      </c>
      <c r="T70" s="17" t="str">
        <f>t_thu_xd_theo_n_vu_data!Z71</f>
        <v>800.0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str">
        <f>t_thu_xd_theo_n_vu_data!S72</f>
        <v>0.0</v>
      </c>
      <c r="N71" s="18" t="str">
        <f>t_thu_xd_theo_n_vu_data!T72</f>
        <v>0.0</v>
      </c>
      <c r="O71" s="18" t="str">
        <f>t_thu_xd_theo_n_vu_data!U72</f>
        <v>0.0</v>
      </c>
      <c r="P71" s="18" t="str">
        <f>t_thu_xd_theo_n_vu_data!V72</f>
        <v>0.0</v>
      </c>
      <c r="Q71" s="18" t="str">
        <f>t_thu_xd_theo_n_vu_data!W72</f>
        <v>0.0</v>
      </c>
      <c r="R71" s="18" t="str">
        <f>t_thu_xd_theo_n_vu_data!X72</f>
        <v>0.0</v>
      </c>
      <c r="S71" s="18" t="str">
        <f>t_thu_xd_theo_n_vu_data!Y72</f>
        <v>0.0</v>
      </c>
      <c r="T71" s="18" t="str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str">
        <f>t_thu_xd_theo_n_vu_data!S73</f>
        <v>0.0</v>
      </c>
      <c r="N72" s="18" t="str">
        <f>t_thu_xd_theo_n_vu_data!T73</f>
        <v>0.0</v>
      </c>
      <c r="O72" s="18" t="str">
        <f>t_thu_xd_theo_n_vu_data!U73</f>
        <v>0.0</v>
      </c>
      <c r="P72" s="18" t="str">
        <f>t_thu_xd_theo_n_vu_data!V73</f>
        <v>0.0</v>
      </c>
      <c r="Q72" s="18" t="str">
        <f>t_thu_xd_theo_n_vu_data!W73</f>
        <v>0.0</v>
      </c>
      <c r="R72" s="18" t="str">
        <f>t_thu_xd_theo_n_vu_data!X73</f>
        <v>0.0</v>
      </c>
      <c r="S72" s="18" t="str">
        <f>t_thu_xd_theo_n_vu_data!Y73</f>
        <v>0.0</v>
      </c>
      <c r="T72" s="18" t="str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str">
        <f>t_thu_xd_theo_n_vu_data!S74</f>
        <v>0.0</v>
      </c>
      <c r="N73" s="18" t="str">
        <f>t_thu_xd_theo_n_vu_data!T74</f>
        <v>0.0</v>
      </c>
      <c r="O73" s="18" t="str">
        <f>t_thu_xd_theo_n_vu_data!U74</f>
        <v>0.0</v>
      </c>
      <c r="P73" s="18" t="str">
        <f>t_thu_xd_theo_n_vu_data!V74</f>
        <v>0.0</v>
      </c>
      <c r="Q73" s="18" t="str">
        <f>t_thu_xd_theo_n_vu_data!W74</f>
        <v>0.0</v>
      </c>
      <c r="R73" s="18" t="str">
        <f>t_thu_xd_theo_n_vu_data!X74</f>
        <v>0.0</v>
      </c>
      <c r="S73" s="18" t="str">
        <f>t_thu_xd_theo_n_vu_data!Y74</f>
        <v>0.0</v>
      </c>
      <c r="T73" s="18" t="str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str">
        <f>t_thu_xd_theo_n_vu_data!S75</f>
        <v>0.0</v>
      </c>
      <c r="N74" s="18" t="str">
        <f>t_thu_xd_theo_n_vu_data!T75</f>
        <v>0.0</v>
      </c>
      <c r="O74" s="18" t="str">
        <f>t_thu_xd_theo_n_vu_data!U75</f>
        <v>0.0</v>
      </c>
      <c r="P74" s="18" t="str">
        <f>t_thu_xd_theo_n_vu_data!V75</f>
        <v>0.0</v>
      </c>
      <c r="Q74" s="18" t="str">
        <f>t_thu_xd_theo_n_vu_data!W75</f>
        <v>0.0</v>
      </c>
      <c r="R74" s="18" t="str">
        <f>t_thu_xd_theo_n_vu_data!X75</f>
        <v>0.0</v>
      </c>
      <c r="S74" s="18" t="str">
        <f>t_thu_xd_theo_n_vu_data!Y75</f>
        <v>0.0</v>
      </c>
      <c r="T74" s="18" t="str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str">
        <f>t_thu_xd_theo_n_vu_data!S76</f>
        <v>0.0</v>
      </c>
      <c r="N75" s="18" t="str">
        <f>t_thu_xd_theo_n_vu_data!T76</f>
        <v>0.0</v>
      </c>
      <c r="O75" s="18" t="str">
        <f>t_thu_xd_theo_n_vu_data!U76</f>
        <v>0.0</v>
      </c>
      <c r="P75" s="18" t="str">
        <f>t_thu_xd_theo_n_vu_data!V76</f>
        <v>0.0</v>
      </c>
      <c r="Q75" s="18" t="str">
        <f>t_thu_xd_theo_n_vu_data!W76</f>
        <v>0.0</v>
      </c>
      <c r="R75" s="18" t="str">
        <f>t_thu_xd_theo_n_vu_data!X76</f>
        <v>0.0</v>
      </c>
      <c r="S75" s="18" t="str">
        <f>t_thu_xd_theo_n_vu_data!Y76</f>
        <v>0.0</v>
      </c>
      <c r="T75" s="18" t="str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str">
        <f>t_thu_xd_theo_n_vu_data!S77</f>
        <v>0.0</v>
      </c>
      <c r="N76" s="18" t="str">
        <f>t_thu_xd_theo_n_vu_data!T77</f>
        <v>0.0</v>
      </c>
      <c r="O76" s="18" t="str">
        <f>t_thu_xd_theo_n_vu_data!U77</f>
        <v>0.0</v>
      </c>
      <c r="P76" s="18" t="str">
        <f>t_thu_xd_theo_n_vu_data!V77</f>
        <v>0.0</v>
      </c>
      <c r="Q76" s="18" t="str">
        <f>t_thu_xd_theo_n_vu_data!W77</f>
        <v>0.0</v>
      </c>
      <c r="R76" s="18" t="str">
        <f>t_thu_xd_theo_n_vu_data!X77</f>
        <v>0.0</v>
      </c>
      <c r="S76" s="18" t="str">
        <f>t_thu_xd_theo_n_vu_data!Y77</f>
        <v>0.0</v>
      </c>
      <c r="T76" s="18" t="str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str">
        <f>t_thu_xd_theo_n_vu_data!S78</f>
        <v>0.0</v>
      </c>
      <c r="N77" s="18" t="str">
        <f>t_thu_xd_theo_n_vu_data!T78</f>
        <v>0.0</v>
      </c>
      <c r="O77" s="18" t="str">
        <f>t_thu_xd_theo_n_vu_data!U78</f>
        <v>0.0</v>
      </c>
      <c r="P77" s="18" t="str">
        <f>t_thu_xd_theo_n_vu_data!V78</f>
        <v>0.0</v>
      </c>
      <c r="Q77" s="18" t="str">
        <f>t_thu_xd_theo_n_vu_data!W78</f>
        <v>0.0</v>
      </c>
      <c r="R77" s="18" t="str">
        <f>t_thu_xd_theo_n_vu_data!X78</f>
        <v>0.0</v>
      </c>
      <c r="S77" s="18" t="str">
        <f>t_thu_xd_theo_n_vu_data!Y78</f>
        <v>0.0</v>
      </c>
      <c r="T77" s="18" t="str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str">
        <f>t_thu_xd_theo_n_vu_data!S79</f>
        <v>0.0</v>
      </c>
      <c r="N78" s="18" t="str">
        <f>t_thu_xd_theo_n_vu_data!T79</f>
        <v>0.0</v>
      </c>
      <c r="O78" s="18" t="str">
        <f>t_thu_xd_theo_n_vu_data!U79</f>
        <v>0.0</v>
      </c>
      <c r="P78" s="18" t="str">
        <f>t_thu_xd_theo_n_vu_data!V79</f>
        <v>0.0</v>
      </c>
      <c r="Q78" s="18" t="str">
        <f>t_thu_xd_theo_n_vu_data!W79</f>
        <v>0.0</v>
      </c>
      <c r="R78" s="18" t="str">
        <f>t_thu_xd_theo_n_vu_data!X79</f>
        <v>0.0</v>
      </c>
      <c r="S78" s="18" t="str">
        <f>t_thu_xd_theo_n_vu_data!Y79</f>
        <v>0.0</v>
      </c>
      <c r="T78" s="18" t="str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str">
        <f>t_thu_xd_theo_n_vu_data!S80</f>
        <v>0.0</v>
      </c>
      <c r="N79" s="18" t="str">
        <f>t_thu_xd_theo_n_vu_data!T80</f>
        <v>0.0</v>
      </c>
      <c r="O79" s="18" t="str">
        <f>t_thu_xd_theo_n_vu_data!U80</f>
        <v>0.0</v>
      </c>
      <c r="P79" s="18" t="str">
        <f>t_thu_xd_theo_n_vu_data!V80</f>
        <v>0.0</v>
      </c>
      <c r="Q79" s="18" t="str">
        <f>t_thu_xd_theo_n_vu_data!W80</f>
        <v>0.0</v>
      </c>
      <c r="R79" s="18" t="str">
        <f>t_thu_xd_theo_n_vu_data!X80</f>
        <v>0.0</v>
      </c>
      <c r="S79" s="18" t="str">
        <f>t_thu_xd_theo_n_vu_data!Y80</f>
        <v>0.0</v>
      </c>
      <c r="T79" s="18" t="str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str">
        <f>t_thu_xd_theo_n_vu_data!S81</f>
        <v>0.0</v>
      </c>
      <c r="N80" s="18" t="str">
        <f>t_thu_xd_theo_n_vu_data!T81</f>
        <v>0.0</v>
      </c>
      <c r="O80" s="18" t="str">
        <f>t_thu_xd_theo_n_vu_data!U81</f>
        <v>0.0</v>
      </c>
      <c r="P80" s="18" t="str">
        <f>t_thu_xd_theo_n_vu_data!V81</f>
        <v>0.0</v>
      </c>
      <c r="Q80" s="18" t="str">
        <f>t_thu_xd_theo_n_vu_data!W81</f>
        <v>0.0</v>
      </c>
      <c r="R80" s="18" t="str">
        <f>t_thu_xd_theo_n_vu_data!X81</f>
        <v>0.0</v>
      </c>
      <c r="S80" s="18" t="str">
        <f>t_thu_xd_theo_n_vu_data!Y81</f>
        <v>0.0</v>
      </c>
      <c r="T80" s="18" t="str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str">
        <f>t_thu_xd_theo_n_vu_data!S82</f>
        <v>0.0</v>
      </c>
      <c r="N81" s="18" t="str">
        <f>t_thu_xd_theo_n_vu_data!T82</f>
        <v>0.0</v>
      </c>
      <c r="O81" s="18" t="str">
        <f>t_thu_xd_theo_n_vu_data!U82</f>
        <v>0.0</v>
      </c>
      <c r="P81" s="18" t="str">
        <f>t_thu_xd_theo_n_vu_data!V82</f>
        <v>0.0</v>
      </c>
      <c r="Q81" s="18" t="str">
        <f>t_thu_xd_theo_n_vu_data!W82</f>
        <v>0.0</v>
      </c>
      <c r="R81" s="18" t="str">
        <f>t_thu_xd_theo_n_vu_data!X82</f>
        <v>0.0</v>
      </c>
      <c r="S81" s="18" t="str">
        <f>t_thu_xd_theo_n_vu_data!Y82</f>
        <v>0.0</v>
      </c>
      <c r="T81" s="18" t="str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str">
        <f>t_thu_xd_theo_n_vu_data!S83</f>
        <v>0.0</v>
      </c>
      <c r="N82" s="18" t="str">
        <f>t_thu_xd_theo_n_vu_data!T83</f>
        <v>0.0</v>
      </c>
      <c r="O82" s="18" t="str">
        <f>t_thu_xd_theo_n_vu_data!U83</f>
        <v>0.0</v>
      </c>
      <c r="P82" s="18" t="str">
        <f>t_thu_xd_theo_n_vu_data!V83</f>
        <v>0.0</v>
      </c>
      <c r="Q82" s="18" t="str">
        <f>t_thu_xd_theo_n_vu_data!W83</f>
        <v>0.0</v>
      </c>
      <c r="R82" s="18" t="str">
        <f>t_thu_xd_theo_n_vu_data!X83</f>
        <v>0.0</v>
      </c>
      <c r="S82" s="18" t="str">
        <f>t_thu_xd_theo_n_vu_data!Y83</f>
        <v>0.0</v>
      </c>
      <c r="T82" s="18" t="str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str">
        <f>t_thu_xd_theo_n_vu_data!S84</f>
        <v>0.0</v>
      </c>
      <c r="N83" s="18" t="str">
        <f>t_thu_xd_theo_n_vu_data!T84</f>
        <v>0.0</v>
      </c>
      <c r="O83" s="18" t="str">
        <f>t_thu_xd_theo_n_vu_data!U84</f>
        <v>0.0</v>
      </c>
      <c r="P83" s="18" t="str">
        <f>t_thu_xd_theo_n_vu_data!V84</f>
        <v>0.0</v>
      </c>
      <c r="Q83" s="18" t="str">
        <f>t_thu_xd_theo_n_vu_data!W84</f>
        <v>0.0</v>
      </c>
      <c r="R83" s="18" t="str">
        <f>t_thu_xd_theo_n_vu_data!X84</f>
        <v>0.0</v>
      </c>
      <c r="S83" s="18" t="str">
        <f>t_thu_xd_theo_n_vu_data!Y84</f>
        <v>0.0</v>
      </c>
      <c r="T83" s="18" t="str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str">
        <f>t_thu_xd_theo_n_vu_data!S85</f>
        <v>0.0</v>
      </c>
      <c r="N84" s="18" t="str">
        <f>t_thu_xd_theo_n_vu_data!T85</f>
        <v>0.0</v>
      </c>
      <c r="O84" s="18" t="str">
        <f>t_thu_xd_theo_n_vu_data!U85</f>
        <v>0.0</v>
      </c>
      <c r="P84" s="18" t="str">
        <f>t_thu_xd_theo_n_vu_data!V85</f>
        <v>0.0</v>
      </c>
      <c r="Q84" s="18" t="str">
        <f>t_thu_xd_theo_n_vu_data!W85</f>
        <v>0.0</v>
      </c>
      <c r="R84" s="18" t="str">
        <f>t_thu_xd_theo_n_vu_data!X85</f>
        <v>0.0</v>
      </c>
      <c r="S84" s="18" t="str">
        <f>t_thu_xd_theo_n_vu_data!Y85</f>
        <v>0.0</v>
      </c>
      <c r="T84" s="18" t="str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str">
        <f>t_thu_xd_theo_n_vu_data!S86</f>
        <v>0.0</v>
      </c>
      <c r="N85" s="18" t="str">
        <f>t_thu_xd_theo_n_vu_data!T86</f>
        <v>0.0</v>
      </c>
      <c r="O85" s="18" t="str">
        <f>t_thu_xd_theo_n_vu_data!U86</f>
        <v>0.0</v>
      </c>
      <c r="P85" s="18" t="str">
        <f>t_thu_xd_theo_n_vu_data!V86</f>
        <v>0.0</v>
      </c>
      <c r="Q85" s="18" t="str">
        <f>t_thu_xd_theo_n_vu_data!W86</f>
        <v>0.0</v>
      </c>
      <c r="R85" s="18" t="str">
        <f>t_thu_xd_theo_n_vu_data!X86</f>
        <v>0.0</v>
      </c>
      <c r="S85" s="18" t="str">
        <f>t_thu_xd_theo_n_vu_data!Y86</f>
        <v>0.0</v>
      </c>
      <c r="T85" s="18" t="str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str">
        <f>t_thu_xd_theo_n_vu_data!S87</f>
        <v>0.0</v>
      </c>
      <c r="N86" s="18" t="str">
        <f>t_thu_xd_theo_n_vu_data!T87</f>
        <v>0.0</v>
      </c>
      <c r="O86" s="18" t="str">
        <f>t_thu_xd_theo_n_vu_data!U87</f>
        <v>0.0</v>
      </c>
      <c r="P86" s="18" t="str">
        <f>t_thu_xd_theo_n_vu_data!V87</f>
        <v>0.0</v>
      </c>
      <c r="Q86" s="18" t="str">
        <f>t_thu_xd_theo_n_vu_data!W87</f>
        <v>0.0</v>
      </c>
      <c r="R86" s="18" t="str">
        <f>t_thu_xd_theo_n_vu_data!X87</f>
        <v>0.0</v>
      </c>
      <c r="S86" s="18" t="str">
        <f>t_thu_xd_theo_n_vu_data!Y87</f>
        <v>0.0</v>
      </c>
      <c r="T86" s="18" t="str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str">
        <f>t_thu_xd_theo_n_vu_data!S88</f>
        <v>0.0</v>
      </c>
      <c r="N87" s="18" t="str">
        <f>t_thu_xd_theo_n_vu_data!T88</f>
        <v>0.0</v>
      </c>
      <c r="O87" s="18" t="str">
        <f>t_thu_xd_theo_n_vu_data!U88</f>
        <v>0.0</v>
      </c>
      <c r="P87" s="18" t="str">
        <f>t_thu_xd_theo_n_vu_data!V88</f>
        <v>0.0</v>
      </c>
      <c r="Q87" s="18" t="str">
        <f>t_thu_xd_theo_n_vu_data!W88</f>
        <v>0.0</v>
      </c>
      <c r="R87" s="18" t="str">
        <f>t_thu_xd_theo_n_vu_data!X88</f>
        <v>0.0</v>
      </c>
      <c r="S87" s="18" t="str">
        <f>t_thu_xd_theo_n_vu_data!Y88</f>
        <v>0.0</v>
      </c>
      <c r="T87" s="18" t="str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str">
        <f>t_thu_xd_theo_n_vu_data!S89</f>
        <v>0.0</v>
      </c>
      <c r="N88" s="18" t="str">
        <f>t_thu_xd_theo_n_vu_data!T89</f>
        <v>0.0</v>
      </c>
      <c r="O88" s="18" t="str">
        <f>t_thu_xd_theo_n_vu_data!U89</f>
        <v>0.0</v>
      </c>
      <c r="P88" s="18" t="str">
        <f>t_thu_xd_theo_n_vu_data!V89</f>
        <v>0.0</v>
      </c>
      <c r="Q88" s="18" t="str">
        <f>t_thu_xd_theo_n_vu_data!W89</f>
        <v>0.0</v>
      </c>
      <c r="R88" s="18" t="str">
        <f>t_thu_xd_theo_n_vu_data!X89</f>
        <v>0.0</v>
      </c>
      <c r="S88" s="18" t="str">
        <f>t_thu_xd_theo_n_vu_data!Y89</f>
        <v>0.0</v>
      </c>
      <c r="T88" s="18" t="str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str">
        <f>t_thu_xd_theo_n_vu_data!S90</f>
        <v>0.0</v>
      </c>
      <c r="N89" s="18" t="str">
        <f>t_thu_xd_theo_n_vu_data!T90</f>
        <v>0.0</v>
      </c>
      <c r="O89" s="18" t="str">
        <f>t_thu_xd_theo_n_vu_data!U90</f>
        <v>0.0</v>
      </c>
      <c r="P89" s="18" t="str">
        <f>t_thu_xd_theo_n_vu_data!V90</f>
        <v>0.0</v>
      </c>
      <c r="Q89" s="18" t="str">
        <f>t_thu_xd_theo_n_vu_data!W90</f>
        <v>0.0</v>
      </c>
      <c r="R89" s="18" t="str">
        <f>t_thu_xd_theo_n_vu_data!X90</f>
        <v>0.0</v>
      </c>
      <c r="S89" s="18" t="str">
        <f>t_thu_xd_theo_n_vu_data!Y90</f>
        <v>0.0</v>
      </c>
      <c r="T89" s="18" t="str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A50</v>
      </c>
      <c r="D90" s="18" t="n">
        <f>t_thu_xd_theo_n_vu_data!J91</f>
        <v>0.0</v>
      </c>
      <c r="E90" s="18" t="n">
        <f>t_thu_xd_theo_n_vu_data!K91</f>
        <v>0.0</v>
      </c>
      <c r="F90" s="18" t="n">
        <f>t_thu_xd_theo_n_vu_data!L91</f>
        <v>0.0</v>
      </c>
      <c r="G90" s="18" t="n">
        <f>t_thu_xd_theo_n_vu_data!M91</f>
        <v>0.0</v>
      </c>
      <c r="H90" s="18" t="n">
        <f>t_thu_xd_theo_n_vu_data!N91</f>
        <v>100.0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str">
        <f>t_thu_xd_theo_n_vu_data!S91</f>
        <v>800.0</v>
      </c>
      <c r="N90" s="18" t="str">
        <f>t_thu_xd_theo_n_vu_data!T91</f>
        <v>0.0</v>
      </c>
      <c r="O90" s="18" t="str">
        <f>t_thu_xd_theo_n_vu_data!U91</f>
        <v>800.0</v>
      </c>
      <c r="P90" s="18" t="str">
        <f>t_thu_xd_theo_n_vu_data!V91</f>
        <v>0.0</v>
      </c>
      <c r="Q90" s="18" t="str">
        <f>t_thu_xd_theo_n_vu_data!W91</f>
        <v>0.0</v>
      </c>
      <c r="R90" s="18" t="str">
        <f>t_thu_xd_theo_n_vu_data!X91</f>
        <v>0.0</v>
      </c>
      <c r="S90" s="18" t="str">
        <f>t_thu_xd_theo_n_vu_data!Y91</f>
        <v>0.0</v>
      </c>
      <c r="T90" s="18" t="str">
        <f>t_thu_xd_theo_n_vu_data!Z91</f>
        <v>800.0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A-50-Giaiphongmiennam</v>
      </c>
      <c r="D91" s="18" t="n">
        <f>t_thu_xd_theo_n_vu_data!J92</f>
        <v>0.0</v>
      </c>
      <c r="E91" s="18" t="n">
        <f>t_thu_xd_theo_n_vu_data!K92</f>
        <v>0.0</v>
      </c>
      <c r="F91" s="18" t="n">
        <f>t_thu_xd_theo_n_vu_data!L92</f>
        <v>0.0</v>
      </c>
      <c r="G91" s="18" t="n">
        <f>t_thu_xd_theo_n_vu_data!M92</f>
        <v>0.0</v>
      </c>
      <c r="H91" s="18" t="n">
        <f>t_thu_xd_theo_n_vu_data!N92</f>
        <v>100.0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str">
        <f>t_thu_xd_theo_n_vu_data!S92</f>
        <v>800.0</v>
      </c>
      <c r="N91" s="18" t="str">
        <f>t_thu_xd_theo_n_vu_data!T92</f>
        <v>0.0</v>
      </c>
      <c r="O91" s="18" t="str">
        <f>t_thu_xd_theo_n_vu_data!U92</f>
        <v>800.0</v>
      </c>
      <c r="P91" s="18" t="str">
        <f>t_thu_xd_theo_n_vu_data!V92</f>
        <v>0.0</v>
      </c>
      <c r="Q91" s="18" t="str">
        <f>t_thu_xd_theo_n_vu_data!W92</f>
        <v>0.0</v>
      </c>
      <c r="R91" s="18" t="str">
        <f>t_thu_xd_theo_n_vu_data!X92</f>
        <v>0.0</v>
      </c>
      <c r="S91" s="18" t="str">
        <f>t_thu_xd_theo_n_vu_data!Y92</f>
        <v>0.0</v>
      </c>
      <c r="T91" s="18" t="str">
        <f>t_thu_xd_theo_n_vu_data!Z92</f>
        <v>800.0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str">
        <f>t_thu_xd_theo_n_vu_data!S93</f>
        <v>0.0</v>
      </c>
      <c r="N92" s="17" t="str">
        <f>t_thu_xd_theo_n_vu_data!T93</f>
        <v>0.0</v>
      </c>
      <c r="O92" s="17" t="str">
        <f>t_thu_xd_theo_n_vu_data!U93</f>
        <v>0.0</v>
      </c>
      <c r="P92" s="17" t="str">
        <f>t_thu_xd_theo_n_vu_data!V93</f>
        <v>0.0</v>
      </c>
      <c r="Q92" s="17" t="str">
        <f>t_thu_xd_theo_n_vu_data!W93</f>
        <v>0.0</v>
      </c>
      <c r="R92" s="17" t="str">
        <f>t_thu_xd_theo_n_vu_data!X93</f>
        <v>0.0</v>
      </c>
      <c r="S92" s="17" t="str">
        <f>t_thu_xd_theo_n_vu_data!Y93</f>
        <v>0.0</v>
      </c>
      <c r="T92" s="17" t="str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str">
        <f>t_thu_xd_theo_n_vu_data!S94</f>
        <v>0.0</v>
      </c>
      <c r="N93" s="18" t="str">
        <f>t_thu_xd_theo_n_vu_data!T94</f>
        <v>0.0</v>
      </c>
      <c r="O93" s="18" t="str">
        <f>t_thu_xd_theo_n_vu_data!U94</f>
        <v>0.0</v>
      </c>
      <c r="P93" s="18" t="str">
        <f>t_thu_xd_theo_n_vu_data!V94</f>
        <v>0.0</v>
      </c>
      <c r="Q93" s="18" t="str">
        <f>t_thu_xd_theo_n_vu_data!W94</f>
        <v>0.0</v>
      </c>
      <c r="R93" s="18" t="str">
        <f>t_thu_xd_theo_n_vu_data!X94</f>
        <v>0.0</v>
      </c>
      <c r="S93" s="18" t="str">
        <f>t_thu_xd_theo_n_vu_data!Y94</f>
        <v>0.0</v>
      </c>
      <c r="T93" s="18" t="str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DTCĐ</v>
      </c>
      <c r="D94" s="18" t="n">
        <f>t_thu_xd_theo_n_vu_data!J95</f>
        <v>2000.0</v>
      </c>
      <c r="E94" s="18" t="n">
        <f>t_thu_xd_theo_n_vu_data!K95</f>
        <v>2000.0</v>
      </c>
      <c r="F94" s="18" t="n">
        <f>t_thu_xd_theo_n_vu_data!L95</f>
        <v>0.0</v>
      </c>
      <c r="G94" s="18" t="n">
        <f>t_thu_xd_theo_n_vu_data!M95</f>
        <v>4000.0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str">
        <f>t_thu_xd_theo_n_vu_data!S95</f>
        <v>0.0</v>
      </c>
      <c r="N94" s="18" t="str">
        <f>t_thu_xd_theo_n_vu_data!T95</f>
        <v>0.0</v>
      </c>
      <c r="O94" s="18" t="str">
        <f>t_thu_xd_theo_n_vu_data!U95</f>
        <v>0.0</v>
      </c>
      <c r="P94" s="18" t="str">
        <f>t_thu_xd_theo_n_vu_data!V95</f>
        <v>0.0</v>
      </c>
      <c r="Q94" s="18" t="str">
        <f>t_thu_xd_theo_n_vu_data!W95</f>
        <v>0.0</v>
      </c>
      <c r="R94" s="18" t="str">
        <f>t_thu_xd_theo_n_vu_data!X95</f>
        <v>0.0</v>
      </c>
      <c r="S94" s="18" t="str">
        <f>t_thu_xd_theo_n_vu_data!Y95</f>
        <v>0.0</v>
      </c>
      <c r="T94" s="18" t="str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T.Xuyên</v>
      </c>
      <c r="D95" s="33" t="n">
        <f>t_thu_xd_theo_n_vu_data!J96</f>
        <v>4544.0</v>
      </c>
      <c r="E95" s="33" t="n">
        <f>t_thu_xd_theo_n_vu_data!K96</f>
        <v>4444.0</v>
      </c>
      <c r="F95" s="33" t="n">
        <f>t_thu_xd_theo_n_vu_data!L96</f>
        <v>0.0</v>
      </c>
      <c r="G95" s="33" t="n">
        <f>t_thu_xd_theo_n_vu_data!M96</f>
        <v>8988.0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str">
        <f>t_thu_xd_theo_n_vu_data!S96</f>
        <v>0.0</v>
      </c>
      <c r="N95" s="33" t="str">
        <f>t_thu_xd_theo_n_vu_data!T96</f>
        <v>0.0</v>
      </c>
      <c r="O95" s="33" t="str">
        <f>t_thu_xd_theo_n_vu_data!U96</f>
        <v>0.0</v>
      </c>
      <c r="P95" s="33" t="str">
        <f>t_thu_xd_theo_n_vu_data!V96</f>
        <v>0.0</v>
      </c>
      <c r="Q95" s="33" t="str">
        <f>t_thu_xd_theo_n_vu_data!W96</f>
        <v>0.0</v>
      </c>
      <c r="R95" s="33" t="str">
        <f>t_thu_xd_theo_n_vu_data!X96</f>
        <v>0.0</v>
      </c>
      <c r="S95" s="33" t="str">
        <f>t_thu_xd_theo_n_vu_data!Y96</f>
        <v>0.0</v>
      </c>
      <c r="T95" s="33" t="str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3" t="s">
        <v>336</v>
      </c>
      <c r="T103" s="193"/>
      <c r="U103" s="193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94" t="s">
        <v>323</v>
      </c>
      <c r="D104" s="194"/>
      <c r="E104" s="100"/>
      <c r="F104" s="100"/>
      <c r="G104" s="100"/>
      <c r="H104" s="100"/>
      <c r="I104" s="100"/>
      <c r="J104" s="100"/>
      <c r="K104" s="194" t="s">
        <v>324</v>
      </c>
      <c r="L104" s="194"/>
      <c r="M104" s="194"/>
      <c r="N104" s="100"/>
      <c r="O104" s="100"/>
      <c r="P104" s="100"/>
      <c r="Q104" s="100"/>
      <c r="R104" s="100"/>
      <c r="S104" s="195" t="s">
        <v>357</v>
      </c>
      <c r="T104" s="195"/>
      <c r="U104" s="195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94" t="s">
        <v>327</v>
      </c>
      <c r="D108" s="194"/>
      <c r="E108" s="100"/>
      <c r="F108" s="100"/>
      <c r="G108" s="100"/>
      <c r="H108" s="100"/>
      <c r="I108" s="100"/>
      <c r="J108" s="100"/>
      <c r="K108" s="194" t="s">
        <v>328</v>
      </c>
      <c r="L108" s="194"/>
      <c r="M108" s="194"/>
      <c r="N108" s="100"/>
      <c r="O108" s="100"/>
      <c r="P108" s="100"/>
      <c r="Q108" s="100"/>
      <c r="R108" s="100"/>
      <c r="S108" s="194" t="s">
        <v>329</v>
      </c>
      <c r="T108" s="194"/>
      <c r="U108" s="194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97" t="s">
        <v>158</v>
      </c>
      <c r="AB2" s="198"/>
    </row>
    <row r="5" spans="2:30" x14ac:dyDescent="0.25">
      <c r="B5" s="196" t="s">
        <v>2</v>
      </c>
      <c r="C5" s="37"/>
      <c r="D5" s="37"/>
      <c r="E5" s="196" t="s">
        <v>141</v>
      </c>
      <c r="F5" s="196" t="s">
        <v>142</v>
      </c>
      <c r="G5" s="196"/>
      <c r="H5" s="196"/>
      <c r="I5" s="196"/>
      <c r="J5" s="196" t="s">
        <v>146</v>
      </c>
      <c r="K5" s="196"/>
      <c r="L5" s="196"/>
      <c r="M5" s="196" t="s">
        <v>127</v>
      </c>
      <c r="N5" s="196"/>
      <c r="O5" s="196"/>
      <c r="P5" s="196" t="s">
        <v>149</v>
      </c>
      <c r="Q5" s="196" t="s">
        <v>150</v>
      </c>
      <c r="R5" s="196" t="s">
        <v>151</v>
      </c>
      <c r="S5" s="196"/>
      <c r="T5" s="196"/>
      <c r="U5" s="196"/>
      <c r="V5" s="196" t="s">
        <v>153</v>
      </c>
      <c r="W5" s="196"/>
      <c r="X5" s="196" t="s">
        <v>154</v>
      </c>
      <c r="Y5" s="196"/>
      <c r="Z5" s="196" t="s">
        <v>155</v>
      </c>
      <c r="AA5" s="196"/>
      <c r="AB5" s="196"/>
      <c r="AC5" s="196"/>
      <c r="AD5" s="196" t="s">
        <v>157</v>
      </c>
    </row>
    <row r="6" spans="2:30" x14ac:dyDescent="0.25">
      <c r="B6" s="196"/>
      <c r="C6" s="37"/>
      <c r="D6" s="37"/>
      <c r="E6" s="196"/>
      <c r="F6" s="196" t="s">
        <v>143</v>
      </c>
      <c r="G6" s="196"/>
      <c r="H6" s="196"/>
      <c r="I6" s="196" t="s">
        <v>29</v>
      </c>
      <c r="J6" s="196" t="s">
        <v>227</v>
      </c>
      <c r="K6" s="196" t="s">
        <v>144</v>
      </c>
      <c r="L6" s="196" t="s">
        <v>10</v>
      </c>
      <c r="M6" s="196" t="s">
        <v>147</v>
      </c>
      <c r="N6" s="196" t="s">
        <v>148</v>
      </c>
      <c r="O6" s="196" t="s">
        <v>10</v>
      </c>
      <c r="P6" s="196"/>
      <c r="Q6" s="196"/>
      <c r="R6" s="196" t="s">
        <v>143</v>
      </c>
      <c r="S6" s="196"/>
      <c r="T6" s="196" t="s">
        <v>152</v>
      </c>
      <c r="U6" s="196"/>
      <c r="V6" s="196" t="s">
        <v>144</v>
      </c>
      <c r="W6" s="196" t="s">
        <v>145</v>
      </c>
      <c r="X6" s="196" t="s">
        <v>144</v>
      </c>
      <c r="Y6" s="196" t="s">
        <v>145</v>
      </c>
      <c r="Z6" s="36" t="s">
        <v>147</v>
      </c>
      <c r="AA6" s="36"/>
      <c r="AB6" s="36" t="s">
        <v>148</v>
      </c>
      <c r="AC6" s="36"/>
      <c r="AD6" s="196"/>
    </row>
    <row r="7" spans="2:30" x14ac:dyDescent="0.25">
      <c r="B7" s="196"/>
      <c r="C7" s="37"/>
      <c r="D7" s="37"/>
      <c r="E7" s="196"/>
      <c r="F7" s="36" t="s">
        <v>227</v>
      </c>
      <c r="G7" s="36" t="s">
        <v>144</v>
      </c>
      <c r="H7" s="36" t="s">
        <v>10</v>
      </c>
      <c r="I7" s="196"/>
      <c r="J7" s="196"/>
      <c r="K7" s="196"/>
      <c r="L7" s="196"/>
      <c r="M7" s="196"/>
      <c r="N7" s="196"/>
      <c r="O7" s="196"/>
      <c r="P7" s="196"/>
      <c r="Q7" s="196"/>
      <c r="R7" s="36" t="s">
        <v>135</v>
      </c>
      <c r="S7" s="39" t="s">
        <v>136</v>
      </c>
      <c r="T7" s="36" t="s">
        <v>135</v>
      </c>
      <c r="U7" s="36" t="s">
        <v>136</v>
      </c>
      <c r="V7" s="196"/>
      <c r="W7" s="196"/>
      <c r="X7" s="196"/>
      <c r="Y7" s="196"/>
      <c r="Z7" s="36" t="s">
        <v>136</v>
      </c>
      <c r="AA7" s="36" t="s">
        <v>156</v>
      </c>
      <c r="AB7" s="36" t="s">
        <v>136</v>
      </c>
      <c r="AC7" s="36" t="s">
        <v>156</v>
      </c>
      <c r="AD7" s="196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n">
        <v>0.0</v>
      </c>
      <c r="K9" s="5" t="n">
        <v>0.0</v>
      </c>
      <c r="L9" s="5" t="n">
        <v>0.0</v>
      </c>
      <c r="M9" s="5" t="s">
        <v>510</v>
      </c>
      <c r="N9" s="5" t="n">
        <v>0.0</v>
      </c>
      <c r="O9" s="5" t="s">
        <v>510</v>
      </c>
      <c r="P9" s="5" t="n">
        <v>0.0</v>
      </c>
      <c r="Q9" s="5" t="s">
        <v>510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n">
        <v>0.0</v>
      </c>
      <c r="K10" s="5" t="n">
        <v>0.0</v>
      </c>
      <c r="L10" s="5" t="n">
        <v>0.0</v>
      </c>
      <c r="M10" s="5" t="s">
        <v>510</v>
      </c>
      <c r="N10" s="5" t="n">
        <v>0.0</v>
      </c>
      <c r="O10" s="5" t="s">
        <v>510</v>
      </c>
      <c r="P10" s="5" t="n">
        <v>0.0</v>
      </c>
      <c r="Q10" s="5" t="s">
        <v>510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s">
        <v>510</v>
      </c>
      <c r="N11" s="5" t="n">
        <v>0.0</v>
      </c>
      <c r="O11" s="5" t="s">
        <v>510</v>
      </c>
      <c r="P11" s="5" t="n">
        <v>0.0</v>
      </c>
      <c r="Q11" s="5" t="s">
        <v>510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s">
        <v>510</v>
      </c>
      <c r="N12" s="5" t="n">
        <v>0.0</v>
      </c>
      <c r="O12" s="5" t="s">
        <v>510</v>
      </c>
      <c r="P12" s="5" t="n">
        <v>0.0</v>
      </c>
      <c r="Q12" s="5" t="s">
        <v>510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s">
        <v>510</v>
      </c>
      <c r="N13" s="5" t="n">
        <v>0.0</v>
      </c>
      <c r="O13" s="5" t="s">
        <v>510</v>
      </c>
      <c r="P13" s="5" t="n">
        <v>0.0</v>
      </c>
      <c r="Q13" s="5" t="s">
        <v>510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s">
        <v>510</v>
      </c>
      <c r="N14" s="5" t="n">
        <v>0.0</v>
      </c>
      <c r="O14" s="5" t="s">
        <v>510</v>
      </c>
      <c r="P14" s="5" t="n">
        <v>0.0</v>
      </c>
      <c r="Q14" s="5" t="s">
        <v>510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s">
        <v>510</v>
      </c>
      <c r="N15" s="5" t="n">
        <v>0.0</v>
      </c>
      <c r="O15" s="5" t="s">
        <v>510</v>
      </c>
      <c r="P15" s="5" t="n">
        <v>0.0</v>
      </c>
      <c r="Q15" s="5" t="s">
        <v>510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n">
        <v>0.0</v>
      </c>
      <c r="K16" s="5" t="n">
        <v>0.0</v>
      </c>
      <c r="L16" s="5" t="n">
        <v>0.0</v>
      </c>
      <c r="M16" s="5" t="s">
        <v>510</v>
      </c>
      <c r="N16" s="5" t="n">
        <v>0.0</v>
      </c>
      <c r="O16" s="5" t="s">
        <v>510</v>
      </c>
      <c r="P16" s="5" t="n">
        <v>0.0</v>
      </c>
      <c r="Q16" s="5" t="s">
        <v>510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n">
        <v>0.0</v>
      </c>
      <c r="K17" s="64" t="n">
        <v>0.0</v>
      </c>
      <c r="L17" s="64" t="n">
        <v>0.0</v>
      </c>
      <c r="M17" s="64" t="s">
        <v>510</v>
      </c>
      <c r="N17" s="64" t="n">
        <v>0.0</v>
      </c>
      <c r="O17" s="64" t="s">
        <v>510</v>
      </c>
      <c r="P17" s="64" t="n">
        <v>0.0</v>
      </c>
      <c r="Q17" s="64" t="s">
        <v>510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s="0" t="n">
        <v>0.0</v>
      </c>
      <c r="K18" s="0" t="n">
        <v>0.0</v>
      </c>
      <c r="L18" s="0" t="n">
        <v>0.0</v>
      </c>
      <c r="M18" t="s" s="0">
        <v>510</v>
      </c>
      <c r="N18" s="0" t="n">
        <v>0.0</v>
      </c>
      <c r="O18" t="s" s="0">
        <v>510</v>
      </c>
      <c r="P18" s="0" t="n">
        <v>0.0</v>
      </c>
      <c r="Q18" t="s" s="0">
        <v>510</v>
      </c>
      <c r="R18" s="0" t="n">
        <v>0.0</v>
      </c>
      <c r="S18" s="40" t="n">
        <v>0.0</v>
      </c>
      <c r="T18" s="0" t="n">
        <v>0.0</v>
      </c>
      <c r="U18" s="0" t="n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t="s" s="0">
        <v>510</v>
      </c>
      <c r="N19" s="0" t="n">
        <v>0.0</v>
      </c>
      <c r="O19" t="s" s="0">
        <v>510</v>
      </c>
      <c r="P19" s="0" t="n">
        <v>0.0</v>
      </c>
      <c r="Q19" t="s" s="0">
        <v>510</v>
      </c>
      <c r="R19" s="0" t="n">
        <v>0.0</v>
      </c>
      <c r="S19" s="40" t="n">
        <v>0.0</v>
      </c>
      <c r="T19" s="0" t="n">
        <v>0.0</v>
      </c>
      <c r="U19" s="0" t="n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 t="n">
        <v>0.0</v>
      </c>
      <c r="J20" s="0" t="n">
        <v>0.0</v>
      </c>
      <c r="K20" s="0" t="n">
        <v>0.0</v>
      </c>
      <c r="L20" s="0" t="n">
        <v>0.0</v>
      </c>
      <c r="M20" t="s" s="0">
        <v>510</v>
      </c>
      <c r="N20" s="0" t="n">
        <v>0.0</v>
      </c>
      <c r="O20" t="s" s="0">
        <v>510</v>
      </c>
      <c r="P20" s="0" t="n">
        <v>0.0</v>
      </c>
      <c r="Q20" t="s" s="0">
        <v>510</v>
      </c>
      <c r="R20" s="0" t="n">
        <v>0.0</v>
      </c>
      <c r="S20" s="40" t="n">
        <v>0.0</v>
      </c>
      <c r="T20" s="0" t="n">
        <v>0.0</v>
      </c>
      <c r="U20" s="0" t="n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 t="n">
        <v>278604.0</v>
      </c>
      <c r="J21" s="0" t="n">
        <v>0.0</v>
      </c>
      <c r="K21" s="0" t="n">
        <v>0.0</v>
      </c>
      <c r="L21" s="0" t="n">
        <v>0.0</v>
      </c>
      <c r="M21" t="s" s="0">
        <v>510</v>
      </c>
      <c r="N21" s="0" t="n">
        <v>0.0</v>
      </c>
      <c r="O21" t="s" s="0">
        <v>510</v>
      </c>
      <c r="P21" s="0" t="n">
        <v>0.0</v>
      </c>
      <c r="Q21" t="s" s="0">
        <v>510</v>
      </c>
      <c r="R21" s="0" t="n">
        <v>0.0</v>
      </c>
      <c r="S21" s="40" t="n">
        <v>0.0</v>
      </c>
      <c r="T21" s="0" t="n">
        <v>1.0</v>
      </c>
      <c r="U21" s="0" t="n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 t="n">
        <v>0.0</v>
      </c>
      <c r="J22" s="0" t="n">
        <v>0.0</v>
      </c>
      <c r="K22" s="0" t="n">
        <v>0.0</v>
      </c>
      <c r="L22" s="0" t="n">
        <v>0.0</v>
      </c>
      <c r="M22" t="s" s="0">
        <v>510</v>
      </c>
      <c r="N22" s="0" t="n">
        <v>0.0</v>
      </c>
      <c r="O22" t="s" s="0">
        <v>510</v>
      </c>
      <c r="P22" s="0" t="n">
        <v>0.0</v>
      </c>
      <c r="Q22" t="s" s="0">
        <v>510</v>
      </c>
      <c r="R22" s="0" t="n">
        <v>0.0</v>
      </c>
      <c r="S22" s="40" t="n">
        <v>0.0</v>
      </c>
      <c r="T22" s="0" t="n">
        <v>0.0</v>
      </c>
      <c r="U22" s="0" t="n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 t="n">
        <v>123121.0</v>
      </c>
      <c r="J23" s="0" t="n">
        <v>0.0</v>
      </c>
      <c r="K23" s="0" t="n">
        <v>0.0</v>
      </c>
      <c r="L23" s="0" t="n">
        <v>0.0</v>
      </c>
      <c r="M23" t="s" s="0">
        <v>510</v>
      </c>
      <c r="N23" s="0" t="n">
        <v>0.0</v>
      </c>
      <c r="O23" t="s" s="0">
        <v>510</v>
      </c>
      <c r="P23" s="0" t="n">
        <v>0.0</v>
      </c>
      <c r="Q23" t="s" s="0">
        <v>510</v>
      </c>
      <c r="R23" s="0" t="n">
        <v>0.0</v>
      </c>
      <c r="S23" s="40" t="n">
        <v>0.0</v>
      </c>
      <c r="T23" s="0" t="n">
        <v>0.0</v>
      </c>
      <c r="U23" s="0" t="n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 t="n">
        <v>155483.0</v>
      </c>
      <c r="J24" s="0" t="n">
        <v>0.0</v>
      </c>
      <c r="K24" s="0" t="n">
        <v>0.0</v>
      </c>
      <c r="L24" s="0" t="n">
        <v>0.0</v>
      </c>
      <c r="M24" t="s" s="0">
        <v>510</v>
      </c>
      <c r="N24" s="0" t="n">
        <v>0.0</v>
      </c>
      <c r="O24" t="s" s="0">
        <v>510</v>
      </c>
      <c r="P24" s="0" t="n">
        <v>0.0</v>
      </c>
      <c r="Q24" t="s" s="0">
        <v>510</v>
      </c>
      <c r="R24" s="0" t="n">
        <v>0.0</v>
      </c>
      <c r="S24" s="40" t="n">
        <v>0.0</v>
      </c>
      <c r="T24" s="0" t="n">
        <v>0.0</v>
      </c>
      <c r="U24" s="0" t="n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 t="n">
        <v>0.0</v>
      </c>
      <c r="J25" s="0" t="n">
        <v>0.0</v>
      </c>
      <c r="K25" s="0" t="n">
        <v>0.0</v>
      </c>
      <c r="L25" s="0" t="n">
        <v>0.0</v>
      </c>
      <c r="M25" t="s" s="0">
        <v>510</v>
      </c>
      <c r="N25" s="0" t="n">
        <v>0.0</v>
      </c>
      <c r="O25" t="str" s="0">
        <f>bc_ttnl_theo_kh_data!M9</f>
        <v>0.0</v>
      </c>
      <c r="P25" s="0" t="n">
        <v>0.0</v>
      </c>
      <c r="Q25" t="s" s="0">
        <v>510</v>
      </c>
      <c r="R25" s="0" t="n">
        <v>0.0</v>
      </c>
      <c r="S25" s="40" t="n">
        <v>0.0</v>
      </c>
      <c r="T25" s="0" t="n">
        <v>1.0</v>
      </c>
      <c r="U25" s="0" t="n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 t="n">
        <v>0.0</v>
      </c>
      <c r="J26" s="0" t="n">
        <v>0.0</v>
      </c>
      <c r="K26" s="0" t="n">
        <v>0.0</v>
      </c>
      <c r="L26" s="0" t="n">
        <v>0.0</v>
      </c>
      <c r="M26" t="s" s="0">
        <v>510</v>
      </c>
      <c r="N26" s="0" t="n">
        <v>0.0</v>
      </c>
      <c r="O26" t="s" s="0">
        <v>510</v>
      </c>
      <c r="P26" s="0" t="n">
        <v>0.0</v>
      </c>
      <c r="Q26" t="s" s="0">
        <v>510</v>
      </c>
      <c r="R26" s="0" t="n">
        <v>0.0</v>
      </c>
      <c r="S26" s="40" t="n">
        <v>0.0</v>
      </c>
      <c r="T26" s="0" t="n">
        <v>0.0</v>
      </c>
      <c r="U26" s="0" t="n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 t="n">
        <v>0.0</v>
      </c>
      <c r="J27" s="0" t="n">
        <v>0.0</v>
      </c>
      <c r="K27" s="0" t="n">
        <v>0.0</v>
      </c>
      <c r="L27" s="0" t="n">
        <v>0.0</v>
      </c>
      <c r="M27" t="s" s="0">
        <v>510</v>
      </c>
      <c r="N27" s="0" t="n">
        <v>0.0</v>
      </c>
      <c r="O27" t="s" s="0">
        <v>510</v>
      </c>
      <c r="P27" s="0" t="n">
        <v>0.0</v>
      </c>
      <c r="Q27" t="s" s="0">
        <v>510</v>
      </c>
      <c r="R27" s="0" t="n">
        <v>0.0</v>
      </c>
      <c r="S27" s="40" t="n">
        <v>0.0</v>
      </c>
      <c r="T27" s="0" t="n">
        <v>0.0</v>
      </c>
      <c r="U27" s="0" t="n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 t="n">
        <v>0.0</v>
      </c>
      <c r="J28" s="0" t="n">
        <v>0.0</v>
      </c>
      <c r="K28" s="0" t="n">
        <v>0.0</v>
      </c>
      <c r="L28" s="0" t="n">
        <v>0.0</v>
      </c>
      <c r="M28" t="s" s="0">
        <v>510</v>
      </c>
      <c r="N28" s="0" t="n">
        <v>0.0</v>
      </c>
      <c r="O28" t="s" s="0">
        <v>510</v>
      </c>
      <c r="P28" s="0" t="n">
        <v>0.0</v>
      </c>
      <c r="Q28" t="s" s="0">
        <v>510</v>
      </c>
      <c r="R28" s="0" t="n">
        <v>0.0</v>
      </c>
      <c r="S28" s="40" t="n">
        <v>0.0</v>
      </c>
      <c r="T28" s="0" t="n">
        <v>1.0</v>
      </c>
      <c r="U28" s="0" t="n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 t="n">
        <v>0.0</v>
      </c>
      <c r="J29" s="0" t="n">
        <v>0.0</v>
      </c>
      <c r="K29" s="0" t="n">
        <v>0.0</v>
      </c>
      <c r="L29" s="0" t="n">
        <v>0.0</v>
      </c>
      <c r="M29" t="s" s="0">
        <v>510</v>
      </c>
      <c r="N29" s="0" t="n">
        <v>0.0</v>
      </c>
      <c r="O29" t="s" s="0">
        <v>510</v>
      </c>
      <c r="P29" s="0" t="n">
        <v>0.0</v>
      </c>
      <c r="Q29" t="s" s="0">
        <v>510</v>
      </c>
      <c r="R29" s="0" t="n">
        <v>0.0</v>
      </c>
      <c r="S29" s="40" t="n">
        <v>0.0</v>
      </c>
      <c r="T29" s="0" t="n">
        <v>1.0</v>
      </c>
      <c r="U29" s="0" t="n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t="s" s="0">
        <v>510</v>
      </c>
      <c r="N30" s="0" t="n">
        <v>0.0</v>
      </c>
      <c r="O30" t="s" s="0">
        <v>510</v>
      </c>
      <c r="P30" s="0" t="n">
        <v>0.0</v>
      </c>
      <c r="Q30" t="s" s="0">
        <v>510</v>
      </c>
      <c r="R30" s="0" t="n">
        <v>0.0</v>
      </c>
      <c r="S30" s="40" t="n">
        <v>0.0</v>
      </c>
      <c r="T30" s="0" t="n">
        <v>0.0</v>
      </c>
      <c r="U30" s="0" t="n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s">
        <v>510</v>
      </c>
      <c r="N31" s="64" t="n">
        <v>0.0</v>
      </c>
      <c r="O31" s="64" t="s">
        <v>510</v>
      </c>
      <c r="P31" s="64" t="n">
        <v>0.0</v>
      </c>
      <c r="Q31" s="64" t="s">
        <v>510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 t="n">
        <v>278604.0</v>
      </c>
      <c r="J32" s="0" t="n">
        <v>0.0</v>
      </c>
      <c r="K32" s="0" t="n">
        <v>0.0</v>
      </c>
      <c r="L32" s="0" t="n">
        <v>0.0</v>
      </c>
      <c r="M32" t="s" s="0">
        <v>510</v>
      </c>
      <c r="N32" s="0" t="n">
        <v>0.0</v>
      </c>
      <c r="O32" t="s" s="0">
        <v>510</v>
      </c>
      <c r="P32" s="0" t="n">
        <v>0.0</v>
      </c>
      <c r="Q32" t="s" s="0">
        <v>510</v>
      </c>
      <c r="R32" t="s" s="0">
        <v>1012</v>
      </c>
      <c r="S32" s="40" t="s">
        <v>1013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s">
        <v>510</v>
      </c>
      <c r="N33" s="5" t="n">
        <v>0.0</v>
      </c>
      <c r="O33" s="5" t="s">
        <v>510</v>
      </c>
      <c r="P33" s="5" t="n">
        <v>0.0</v>
      </c>
      <c r="Q33" s="5" t="s">
        <v>510</v>
      </c>
      <c r="R33" s="5" t="s">
        <v>1012</v>
      </c>
      <c r="S33" s="41" t="s">
        <v>1013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s">
        <v>510</v>
      </c>
      <c r="N34" s="64" t="n">
        <v>0.0</v>
      </c>
      <c r="O34" s="64" t="s">
        <v>510</v>
      </c>
      <c r="P34" s="64" t="n">
        <v>0.0</v>
      </c>
      <c r="Q34" s="64" t="s">
        <v>510</v>
      </c>
      <c r="R34" s="64" t="s">
        <v>1012</v>
      </c>
      <c r="S34" s="65" t="s">
        <v>1013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t="s" s="0">
        <v>510</v>
      </c>
      <c r="N35" s="0" t="n">
        <v>0.0</v>
      </c>
      <c r="O35" t="s" s="0">
        <v>510</v>
      </c>
      <c r="P35" s="0" t="n">
        <v>0.0</v>
      </c>
      <c r="Q35" t="s" s="0">
        <v>510</v>
      </c>
      <c r="R35" t="s" s="0">
        <v>1012</v>
      </c>
      <c r="S35" s="40" t="s">
        <v>1013</v>
      </c>
      <c r="T35" s="0" t="n">
        <v>0.0</v>
      </c>
      <c r="U35" s="0" t="n">
        <v>0.0</v>
      </c>
      <c r="V35" s="0" t="n">
        <v>0.0</v>
      </c>
      <c r="W35" s="0" t="n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s">
        <v>510</v>
      </c>
      <c r="N36" s="64" t="n">
        <v>0.0</v>
      </c>
      <c r="O36" s="64" t="s">
        <v>510</v>
      </c>
      <c r="P36" s="64" t="n">
        <v>0.0</v>
      </c>
      <c r="Q36" s="64" t="s">
        <v>510</v>
      </c>
      <c r="R36" s="64" t="s">
        <v>1012</v>
      </c>
      <c r="S36" s="65" t="s">
        <v>1013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t="s" s="0">
        <v>510</v>
      </c>
      <c r="N37" s="0" t="n">
        <v>0.0</v>
      </c>
      <c r="O37" t="s" s="0">
        <v>510</v>
      </c>
      <c r="P37" s="0" t="n">
        <v>0.0</v>
      </c>
      <c r="Q37" t="s" s="0">
        <v>510</v>
      </c>
      <c r="R37" t="s" s="0">
        <v>1012</v>
      </c>
      <c r="S37" s="40" t="s">
        <v>1013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t="s" s="0">
        <v>510</v>
      </c>
      <c r="N38" s="0" t="n">
        <v>0.0</v>
      </c>
      <c r="O38" t="s" s="0">
        <v>510</v>
      </c>
      <c r="P38" s="0" t="n">
        <v>0.0</v>
      </c>
      <c r="Q38" t="s" s="0">
        <v>510</v>
      </c>
      <c r="R38" t="s" s="0">
        <v>1012</v>
      </c>
      <c r="S38" s="40" t="s">
        <v>1013</v>
      </c>
      <c r="T38" s="0" t="n">
        <v>0.0</v>
      </c>
      <c r="U38" s="0" t="n">
        <v>0.0</v>
      </c>
      <c r="V38" s="0" t="n">
        <v>1.0</v>
      </c>
      <c r="W38" s="0" t="n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 t="n">
        <v>0.0</v>
      </c>
      <c r="J39" s="0" t="n">
        <v>0.0</v>
      </c>
      <c r="K39" s="0" t="n">
        <v>0.0</v>
      </c>
      <c r="L39" s="0" t="n">
        <v>0.0</v>
      </c>
      <c r="M39" t="s" s="0">
        <v>510</v>
      </c>
      <c r="N39" s="0" t="n">
        <v>0.0</v>
      </c>
      <c r="O39" t="s" s="0">
        <v>510</v>
      </c>
      <c r="P39" s="0" t="n">
        <v>0.0</v>
      </c>
      <c r="Q39" t="s" s="0">
        <v>510</v>
      </c>
      <c r="R39" t="s" s="0">
        <v>1012</v>
      </c>
      <c r="S39" s="40" t="s">
        <v>1013</v>
      </c>
      <c r="T39" s="0" t="n">
        <v>0.0</v>
      </c>
      <c r="U39" s="0" t="n">
        <v>0.0</v>
      </c>
      <c r="V39" s="0" t="n">
        <v>0.0</v>
      </c>
      <c r="W39" s="0" t="n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n">
        <v>0.0</v>
      </c>
      <c r="K40" s="0" t="n">
        <v>0.0</v>
      </c>
      <c r="L40" s="0" t="n">
        <v>0.0</v>
      </c>
      <c r="M40" t="s" s="0">
        <v>510</v>
      </c>
      <c r="N40" s="0" t="n">
        <v>0.0</v>
      </c>
      <c r="O40" t="s" s="0">
        <v>510</v>
      </c>
      <c r="P40" s="0" t="n">
        <v>0.0</v>
      </c>
      <c r="Q40" t="s" s="0">
        <v>510</v>
      </c>
      <c r="R40" t="s" s="0">
        <v>1012</v>
      </c>
      <c r="S40" s="40" t="s">
        <v>1013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n">
        <v>0.0</v>
      </c>
      <c r="K41" s="0" t="n">
        <v>0.0</v>
      </c>
      <c r="L41" s="0" t="n">
        <v>0.0</v>
      </c>
      <c r="M41" t="s" s="0">
        <v>510</v>
      </c>
      <c r="N41" s="0" t="n">
        <v>0.0</v>
      </c>
      <c r="O41" t="s" s="0">
        <v>510</v>
      </c>
      <c r="P41" s="0" t="n">
        <v>0.0</v>
      </c>
      <c r="Q41" t="s" s="0">
        <v>510</v>
      </c>
      <c r="R41" t="s" s="0">
        <v>1012</v>
      </c>
      <c r="S41" s="40" t="s">
        <v>1013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t="s" s="0">
        <v>510</v>
      </c>
      <c r="N42" s="0" t="n">
        <v>0.0</v>
      </c>
      <c r="O42" t="s" s="0">
        <v>510</v>
      </c>
      <c r="P42" s="0" t="n">
        <v>0.0</v>
      </c>
      <c r="Q42" t="s" s="0">
        <v>510</v>
      </c>
      <c r="R42" t="s" s="0">
        <v>1012</v>
      </c>
      <c r="S42" s="40" t="s">
        <v>1013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t="s" s="0">
        <v>510</v>
      </c>
      <c r="N43" s="0" t="n">
        <v>0.0</v>
      </c>
      <c r="O43" t="s" s="0">
        <v>510</v>
      </c>
      <c r="P43" s="0" t="n">
        <v>0.0</v>
      </c>
      <c r="Q43" t="s" s="0">
        <v>510</v>
      </c>
      <c r="R43" t="s" s="0">
        <v>1012</v>
      </c>
      <c r="S43" s="40" t="s">
        <v>1013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n">
        <v>0.0</v>
      </c>
      <c r="K44" s="0" t="n">
        <v>0.0</v>
      </c>
      <c r="L44" s="0" t="n">
        <v>0.0</v>
      </c>
      <c r="M44" t="s" s="0">
        <v>510</v>
      </c>
      <c r="N44" s="0" t="n">
        <v>0.0</v>
      </c>
      <c r="O44" t="s" s="0">
        <v>510</v>
      </c>
      <c r="P44" s="0" t="n">
        <v>0.0</v>
      </c>
      <c r="Q44" t="s" s="0">
        <v>510</v>
      </c>
      <c r="R44" t="s" s="0">
        <v>1012</v>
      </c>
      <c r="S44" s="40" t="s">
        <v>1013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 t="n">
        <v>0.0</v>
      </c>
      <c r="J45" s="0" t="n">
        <v>0.0</v>
      </c>
      <c r="K45" s="0" t="n">
        <v>0.0</v>
      </c>
      <c r="L45" s="0" t="n">
        <v>0.0</v>
      </c>
      <c r="M45" t="s" s="0">
        <v>510</v>
      </c>
      <c r="N45" s="0" t="n">
        <v>0.0</v>
      </c>
      <c r="O45" t="s" s="0">
        <v>510</v>
      </c>
      <c r="P45" s="0" t="n">
        <v>0.0</v>
      </c>
      <c r="Q45" t="s" s="0">
        <v>510</v>
      </c>
      <c r="R45" t="s" s="0">
        <v>1012</v>
      </c>
      <c r="S45" s="40" t="s">
        <v>1013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 t="n">
        <v>0.0</v>
      </c>
      <c r="J46" s="0" t="n">
        <v>0.0</v>
      </c>
      <c r="K46" s="0" t="n">
        <v>0.0</v>
      </c>
      <c r="L46" s="0" t="n">
        <v>0.0</v>
      </c>
      <c r="M46" t="s" s="0">
        <v>510</v>
      </c>
      <c r="N46" s="0" t="n">
        <v>0.0</v>
      </c>
      <c r="O46" t="s" s="0">
        <v>510</v>
      </c>
      <c r="P46" s="0" t="n">
        <v>0.0</v>
      </c>
      <c r="Q46" t="s" s="0">
        <v>510</v>
      </c>
      <c r="R46" t="s" s="0">
        <v>1012</v>
      </c>
      <c r="S46" s="40" t="s">
        <v>1013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 t="n">
        <v>0.0</v>
      </c>
      <c r="J47" s="0" t="n">
        <v>0.0</v>
      </c>
      <c r="K47" s="0" t="n">
        <v>0.0</v>
      </c>
      <c r="L47" s="0" t="n">
        <v>0.0</v>
      </c>
      <c r="M47" t="s" s="0">
        <v>510</v>
      </c>
      <c r="N47" s="0" t="n">
        <v>0.0</v>
      </c>
      <c r="O47" t="s" s="0">
        <v>510</v>
      </c>
      <c r="P47" s="0" t="n">
        <v>0.0</v>
      </c>
      <c r="Q47" t="s" s="0">
        <v>510</v>
      </c>
      <c r="R47" t="s" s="0">
        <v>1012</v>
      </c>
      <c r="S47" s="40" t="s">
        <v>1013</v>
      </c>
      <c r="T47" s="0" t="n">
        <v>0.0</v>
      </c>
      <c r="U47" s="0" t="n">
        <v>0.0</v>
      </c>
      <c r="V47" s="0" t="n">
        <v>0.0</v>
      </c>
      <c r="W47" s="0" t="n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 t="n">
        <v>0.0</v>
      </c>
      <c r="J48" s="0" t="n">
        <v>0.0</v>
      </c>
      <c r="K48" s="0" t="n">
        <v>0.0</v>
      </c>
      <c r="L48" s="0" t="n">
        <v>0.0</v>
      </c>
      <c r="M48" t="s" s="0">
        <v>510</v>
      </c>
      <c r="N48" s="0" t="n">
        <v>0.0</v>
      </c>
      <c r="O48" t="s" s="0">
        <v>510</v>
      </c>
      <c r="P48" s="0" t="n">
        <v>0.0</v>
      </c>
      <c r="Q48" t="s" s="0">
        <v>510</v>
      </c>
      <c r="R48" t="s" s="0">
        <v>1012</v>
      </c>
      <c r="S48" s="40" t="s">
        <v>1013</v>
      </c>
      <c r="T48" s="0" t="n">
        <v>0.0</v>
      </c>
      <c r="U48" s="0" t="n">
        <v>0.0</v>
      </c>
      <c r="V48" s="0" t="n">
        <v>1.0</v>
      </c>
      <c r="W48" s="0" t="n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s">
        <v>510</v>
      </c>
      <c r="N49" s="5" t="n">
        <v>0.0</v>
      </c>
      <c r="O49" s="5" t="s">
        <v>510</v>
      </c>
      <c r="P49" s="5" t="n">
        <v>0.0</v>
      </c>
      <c r="Q49" s="5" t="s">
        <v>510</v>
      </c>
      <c r="R49" s="5" t="s">
        <v>1012</v>
      </c>
      <c r="S49" s="41" t="s">
        <v>1013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 t="n">
        <v>0.0</v>
      </c>
      <c r="J50" s="0" t="n">
        <v>0.0</v>
      </c>
      <c r="K50" s="0" t="n">
        <v>0.0</v>
      </c>
      <c r="L50" s="0" t="n">
        <v>0.0</v>
      </c>
      <c r="M50" t="s" s="0">
        <v>510</v>
      </c>
      <c r="N50" s="0" t="n">
        <v>0.0</v>
      </c>
      <c r="O50" t="s" s="0">
        <v>510</v>
      </c>
      <c r="P50" s="0" t="n">
        <v>0.0</v>
      </c>
      <c r="Q50" t="s" s="0">
        <v>510</v>
      </c>
      <c r="R50" t="s" s="0">
        <v>1012</v>
      </c>
      <c r="S50" s="40" t="s">
        <v>1013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 t="n">
        <v>0.0</v>
      </c>
      <c r="J51" s="0" t="n">
        <v>0.0</v>
      </c>
      <c r="K51" s="0" t="n">
        <v>0.0</v>
      </c>
      <c r="L51" s="0" t="n">
        <v>0.0</v>
      </c>
      <c r="M51" t="s" s="0">
        <v>510</v>
      </c>
      <c r="N51" s="0" t="n">
        <v>0.0</v>
      </c>
      <c r="O51" t="s" s="0">
        <v>510</v>
      </c>
      <c r="P51" s="0" t="n">
        <v>0.0</v>
      </c>
      <c r="Q51" t="s" s="0">
        <v>510</v>
      </c>
      <c r="R51" t="s" s="0">
        <v>1012</v>
      </c>
      <c r="S51" s="40" t="s">
        <v>1013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 t="n">
        <v>0.0</v>
      </c>
      <c r="J52" s="0" t="n">
        <v>0.0</v>
      </c>
      <c r="K52" s="0" t="n">
        <v>0.0</v>
      </c>
      <c r="L52" s="0" t="n">
        <v>0.0</v>
      </c>
      <c r="M52" t="s" s="0">
        <v>510</v>
      </c>
      <c r="N52" s="0" t="n">
        <v>0.0</v>
      </c>
      <c r="O52" t="s" s="0">
        <v>510</v>
      </c>
      <c r="P52" s="0" t="n">
        <v>0.0</v>
      </c>
      <c r="Q52" t="s" s="0">
        <v>510</v>
      </c>
      <c r="R52" t="s" s="0">
        <v>1012</v>
      </c>
      <c r="S52" s="40" t="s">
        <v>1013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 t="n">
        <v>0.0</v>
      </c>
      <c r="J53" s="0" t="n">
        <v>0.0</v>
      </c>
      <c r="K53" s="0" t="n">
        <v>0.0</v>
      </c>
      <c r="L53" s="0" t="n">
        <v>0.0</v>
      </c>
      <c r="M53" t="s" s="0">
        <v>510</v>
      </c>
      <c r="N53" s="0" t="n">
        <v>0.0</v>
      </c>
      <c r="O53" t="s" s="0">
        <v>510</v>
      </c>
      <c r="P53" s="0" t="n">
        <v>0.0</v>
      </c>
      <c r="Q53" t="s" s="0">
        <v>510</v>
      </c>
      <c r="R53" t="s" s="0">
        <v>1012</v>
      </c>
      <c r="S53" s="40" t="s">
        <v>1013</v>
      </c>
      <c r="T53" s="0" t="n">
        <v>0.0</v>
      </c>
      <c r="U53" s="0" t="n">
        <v>0.0</v>
      </c>
      <c r="V53" s="0" t="n">
        <v>0.0</v>
      </c>
      <c r="W53" s="0" t="n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 t="n">
        <v>123121.0</v>
      </c>
      <c r="J54" s="0" t="n">
        <v>0.0</v>
      </c>
      <c r="K54" s="0" t="n">
        <v>0.0</v>
      </c>
      <c r="L54" s="0" t="n">
        <v>0.0</v>
      </c>
      <c r="M54" t="s" s="0">
        <v>510</v>
      </c>
      <c r="N54" s="0" t="n">
        <v>0.0</v>
      </c>
      <c r="O54" t="s" s="0">
        <v>510</v>
      </c>
      <c r="P54" s="0" t="n">
        <v>0.0</v>
      </c>
      <c r="Q54" t="s" s="0">
        <v>510</v>
      </c>
      <c r="R54" t="s" s="0">
        <v>1012</v>
      </c>
      <c r="S54" s="40" t="s">
        <v>1013</v>
      </c>
      <c r="T54" s="0" t="n">
        <v>0.0</v>
      </c>
      <c r="U54" s="0" t="n">
        <v>0.0</v>
      </c>
      <c r="V54" s="0" t="n">
        <v>1.0</v>
      </c>
      <c r="W54" s="0" t="n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 t="n">
        <v>0.0</v>
      </c>
      <c r="J55" s="0" t="n">
        <v>0.0</v>
      </c>
      <c r="K55" s="0" t="n">
        <v>0.0</v>
      </c>
      <c r="L55" s="0" t="n">
        <v>0.0</v>
      </c>
      <c r="M55" t="s" s="0">
        <v>510</v>
      </c>
      <c r="N55" s="0" t="n">
        <v>0.0</v>
      </c>
      <c r="O55" t="s" s="0">
        <v>510</v>
      </c>
      <c r="P55" s="0" t="n">
        <v>0.0</v>
      </c>
      <c r="Q55" t="s" s="0">
        <v>510</v>
      </c>
      <c r="R55" t="s" s="0">
        <v>1012</v>
      </c>
      <c r="S55" s="40" t="s">
        <v>1013</v>
      </c>
      <c r="T55" s="0" t="n">
        <v>0.0</v>
      </c>
      <c r="U55" s="0" t="n">
        <v>0.0</v>
      </c>
      <c r="V55" s="0" t="n">
        <v>0.0</v>
      </c>
      <c r="W55" s="0" t="n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 t="n">
        <v>0.0</v>
      </c>
      <c r="J56" s="0" t="n">
        <v>0.0</v>
      </c>
      <c r="K56" s="0" t="n">
        <v>0.0</v>
      </c>
      <c r="L56" s="0" t="n">
        <v>0.0</v>
      </c>
      <c r="M56" t="s" s="0">
        <v>510</v>
      </c>
      <c r="N56" s="0" t="n">
        <v>0.0</v>
      </c>
      <c r="O56" t="s" s="0">
        <v>510</v>
      </c>
      <c r="P56" s="0" t="n">
        <v>0.0</v>
      </c>
      <c r="Q56" t="s" s="0">
        <v>510</v>
      </c>
      <c r="R56" t="s" s="0">
        <v>1012</v>
      </c>
      <c r="S56" s="40" t="s">
        <v>1013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 t="n">
        <v>123121.0</v>
      </c>
      <c r="J57" s="0" t="n">
        <v>0.0</v>
      </c>
      <c r="K57" s="0" t="n">
        <v>0.0</v>
      </c>
      <c r="L57" s="0" t="n">
        <v>0.0</v>
      </c>
      <c r="M57" t="s" s="0">
        <v>510</v>
      </c>
      <c r="N57" s="0" t="n">
        <v>0.0</v>
      </c>
      <c r="O57" t="s" s="0">
        <v>510</v>
      </c>
      <c r="P57" s="0" t="n">
        <v>0.0</v>
      </c>
      <c r="Q57" t="s" s="0">
        <v>510</v>
      </c>
      <c r="R57" t="s" s="0">
        <v>1012</v>
      </c>
      <c r="S57" s="40" t="s">
        <v>1013</v>
      </c>
      <c r="T57" s="0" t="n">
        <v>0.0</v>
      </c>
      <c r="U57" s="0" t="n">
        <v>0.0</v>
      </c>
      <c r="V57" s="0" t="n">
        <v>0.0</v>
      </c>
      <c r="W57" s="0" t="n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t="s" s="0">
        <v>510</v>
      </c>
      <c r="N58" s="0" t="n">
        <v>0.0</v>
      </c>
      <c r="O58" t="s" s="0">
        <v>510</v>
      </c>
      <c r="P58" s="0" t="n">
        <v>0.0</v>
      </c>
      <c r="Q58" t="s" s="0">
        <v>510</v>
      </c>
      <c r="R58" t="s" s="0">
        <v>1012</v>
      </c>
      <c r="S58" s="40" t="s">
        <v>1013</v>
      </c>
      <c r="T58" s="0" t="n">
        <v>0.0</v>
      </c>
      <c r="U58" s="0" t="n">
        <v>0.0</v>
      </c>
      <c r="V58" s="0" t="n">
        <v>1.0</v>
      </c>
      <c r="W58" s="0" t="n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t="s" s="0">
        <v>510</v>
      </c>
      <c r="N59" s="0" t="n">
        <v>0.0</v>
      </c>
      <c r="O59" t="s" s="0">
        <v>510</v>
      </c>
      <c r="P59" s="0" t="n">
        <v>0.0</v>
      </c>
      <c r="Q59" t="s" s="0">
        <v>510</v>
      </c>
      <c r="R59" t="s" s="0">
        <v>1012</v>
      </c>
      <c r="S59" s="40" t="s">
        <v>1013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 t="n">
        <v>0.0</v>
      </c>
      <c r="J60" s="0" t="n">
        <v>0.0</v>
      </c>
      <c r="K60" s="0" t="n">
        <v>0.0</v>
      </c>
      <c r="L60" s="0" t="n">
        <v>0.0</v>
      </c>
      <c r="M60" t="s" s="0">
        <v>510</v>
      </c>
      <c r="N60" s="0" t="n">
        <v>0.0</v>
      </c>
      <c r="O60" t="s" s="0">
        <v>510</v>
      </c>
      <c r="P60" s="0" t="n">
        <v>0.0</v>
      </c>
      <c r="Q60" t="s" s="0">
        <v>510</v>
      </c>
      <c r="R60" t="s" s="0">
        <v>1012</v>
      </c>
      <c r="S60" s="40" t="s">
        <v>1013</v>
      </c>
      <c r="T60" s="0" t="n">
        <v>0.0</v>
      </c>
      <c r="U60" s="0" t="n">
        <v>0.0</v>
      </c>
      <c r="V60" s="0" t="n">
        <v>0.0</v>
      </c>
      <c r="W60" s="0" t="n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t="s" s="0">
        <v>510</v>
      </c>
      <c r="N61" s="0" t="n">
        <v>0.0</v>
      </c>
      <c r="O61" t="s" s="0">
        <v>510</v>
      </c>
      <c r="P61" s="0" t="n">
        <v>0.0</v>
      </c>
      <c r="Q61" t="s" s="0">
        <v>510</v>
      </c>
      <c r="R61" t="s" s="0">
        <v>1012</v>
      </c>
      <c r="S61" s="40" t="s">
        <v>1013</v>
      </c>
      <c r="T61" s="0" t="n">
        <v>0.0</v>
      </c>
      <c r="U61" s="0" t="n">
        <v>0.0</v>
      </c>
      <c r="V61" s="0" t="n">
        <v>1.0</v>
      </c>
      <c r="W61" s="0" t="n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s">
        <v>510</v>
      </c>
      <c r="N62" s="64" t="n">
        <v>0.0</v>
      </c>
      <c r="O62" s="64" t="s">
        <v>510</v>
      </c>
      <c r="P62" s="64" t="n">
        <v>0.0</v>
      </c>
      <c r="Q62" s="64" t="s">
        <v>510</v>
      </c>
      <c r="R62" s="64" t="s">
        <v>1012</v>
      </c>
      <c r="S62" s="65" t="s">
        <v>1013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 t="n">
        <v>0.0</v>
      </c>
      <c r="J63" s="0" t="n">
        <v>0.0</v>
      </c>
      <c r="K63" s="0" t="n">
        <v>0.0</v>
      </c>
      <c r="L63" s="0" t="n">
        <v>0.0</v>
      </c>
      <c r="M63" t="s" s="0">
        <v>510</v>
      </c>
      <c r="N63" s="0" t="n">
        <v>0.0</v>
      </c>
      <c r="O63" t="s" s="0">
        <v>510</v>
      </c>
      <c r="P63" s="0" t="n">
        <v>0.0</v>
      </c>
      <c r="Q63" t="s" s="0">
        <v>510</v>
      </c>
      <c r="R63" t="s" s="0">
        <v>1012</v>
      </c>
      <c r="S63" s="40" t="s">
        <v>1013</v>
      </c>
      <c r="T63" s="0" t="n">
        <v>0.0</v>
      </c>
      <c r="U63" s="0" t="n">
        <v>0.0</v>
      </c>
      <c r="V63" s="0" t="n">
        <v>0.0</v>
      </c>
      <c r="W63" s="0" t="n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 t="n">
        <v>0.0</v>
      </c>
      <c r="J64" s="0" t="n">
        <v>0.0</v>
      </c>
      <c r="K64" s="0" t="n">
        <v>0.0</v>
      </c>
      <c r="L64" s="0" t="n">
        <v>0.0</v>
      </c>
      <c r="M64" t="s" s="0">
        <v>510</v>
      </c>
      <c r="N64" s="0" t="n">
        <v>0.0</v>
      </c>
      <c r="O64" t="s" s="0">
        <v>510</v>
      </c>
      <c r="P64" s="0" t="n">
        <v>0.0</v>
      </c>
      <c r="Q64" t="s" s="0">
        <v>510</v>
      </c>
      <c r="R64" t="s" s="0">
        <v>1012</v>
      </c>
      <c r="S64" s="40" t="s">
        <v>1013</v>
      </c>
      <c r="T64" s="0" t="n">
        <v>0.0</v>
      </c>
      <c r="U64" s="0" t="n">
        <v>0.0</v>
      </c>
      <c r="V64" s="0" t="n">
        <v>1.0</v>
      </c>
      <c r="W64" s="0" t="n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n">
        <v>0.0</v>
      </c>
      <c r="K65" s="0" t="n">
        <v>0.0</v>
      </c>
      <c r="L65" s="0" t="n">
        <v>0.0</v>
      </c>
      <c r="M65" t="s" s="0">
        <v>510</v>
      </c>
      <c r="N65" s="0" t="n">
        <v>0.0</v>
      </c>
      <c r="O65" t="s" s="0">
        <v>510</v>
      </c>
      <c r="P65" s="0" t="n">
        <v>0.0</v>
      </c>
      <c r="Q65" t="s" s="0">
        <v>510</v>
      </c>
      <c r="R65" t="s" s="0">
        <v>1014</v>
      </c>
      <c r="S65" s="40" t="s">
        <v>1015</v>
      </c>
      <c r="T65" s="0" t="n">
        <v>0.0</v>
      </c>
      <c r="U65" s="0" t="n">
        <v>1.0</v>
      </c>
      <c r="V65" s="0" t="n">
        <v>1.0</v>
      </c>
      <c r="W65" s="0" t="n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n">
        <v>0.0</v>
      </c>
      <c r="K66" s="0" t="n">
        <v>0.0</v>
      </c>
      <c r="L66" s="0" t="n">
        <v>0.0</v>
      </c>
      <c r="M66" t="s" s="0">
        <v>510</v>
      </c>
      <c r="N66" s="0" t="n">
        <v>0.0</v>
      </c>
      <c r="O66" t="s" s="0">
        <v>510</v>
      </c>
      <c r="P66" s="0" t="n">
        <v>0.0</v>
      </c>
      <c r="Q66" t="s" s="0">
        <v>510</v>
      </c>
      <c r="R66" t="s" s="0">
        <v>1014</v>
      </c>
      <c r="S66" s="40" t="s">
        <v>1015</v>
      </c>
      <c r="T66" s="0" t="n">
        <v>0.0</v>
      </c>
      <c r="U66" s="0" t="n">
        <v>0.0</v>
      </c>
      <c r="V66" s="0" t="n">
        <v>1.0</v>
      </c>
      <c r="W66" s="0" t="n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t="s" s="0">
        <v>510</v>
      </c>
      <c r="N67" s="0" t="n">
        <v>0.0</v>
      </c>
      <c r="O67" t="s" s="0">
        <v>510</v>
      </c>
      <c r="P67" s="0" t="n">
        <v>0.0</v>
      </c>
      <c r="Q67" t="s" s="0">
        <v>510</v>
      </c>
      <c r="R67" t="s" s="0">
        <v>1014</v>
      </c>
      <c r="S67" s="40" t="s">
        <v>1015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 t="n">
        <v>0.0</v>
      </c>
      <c r="J68" s="0" t="n">
        <v>0.0</v>
      </c>
      <c r="K68" s="0" t="n">
        <v>0.0</v>
      </c>
      <c r="L68" s="0" t="n">
        <v>0.0</v>
      </c>
      <c r="M68" t="s" s="0">
        <v>510</v>
      </c>
      <c r="N68" s="0" t="n">
        <v>0.0</v>
      </c>
      <c r="O68" t="s" s="0">
        <v>510</v>
      </c>
      <c r="P68" s="0" t="n">
        <v>0.0</v>
      </c>
      <c r="Q68" t="s" s="0">
        <v>510</v>
      </c>
      <c r="R68" t="s" s="0">
        <v>1014</v>
      </c>
      <c r="S68" s="40" t="s">
        <v>1015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 t="n">
        <v>0.0</v>
      </c>
      <c r="J69" s="0" t="n">
        <v>0.0</v>
      </c>
      <c r="K69" s="0" t="n">
        <v>0.0</v>
      </c>
      <c r="L69" s="0" t="n">
        <v>0.0</v>
      </c>
      <c r="M69" t="s" s="0">
        <v>510</v>
      </c>
      <c r="N69" s="0" t="n">
        <v>0.0</v>
      </c>
      <c r="O69" t="s" s="0">
        <v>510</v>
      </c>
      <c r="P69" s="0" t="n">
        <v>0.0</v>
      </c>
      <c r="Q69" t="s" s="0">
        <v>510</v>
      </c>
      <c r="R69" t="s" s="0">
        <v>1014</v>
      </c>
      <c r="S69" s="40" t="s">
        <v>1015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 t="n">
        <v>0.0</v>
      </c>
      <c r="J70" s="0" t="n">
        <v>0.0</v>
      </c>
      <c r="K70" s="0" t="n">
        <v>0.0</v>
      </c>
      <c r="L70" s="0" t="n">
        <v>0.0</v>
      </c>
      <c r="M70" t="s" s="0">
        <v>510</v>
      </c>
      <c r="N70" s="0" t="n">
        <v>0.0</v>
      </c>
      <c r="O70" t="s" s="0">
        <v>510</v>
      </c>
      <c r="P70" s="0" t="n">
        <v>0.0</v>
      </c>
      <c r="Q70" t="s" s="0">
        <v>510</v>
      </c>
      <c r="R70" t="s" s="0">
        <v>1014</v>
      </c>
      <c r="S70" s="40" t="s">
        <v>1015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n">
        <v>0.0</v>
      </c>
      <c r="K71" s="0" t="n">
        <v>0.0</v>
      </c>
      <c r="L71" s="0" t="n">
        <v>0.0</v>
      </c>
      <c r="M71" t="s" s="0">
        <v>510</v>
      </c>
      <c r="N71" s="0" t="n">
        <v>0.0</v>
      </c>
      <c r="O71" t="s" s="0">
        <v>510</v>
      </c>
      <c r="P71" s="0" t="n">
        <v>0.0</v>
      </c>
      <c r="Q71" t="s" s="0">
        <v>510</v>
      </c>
      <c r="R71" t="s" s="0">
        <v>1014</v>
      </c>
      <c r="S71" s="40" t="s">
        <v>1015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n">
        <v>0.0</v>
      </c>
      <c r="K72" s="0" t="n">
        <v>0.0</v>
      </c>
      <c r="L72" s="0" t="n">
        <v>0.0</v>
      </c>
      <c r="M72" t="s" s="0">
        <v>510</v>
      </c>
      <c r="N72" s="0" t="n">
        <v>0.0</v>
      </c>
      <c r="O72" t="s" s="0">
        <v>510</v>
      </c>
      <c r="P72" s="0" t="n">
        <v>0.0</v>
      </c>
      <c r="Q72" t="s" s="0">
        <v>510</v>
      </c>
      <c r="R72" t="s" s="0">
        <v>1014</v>
      </c>
      <c r="S72" s="40" t="s">
        <v>1015</v>
      </c>
      <c r="T72" s="0" t="n">
        <v>0.0</v>
      </c>
      <c r="U72" s="0" t="n">
        <v>0.0</v>
      </c>
      <c r="V72" s="0" t="n">
        <v>0.0</v>
      </c>
      <c r="W72" s="0" t="n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t="s" s="0">
        <v>510</v>
      </c>
      <c r="N73" s="0" t="n">
        <v>0.0</v>
      </c>
      <c r="O73" t="s" s="0">
        <v>510</v>
      </c>
      <c r="P73" s="0" t="n">
        <v>0.0</v>
      </c>
      <c r="Q73" t="s" s="0">
        <v>510</v>
      </c>
      <c r="R73" t="s" s="0">
        <v>1014</v>
      </c>
      <c r="S73" s="40" t="s">
        <v>1015</v>
      </c>
      <c r="T73" s="0" t="n">
        <v>0.0</v>
      </c>
      <c r="U73" s="0" t="n">
        <v>0.0</v>
      </c>
      <c r="V73" s="0" t="n">
        <v>0.0</v>
      </c>
      <c r="W73" s="0" t="n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t="s" s="0">
        <v>510</v>
      </c>
      <c r="N74" s="0" t="n">
        <v>0.0</v>
      </c>
      <c r="O74" t="s" s="0">
        <v>510</v>
      </c>
      <c r="P74" s="0" t="n">
        <v>0.0</v>
      </c>
      <c r="Q74" t="s" s="0">
        <v>510</v>
      </c>
      <c r="R74" t="s" s="0">
        <v>1014</v>
      </c>
      <c r="S74" s="40" t="s">
        <v>1015</v>
      </c>
      <c r="T74" s="0" t="n">
        <v>0.0</v>
      </c>
      <c r="U74" s="0" t="n">
        <v>0.0</v>
      </c>
      <c r="V74" s="0" t="n">
        <v>1.0</v>
      </c>
      <c r="W74" s="0" t="n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n">
        <v>0.0</v>
      </c>
      <c r="K75" s="0" t="n">
        <v>0.0</v>
      </c>
      <c r="L75" s="0" t="n">
        <v>0.0</v>
      </c>
      <c r="M75" t="s" s="0">
        <v>510</v>
      </c>
      <c r="N75" s="0" t="n">
        <v>0.0</v>
      </c>
      <c r="O75" t="s" s="0">
        <v>510</v>
      </c>
      <c r="P75" s="0" t="n">
        <v>0.0</v>
      </c>
      <c r="Q75" t="s" s="0">
        <v>510</v>
      </c>
      <c r="R75" t="s" s="0">
        <v>1014</v>
      </c>
      <c r="S75" s="40" t="s">
        <v>1015</v>
      </c>
      <c r="T75" s="0" t="n">
        <v>0.0</v>
      </c>
      <c r="U75" s="0" t="n">
        <v>0.0</v>
      </c>
      <c r="V75" s="0" t="n">
        <v>0.0</v>
      </c>
      <c r="W75" s="0" t="n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s">
        <v>510</v>
      </c>
      <c r="N76" s="64" t="n">
        <v>0.0</v>
      </c>
      <c r="O76" s="64" t="s">
        <v>510</v>
      </c>
      <c r="P76" s="64" t="n">
        <v>0.0</v>
      </c>
      <c r="Q76" s="64" t="s">
        <v>510</v>
      </c>
      <c r="R76" s="64" t="s">
        <v>1014</v>
      </c>
      <c r="S76" s="65" t="s">
        <v>1015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 t="n">
        <v>0.0</v>
      </c>
      <c r="J77" s="0" t="n">
        <v>0.0</v>
      </c>
      <c r="K77" s="0" t="n">
        <v>0.0</v>
      </c>
      <c r="L77" s="0" t="n">
        <v>0.0</v>
      </c>
      <c r="M77" t="s" s="0">
        <v>510</v>
      </c>
      <c r="N77" s="0" t="n">
        <v>0.0</v>
      </c>
      <c r="O77" t="s" s="0">
        <v>510</v>
      </c>
      <c r="P77" s="0" t="n">
        <v>0.0</v>
      </c>
      <c r="Q77" t="s" s="0">
        <v>510</v>
      </c>
      <c r="R77" t="s" s="0">
        <v>1014</v>
      </c>
      <c r="S77" s="40" t="s">
        <v>1015</v>
      </c>
      <c r="T77" s="0" t="n">
        <v>0.0</v>
      </c>
      <c r="U77" s="0" t="n">
        <v>0.0</v>
      </c>
      <c r="V77" s="0" t="n">
        <v>1.0</v>
      </c>
      <c r="W77" s="0" t="n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 t="n">
        <v>0.0</v>
      </c>
      <c r="J78" s="0" t="n">
        <v>0.0</v>
      </c>
      <c r="K78" s="0" t="n">
        <v>0.0</v>
      </c>
      <c r="L78" s="0" t="n">
        <v>0.0</v>
      </c>
      <c r="M78" t="s" s="0">
        <v>510</v>
      </c>
      <c r="N78" s="0" t="n">
        <v>0.0</v>
      </c>
      <c r="O78" t="s" s="0">
        <v>510</v>
      </c>
      <c r="P78" s="0" t="n">
        <v>0.0</v>
      </c>
      <c r="Q78" t="s" s="0">
        <v>510</v>
      </c>
      <c r="R78" t="s" s="0">
        <v>1014</v>
      </c>
      <c r="S78" s="40" t="s">
        <v>1015</v>
      </c>
      <c r="T78" s="0" t="n">
        <v>0.0</v>
      </c>
      <c r="U78" s="0" t="n">
        <v>0.0</v>
      </c>
      <c r="V78" s="0" t="n">
        <v>1.0</v>
      </c>
      <c r="W78" s="0" t="n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 t="n">
        <v>0.0</v>
      </c>
      <c r="J79" s="0" t="n">
        <v>0.0</v>
      </c>
      <c r="K79" s="0" t="n">
        <v>0.0</v>
      </c>
      <c r="L79" s="0" t="n">
        <v>0.0</v>
      </c>
      <c r="M79" t="s" s="0">
        <v>510</v>
      </c>
      <c r="N79" s="0" t="n">
        <v>0.0</v>
      </c>
      <c r="O79" t="s" s="0">
        <v>510</v>
      </c>
      <c r="P79" s="0" t="n">
        <v>0.0</v>
      </c>
      <c r="Q79" t="s" s="0">
        <v>510</v>
      </c>
      <c r="R79" t="s" s="0">
        <v>1014</v>
      </c>
      <c r="S79" s="40" t="s">
        <v>1015</v>
      </c>
      <c r="T79" s="0" t="n">
        <v>0.0</v>
      </c>
      <c r="U79" s="0" t="n">
        <v>0.0</v>
      </c>
      <c r="V79" s="0" t="n">
        <v>0.0</v>
      </c>
      <c r="W79" s="0" t="n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 t="n">
        <v>0.0</v>
      </c>
      <c r="J80" s="0" t="n">
        <v>0.0</v>
      </c>
      <c r="K80" s="0" t="n">
        <v>0.0</v>
      </c>
      <c r="L80" s="0" t="n">
        <v>0.0</v>
      </c>
      <c r="M80" t="s" s="0">
        <v>510</v>
      </c>
      <c r="N80" s="0" t="n">
        <v>0.0</v>
      </c>
      <c r="O80" t="s" s="0">
        <v>510</v>
      </c>
      <c r="P80" s="0" t="n">
        <v>0.0</v>
      </c>
      <c r="Q80" t="s" s="0">
        <v>510</v>
      </c>
      <c r="R80" t="s" s="0">
        <v>1014</v>
      </c>
      <c r="S80" s="40" t="s">
        <v>1015</v>
      </c>
      <c r="T80" s="0" t="n">
        <v>0.0</v>
      </c>
      <c r="U80" s="0" t="n">
        <v>0.0</v>
      </c>
      <c r="V80" s="0" t="n">
        <v>1.0</v>
      </c>
      <c r="W80" s="0" t="n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 t="n">
        <v>155483.0</v>
      </c>
      <c r="J81" s="0" t="n">
        <v>0.0</v>
      </c>
      <c r="K81" s="0" t="n">
        <v>0.0</v>
      </c>
      <c r="L81" s="0" t="n">
        <v>0.0</v>
      </c>
      <c r="M81" t="s" s="0">
        <v>510</v>
      </c>
      <c r="N81" s="0" t="n">
        <v>0.0</v>
      </c>
      <c r="O81" t="s" s="0">
        <v>510</v>
      </c>
      <c r="P81" s="0" t="n">
        <v>0.0</v>
      </c>
      <c r="Q81" t="s" s="0">
        <v>510</v>
      </c>
      <c r="R81" t="s" s="0">
        <v>1016</v>
      </c>
      <c r="S81" s="40" t="s">
        <v>1017</v>
      </c>
      <c r="T81" s="0" t="n">
        <v>0.0</v>
      </c>
      <c r="U81" s="0" t="n">
        <v>1.0</v>
      </c>
      <c r="V81" s="0" t="n">
        <v>1.0</v>
      </c>
      <c r="W81" s="0" t="n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 t="n">
        <v>0.0</v>
      </c>
      <c r="J82" s="0" t="n">
        <v>0.0</v>
      </c>
      <c r="K82" s="0" t="n">
        <v>0.0</v>
      </c>
      <c r="L82" s="0" t="n">
        <v>0.0</v>
      </c>
      <c r="M82" t="s" s="0">
        <v>510</v>
      </c>
      <c r="N82" s="0" t="n">
        <v>0.0</v>
      </c>
      <c r="O82" t="s" s="0">
        <v>510</v>
      </c>
      <c r="P82" s="0" t="n">
        <v>0.0</v>
      </c>
      <c r="Q82" t="s" s="0">
        <v>510</v>
      </c>
      <c r="R82" t="s" s="0">
        <v>1016</v>
      </c>
      <c r="S82" s="40" t="s">
        <v>1017</v>
      </c>
      <c r="T82" s="0" t="n">
        <v>0.0</v>
      </c>
      <c r="U82" s="0" t="n">
        <v>0.0</v>
      </c>
      <c r="V82" s="0" t="n">
        <v>1.0</v>
      </c>
      <c r="W82" s="0" t="n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 t="n">
        <v>0.0</v>
      </c>
      <c r="J83" s="0" t="n">
        <v>0.0</v>
      </c>
      <c r="K83" s="0" t="n">
        <v>0.0</v>
      </c>
      <c r="L83" s="0" t="n">
        <v>0.0</v>
      </c>
      <c r="M83" t="s" s="0">
        <v>510</v>
      </c>
      <c r="N83" s="0" t="n">
        <v>0.0</v>
      </c>
      <c r="O83" t="s" s="0">
        <v>510</v>
      </c>
      <c r="P83" s="0" t="n">
        <v>0.0</v>
      </c>
      <c r="Q83" t="s" s="0">
        <v>510</v>
      </c>
      <c r="R83" t="s" s="0">
        <v>1016</v>
      </c>
      <c r="S83" s="40" t="s">
        <v>1017</v>
      </c>
      <c r="T83" s="0" t="n">
        <v>0.0</v>
      </c>
      <c r="U83" s="0" t="n">
        <v>0.0</v>
      </c>
      <c r="V83" s="0" t="n">
        <v>0.0</v>
      </c>
      <c r="W83" s="0" t="n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 t="n">
        <v>0.0</v>
      </c>
      <c r="J84" s="0" t="n">
        <v>0.0</v>
      </c>
      <c r="K84" s="0" t="n">
        <v>0.0</v>
      </c>
      <c r="L84" s="0" t="n">
        <v>0.0</v>
      </c>
      <c r="M84" t="s" s="0">
        <v>510</v>
      </c>
      <c r="N84" s="0" t="n">
        <v>0.0</v>
      </c>
      <c r="O84" t="s" s="0">
        <v>510</v>
      </c>
      <c r="P84" s="0" t="n">
        <v>0.0</v>
      </c>
      <c r="Q84" t="s" s="0">
        <v>510</v>
      </c>
      <c r="R84" t="s" s="0">
        <v>1016</v>
      </c>
      <c r="S84" s="40" t="s">
        <v>1017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 t="n">
        <v>0.0</v>
      </c>
      <c r="J85" s="0" t="n">
        <v>0.0</v>
      </c>
      <c r="K85" s="0" t="n">
        <v>0.0</v>
      </c>
      <c r="L85" s="0" t="n">
        <v>0.0</v>
      </c>
      <c r="M85" t="s" s="0">
        <v>510</v>
      </c>
      <c r="N85" s="0" t="n">
        <v>0.0</v>
      </c>
      <c r="O85" t="s" s="0">
        <v>510</v>
      </c>
      <c r="P85" s="0" t="n">
        <v>0.0</v>
      </c>
      <c r="Q85" t="s" s="0">
        <v>510</v>
      </c>
      <c r="R85" t="s" s="0">
        <v>1016</v>
      </c>
      <c r="S85" s="40" t="s">
        <v>1017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s">
        <v>510</v>
      </c>
      <c r="N86" s="64" t="n">
        <v>0.0</v>
      </c>
      <c r="O86" s="64" t="s">
        <v>510</v>
      </c>
      <c r="P86" s="64" t="n">
        <v>0.0</v>
      </c>
      <c r="Q86" s="64" t="s">
        <v>510</v>
      </c>
      <c r="R86" s="64" t="s">
        <v>1016</v>
      </c>
      <c r="S86" s="65" t="s">
        <v>1017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 t="n">
        <v>0.0</v>
      </c>
      <c r="J87" s="0" t="n">
        <v>0.0</v>
      </c>
      <c r="K87" s="0" t="n">
        <v>0.0</v>
      </c>
      <c r="L87" s="0" t="n">
        <v>0.0</v>
      </c>
      <c r="M87" t="s" s="0">
        <v>510</v>
      </c>
      <c r="N87" s="0" t="n">
        <v>0.0</v>
      </c>
      <c r="O87" t="s" s="0">
        <v>510</v>
      </c>
      <c r="P87" s="0" t="n">
        <v>0.0</v>
      </c>
      <c r="Q87" t="s" s="0">
        <v>510</v>
      </c>
      <c r="R87" t="s" s="0">
        <v>1016</v>
      </c>
      <c r="S87" s="40" t="s">
        <v>1017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 t="n">
        <v>0.0</v>
      </c>
      <c r="J88" s="0" t="n">
        <v>0.0</v>
      </c>
      <c r="K88" s="0" t="n">
        <v>0.0</v>
      </c>
      <c r="L88" s="0" t="n">
        <v>0.0</v>
      </c>
      <c r="M88" t="s" s="0">
        <v>510</v>
      </c>
      <c r="N88" s="0" t="n">
        <v>0.0</v>
      </c>
      <c r="O88" t="s" s="0">
        <v>510</v>
      </c>
      <c r="P88" s="0" t="n">
        <v>0.0</v>
      </c>
      <c r="Q88" t="s" s="0">
        <v>510</v>
      </c>
      <c r="R88" t="s" s="0">
        <v>1016</v>
      </c>
      <c r="S88" s="40" t="s">
        <v>1017</v>
      </c>
      <c r="T88" s="0" t="n">
        <v>0.0</v>
      </c>
      <c r="U88" s="0" t="n">
        <v>0.0</v>
      </c>
      <c r="V88" s="0" t="n">
        <v>0.0</v>
      </c>
      <c r="W88" s="0" t="n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 t="n">
        <v>155483.0</v>
      </c>
      <c r="J89" s="0" t="n">
        <v>0.0</v>
      </c>
      <c r="K89" s="0" t="n">
        <v>0.0</v>
      </c>
      <c r="L89" s="0" t="n">
        <v>0.0</v>
      </c>
      <c r="M89" t="s" s="0">
        <v>510</v>
      </c>
      <c r="N89" s="0" t="n">
        <v>0.0</v>
      </c>
      <c r="O89" t="s" s="0">
        <v>510</v>
      </c>
      <c r="P89" s="0" t="n">
        <v>0.0</v>
      </c>
      <c r="Q89" t="s" s="0">
        <v>510</v>
      </c>
      <c r="R89" t="s" s="0">
        <v>1016</v>
      </c>
      <c r="S89" s="40" t="s">
        <v>1017</v>
      </c>
      <c r="T89" s="0" t="n">
        <v>0.0</v>
      </c>
      <c r="U89" s="0" t="n">
        <v>0.0</v>
      </c>
      <c r="V89" s="0" t="n">
        <v>0.0</v>
      </c>
      <c r="W89" s="0" t="n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s">
        <v>510</v>
      </c>
      <c r="N90" s="64" t="n">
        <v>0.0</v>
      </c>
      <c r="O90" s="64" t="s">
        <v>510</v>
      </c>
      <c r="P90" s="64" t="n">
        <v>0.0</v>
      </c>
      <c r="Q90" s="64" t="s">
        <v>510</v>
      </c>
      <c r="R90" s="64" t="s">
        <v>1016</v>
      </c>
      <c r="S90" s="65" t="s">
        <v>1017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 t="n">
        <v>0.0</v>
      </c>
      <c r="J91" s="0" t="n">
        <v>0.0</v>
      </c>
      <c r="K91" s="0" t="n">
        <v>0.0</v>
      </c>
      <c r="L91" s="0" t="n">
        <v>0.0</v>
      </c>
      <c r="M91" t="s" s="0">
        <v>510</v>
      </c>
      <c r="N91" s="0" t="n">
        <v>0.0</v>
      </c>
      <c r="O91" t="s" s="0">
        <v>510</v>
      </c>
      <c r="P91" s="0" t="n">
        <v>0.0</v>
      </c>
      <c r="Q91" t="s" s="0">
        <v>510</v>
      </c>
      <c r="R91" t="s" s="0">
        <v>1016</v>
      </c>
      <c r="S91" s="40" t="s">
        <v>1017</v>
      </c>
      <c r="T91" s="0" t="n">
        <v>0.0</v>
      </c>
      <c r="U91" s="0" t="n">
        <v>0.0</v>
      </c>
      <c r="V91" s="0" t="n">
        <v>0.0</v>
      </c>
      <c r="W91" s="0" t="n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 t="n">
        <v>0.0</v>
      </c>
      <c r="J92" s="0" t="n">
        <v>0.0</v>
      </c>
      <c r="K92" s="0" t="n">
        <v>0.0</v>
      </c>
      <c r="L92" s="0" t="n">
        <v>0.0</v>
      </c>
      <c r="M92" t="s" s="0">
        <v>510</v>
      </c>
      <c r="N92" s="0" t="n">
        <v>0.0</v>
      </c>
      <c r="O92" t="s" s="0">
        <v>510</v>
      </c>
      <c r="P92" s="0" t="n">
        <v>0.0</v>
      </c>
      <c r="Q92" t="s" s="0">
        <v>510</v>
      </c>
      <c r="R92" t="s" s="0">
        <v>1016</v>
      </c>
      <c r="S92" s="40" t="s">
        <v>1017</v>
      </c>
      <c r="T92" s="0" t="n">
        <v>0.0</v>
      </c>
      <c r="U92" s="0" t="n">
        <v>0.0</v>
      </c>
      <c r="V92" s="0" t="n">
        <v>0.0</v>
      </c>
      <c r="W92" s="0" t="n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 t="n">
        <v>0.0</v>
      </c>
      <c r="J93" s="0" t="n">
        <v>0.0</v>
      </c>
      <c r="K93" s="0" t="n">
        <v>0.0</v>
      </c>
      <c r="L93" s="0" t="n">
        <v>0.0</v>
      </c>
      <c r="M93" t="s" s="0">
        <v>510</v>
      </c>
      <c r="N93" s="0" t="n">
        <v>0.0</v>
      </c>
      <c r="O93" t="s" s="0">
        <v>510</v>
      </c>
      <c r="P93" s="0" t="n">
        <v>0.0</v>
      </c>
      <c r="Q93" t="s" s="0">
        <v>510</v>
      </c>
      <c r="R93" t="s" s="0">
        <v>1016</v>
      </c>
      <c r="S93" s="40" t="s">
        <v>1017</v>
      </c>
      <c r="T93" s="0" t="n">
        <v>0.0</v>
      </c>
      <c r="U93" s="0" t="n">
        <v>0.0</v>
      </c>
      <c r="V93" s="0" t="n">
        <v>1.0</v>
      </c>
      <c r="W93" s="0" t="n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s">
        <v>510</v>
      </c>
      <c r="N94" s="64" t="n">
        <v>0.0</v>
      </c>
      <c r="O94" s="64" t="s">
        <v>510</v>
      </c>
      <c r="P94" s="64" t="n">
        <v>0.0</v>
      </c>
      <c r="Q94" s="64" t="s">
        <v>510</v>
      </c>
      <c r="R94" s="64" t="s">
        <v>1016</v>
      </c>
      <c r="S94" s="65" t="s">
        <v>1017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 t="n">
        <v>0.0</v>
      </c>
      <c r="J95" s="0" t="n">
        <v>0.0</v>
      </c>
      <c r="K95" s="0" t="n">
        <v>0.0</v>
      </c>
      <c r="L95" s="0" t="n">
        <v>0.0</v>
      </c>
      <c r="M95" t="s" s="0">
        <v>510</v>
      </c>
      <c r="N95" s="0" t="n">
        <v>0.0</v>
      </c>
      <c r="O95" t="s" s="0">
        <v>510</v>
      </c>
      <c r="P95" s="0" t="n">
        <v>0.0</v>
      </c>
      <c r="Q95" t="s" s="0">
        <v>510</v>
      </c>
      <c r="R95" t="s" s="0">
        <v>1016</v>
      </c>
      <c r="S95" s="40" t="s">
        <v>1017</v>
      </c>
      <c r="T95" s="0" t="n">
        <v>0.0</v>
      </c>
      <c r="U95" s="0" t="n">
        <v>0.0</v>
      </c>
      <c r="V95" s="0" t="n">
        <v>0.0</v>
      </c>
      <c r="W95" s="0" t="n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 t="n">
        <v>0.0</v>
      </c>
      <c r="J96" s="0" t="n">
        <v>0.0</v>
      </c>
      <c r="K96" s="0" t="n">
        <v>0.0</v>
      </c>
      <c r="L96" s="0" t="n">
        <v>0.0</v>
      </c>
      <c r="M96" t="s" s="0">
        <v>510</v>
      </c>
      <c r="N96" s="0" t="n">
        <v>0.0</v>
      </c>
      <c r="O96" t="s" s="0">
        <v>510</v>
      </c>
      <c r="P96" s="0" t="n">
        <v>0.0</v>
      </c>
      <c r="Q96" t="s" s="0">
        <v>510</v>
      </c>
      <c r="R96" t="s" s="0">
        <v>1016</v>
      </c>
      <c r="S96" s="40" t="s">
        <v>1017</v>
      </c>
      <c r="T96" s="0" t="n">
        <v>0.0</v>
      </c>
      <c r="U96" s="0" t="n">
        <v>0.0</v>
      </c>
      <c r="V96" s="0" t="n">
        <v>1.0</v>
      </c>
      <c r="W96" s="0" t="n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 t="n">
        <v>123121.0</v>
      </c>
      <c r="J97" s="0" t="n">
        <v>0.0</v>
      </c>
      <c r="K97" s="0" t="n">
        <v>0.0</v>
      </c>
      <c r="L97" s="0" t="n">
        <v>0.0</v>
      </c>
      <c r="M97" t="s" s="0">
        <v>510</v>
      </c>
      <c r="N97" s="0" t="n">
        <v>0.0</v>
      </c>
      <c r="O97" t="s" s="0">
        <v>510</v>
      </c>
      <c r="P97" s="0" t="n">
        <v>0.0</v>
      </c>
      <c r="Q97" t="s" s="0">
        <v>510</v>
      </c>
      <c r="R97" t="s" s="0">
        <v>1012</v>
      </c>
      <c r="S97" s="40" t="s">
        <v>1013</v>
      </c>
      <c r="T97" s="0" t="n">
        <v>0.0</v>
      </c>
      <c r="U97" s="0" t="n">
        <v>1.0</v>
      </c>
      <c r="V97" s="0" t="n">
        <v>1.0</v>
      </c>
      <c r="W97" s="0" t="n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n">
        <v>0.0</v>
      </c>
      <c r="K98" s="5" t="n">
        <v>0.0</v>
      </c>
      <c r="L98" s="5" t="n">
        <v>0.0</v>
      </c>
      <c r="M98" s="5" t="s">
        <v>510</v>
      </c>
      <c r="N98" s="5" t="n">
        <v>0.0</v>
      </c>
      <c r="O98" s="5" t="s">
        <v>510</v>
      </c>
      <c r="P98" s="5" t="n">
        <v>0.0</v>
      </c>
      <c r="Q98" s="5" t="s">
        <v>510</v>
      </c>
      <c r="R98" s="5" t="s">
        <v>1012</v>
      </c>
      <c r="S98" s="41" t="s">
        <v>1013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 t="n">
        <v>0.0</v>
      </c>
      <c r="J99" s="0" t="n">
        <v>0.0</v>
      </c>
      <c r="K99" s="0" t="n">
        <v>0.0</v>
      </c>
      <c r="L99" s="0" t="n">
        <v>0.0</v>
      </c>
      <c r="M99" t="s" s="0">
        <v>510</v>
      </c>
      <c r="N99" s="0" t="n">
        <v>0.0</v>
      </c>
      <c r="O99" t="s" s="0">
        <v>510</v>
      </c>
      <c r="P99" s="0" t="n">
        <v>0.0</v>
      </c>
      <c r="Q99" t="s" s="0">
        <v>510</v>
      </c>
      <c r="R99" t="s" s="0">
        <v>1012</v>
      </c>
      <c r="S99" s="40" t="s">
        <v>1013</v>
      </c>
      <c r="T99" s="0" t="n">
        <v>0.0</v>
      </c>
      <c r="U99" s="0" t="n">
        <v>0.0</v>
      </c>
      <c r="V99" s="0" t="n">
        <v>0.0</v>
      </c>
      <c r="W99" s="0" t="n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 t="n">
        <v>0.0</v>
      </c>
      <c r="J100" s="0" t="n">
        <v>0.0</v>
      </c>
      <c r="K100" s="0" t="n">
        <v>0.0</v>
      </c>
      <c r="L100" s="0" t="n">
        <v>0.0</v>
      </c>
      <c r="M100" t="s" s="0">
        <v>510</v>
      </c>
      <c r="N100" s="0" t="n">
        <v>0.0</v>
      </c>
      <c r="O100" t="s" s="0">
        <v>510</v>
      </c>
      <c r="P100" s="0" t="n">
        <v>0.0</v>
      </c>
      <c r="Q100" t="s" s="0">
        <v>510</v>
      </c>
      <c r="R100" t="s" s="0">
        <v>1012</v>
      </c>
      <c r="S100" s="40" t="s">
        <v>1013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 t="n">
        <v>0.0</v>
      </c>
      <c r="J101" s="0" t="n">
        <v>0.0</v>
      </c>
      <c r="K101" s="0" t="n">
        <v>0.0</v>
      </c>
      <c r="L101" s="0" t="n">
        <v>0.0</v>
      </c>
      <c r="M101" t="s" s="0">
        <v>510</v>
      </c>
      <c r="N101" s="0" t="n">
        <v>0.0</v>
      </c>
      <c r="O101" t="s" s="0">
        <v>510</v>
      </c>
      <c r="P101" s="0" t="n">
        <v>0.0</v>
      </c>
      <c r="Q101" t="s" s="0">
        <v>510</v>
      </c>
      <c r="R101" t="s" s="0">
        <v>1012</v>
      </c>
      <c r="S101" s="40" t="s">
        <v>1013</v>
      </c>
      <c r="T101" s="0" t="n">
        <v>0.0</v>
      </c>
      <c r="U101" s="0" t="n">
        <v>0.0</v>
      </c>
      <c r="V101" s="0" t="n">
        <v>0.0</v>
      </c>
      <c r="W101" s="0" t="n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s">
        <v>510</v>
      </c>
      <c r="N102" s="5" t="n">
        <v>0.0</v>
      </c>
      <c r="O102" s="5" t="s">
        <v>510</v>
      </c>
      <c r="P102" s="5" t="n">
        <v>0.0</v>
      </c>
      <c r="Q102" s="5" t="s">
        <v>510</v>
      </c>
      <c r="R102" s="5" t="s">
        <v>1012</v>
      </c>
      <c r="S102" s="41" t="s">
        <v>1013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 t="n">
        <v>0.0</v>
      </c>
      <c r="J103" s="0" t="n">
        <v>0.0</v>
      </c>
      <c r="K103" s="0" t="n">
        <v>0.0</v>
      </c>
      <c r="L103" s="0" t="n">
        <v>0.0</v>
      </c>
      <c r="M103" t="s" s="0">
        <v>510</v>
      </c>
      <c r="N103" s="0" t="n">
        <v>0.0</v>
      </c>
      <c r="O103" t="s" s="0">
        <v>510</v>
      </c>
      <c r="P103" s="0" t="n">
        <v>0.0</v>
      </c>
      <c r="Q103" t="s" s="0">
        <v>510</v>
      </c>
      <c r="R103" t="s" s="0">
        <v>1012</v>
      </c>
      <c r="S103" s="40" t="s">
        <v>1013</v>
      </c>
      <c r="T103" s="0" t="n">
        <v>0.0</v>
      </c>
      <c r="U103" s="0" t="n">
        <v>0.0</v>
      </c>
      <c r="V103" s="0" t="n">
        <v>0.0</v>
      </c>
      <c r="W103" s="0" t="n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s">
        <v>510</v>
      </c>
      <c r="N104" s="64" t="n">
        <v>0.0</v>
      </c>
      <c r="O104" s="64" t="s">
        <v>510</v>
      </c>
      <c r="P104" s="64" t="n">
        <v>0.0</v>
      </c>
      <c r="Q104" s="64" t="s">
        <v>510</v>
      </c>
      <c r="R104" s="64" t="s">
        <v>1012</v>
      </c>
      <c r="S104" s="65" t="s">
        <v>1013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 t="n">
        <v>123121.0</v>
      </c>
      <c r="J105" s="0" t="n">
        <v>0.0</v>
      </c>
      <c r="K105" s="0" t="n">
        <v>0.0</v>
      </c>
      <c r="L105" s="0" t="n">
        <v>0.0</v>
      </c>
      <c r="M105" t="s" s="0">
        <v>510</v>
      </c>
      <c r="N105" s="0" t="n">
        <v>0.0</v>
      </c>
      <c r="O105" t="s" s="0">
        <v>510</v>
      </c>
      <c r="P105" s="0" t="n">
        <v>0.0</v>
      </c>
      <c r="Q105" t="s" s="0">
        <v>510</v>
      </c>
      <c r="R105" t="s" s="0">
        <v>1012</v>
      </c>
      <c r="S105" s="40" t="s">
        <v>1013</v>
      </c>
      <c r="T105" s="0" t="n">
        <v>0.0</v>
      </c>
      <c r="U105" s="0" t="n">
        <v>0.0</v>
      </c>
      <c r="V105" s="0" t="n">
        <v>0.0</v>
      </c>
      <c r="W105" s="0" t="n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s">
        <v>510</v>
      </c>
      <c r="N106" s="5" t="n">
        <v>0.0</v>
      </c>
      <c r="O106" s="5" t="s">
        <v>510</v>
      </c>
      <c r="P106" s="5" t="n">
        <v>0.0</v>
      </c>
      <c r="Q106" s="5" t="s">
        <v>510</v>
      </c>
      <c r="R106" s="5" t="s">
        <v>1012</v>
      </c>
      <c r="S106" s="41" t="s">
        <v>1013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t="s" s="0">
        <v>510</v>
      </c>
      <c r="N107" s="0" t="n">
        <v>0.0</v>
      </c>
      <c r="O107" t="s" s="0">
        <v>510</v>
      </c>
      <c r="P107" s="0" t="n">
        <v>0.0</v>
      </c>
      <c r="Q107" t="s" s="0">
        <v>510</v>
      </c>
      <c r="R107" t="s" s="0">
        <v>1012</v>
      </c>
      <c r="S107" s="40" t="s">
        <v>1013</v>
      </c>
      <c r="T107" s="0" t="n">
        <v>0.0</v>
      </c>
      <c r="U107" s="0" t="n">
        <v>0.0</v>
      </c>
      <c r="V107" s="0" t="n">
        <v>0.0</v>
      </c>
      <c r="W107" s="0" t="n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t="s" s="0">
        <v>510</v>
      </c>
      <c r="N108" s="0" t="n">
        <v>0.0</v>
      </c>
      <c r="O108" t="s" s="0">
        <v>510</v>
      </c>
      <c r="P108" s="0" t="n">
        <v>0.0</v>
      </c>
      <c r="Q108" t="s" s="0">
        <v>510</v>
      </c>
      <c r="R108" t="s" s="0">
        <v>1012</v>
      </c>
      <c r="S108" s="40" t="s">
        <v>1013</v>
      </c>
      <c r="T108" s="0" t="n">
        <v>0.0</v>
      </c>
      <c r="U108" s="0" t="n">
        <v>0.0</v>
      </c>
      <c r="V108" s="0" t="n">
        <v>0.0</v>
      </c>
      <c r="W108" s="0" t="n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 t="n">
        <v>0.0</v>
      </c>
      <c r="J109" s="0" t="n">
        <v>0.0</v>
      </c>
      <c r="K109" s="0" t="n">
        <v>0.0</v>
      </c>
      <c r="L109" s="0" t="n">
        <v>0.0</v>
      </c>
      <c r="M109" t="s" s="0">
        <v>510</v>
      </c>
      <c r="N109" s="0" t="n">
        <v>0.0</v>
      </c>
      <c r="O109" t="s" s="0">
        <v>510</v>
      </c>
      <c r="P109" s="0" t="n">
        <v>0.0</v>
      </c>
      <c r="Q109" t="s" s="0">
        <v>510</v>
      </c>
      <c r="R109" t="s" s="0">
        <v>1012</v>
      </c>
      <c r="S109" s="40" t="s">
        <v>1013</v>
      </c>
      <c r="T109" s="0" t="n">
        <v>0.0</v>
      </c>
      <c r="U109" s="0" t="n">
        <v>0.0</v>
      </c>
      <c r="V109" s="0" t="n">
        <v>1.0</v>
      </c>
      <c r="W109" s="0" t="n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 t="n">
        <v>0.0</v>
      </c>
      <c r="J110" s="0" t="n">
        <v>0.0</v>
      </c>
      <c r="K110" s="0" t="n">
        <v>0.0</v>
      </c>
      <c r="L110" s="0" t="n">
        <v>0.0</v>
      </c>
      <c r="M110" t="s" s="0">
        <v>510</v>
      </c>
      <c r="N110" s="0" t="n">
        <v>0.0</v>
      </c>
      <c r="O110" t="s" s="0">
        <v>510</v>
      </c>
      <c r="P110" s="0" t="n">
        <v>0.0</v>
      </c>
      <c r="Q110" t="s" s="0">
        <v>510</v>
      </c>
      <c r="R110" t="s" s="0">
        <v>1012</v>
      </c>
      <c r="S110" s="40" t="s">
        <v>1013</v>
      </c>
      <c r="T110" s="0" t="n">
        <v>0.0</v>
      </c>
      <c r="U110" s="0" t="n">
        <v>0.0</v>
      </c>
      <c r="V110" s="0" t="n">
        <v>1.0</v>
      </c>
      <c r="W110" s="0" t="n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 t="n">
        <v>0.0</v>
      </c>
      <c r="J111" s="0" t="n">
        <v>0.0</v>
      </c>
      <c r="K111" s="0" t="n">
        <v>0.0</v>
      </c>
      <c r="L111" s="0" t="n">
        <v>0.0</v>
      </c>
      <c r="M111" t="s" s="0">
        <v>510</v>
      </c>
      <c r="N111" s="0" t="n">
        <v>0.0</v>
      </c>
      <c r="O111" t="s" s="0">
        <v>510</v>
      </c>
      <c r="P111" s="0" t="n">
        <v>0.0</v>
      </c>
      <c r="Q111" t="s" s="0">
        <v>510</v>
      </c>
      <c r="R111" t="s" s="0">
        <v>1012</v>
      </c>
      <c r="S111" s="40" t="s">
        <v>1013</v>
      </c>
      <c r="T111" s="0" t="n">
        <v>0.0</v>
      </c>
      <c r="U111" s="0" t="n">
        <v>0.0</v>
      </c>
      <c r="V111" s="0" t="n">
        <v>0.0</v>
      </c>
      <c r="W111" s="0" t="n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s">
        <v>510</v>
      </c>
      <c r="N112" s="5" t="n">
        <v>0.0</v>
      </c>
      <c r="O112" s="5" t="s">
        <v>510</v>
      </c>
      <c r="P112" s="5" t="n">
        <v>0.0</v>
      </c>
      <c r="Q112" s="5" t="s">
        <v>510</v>
      </c>
      <c r="R112" s="5" t="s">
        <v>1012</v>
      </c>
      <c r="S112" s="41" t="s">
        <v>1013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 t="n">
        <v>0.0</v>
      </c>
      <c r="J113" s="0" t="n">
        <v>0.0</v>
      </c>
      <c r="K113" s="0" t="n">
        <v>0.0</v>
      </c>
      <c r="L113" s="0" t="n">
        <v>0.0</v>
      </c>
      <c r="M113" t="s" s="0">
        <v>510</v>
      </c>
      <c r="N113" s="0" t="n">
        <v>0.0</v>
      </c>
      <c r="O113" t="s" s="0">
        <v>510</v>
      </c>
      <c r="P113" s="0" t="n">
        <v>0.0</v>
      </c>
      <c r="Q113" t="s" s="0">
        <v>510</v>
      </c>
      <c r="R113" t="s" s="0">
        <v>1014</v>
      </c>
      <c r="S113" s="40" t="s">
        <v>1015</v>
      </c>
      <c r="T113" s="0" t="n">
        <v>0.0</v>
      </c>
      <c r="U113" s="0" t="n">
        <v>1.0</v>
      </c>
      <c r="V113" s="0" t="n">
        <v>1.0</v>
      </c>
      <c r="W113" s="0" t="n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 t="n">
        <v>0.0</v>
      </c>
      <c r="J114" s="0" t="n">
        <v>0.0</v>
      </c>
      <c r="K114" s="0" t="n">
        <v>0.0</v>
      </c>
      <c r="L114" s="0" t="n">
        <v>0.0</v>
      </c>
      <c r="M114" t="s" s="0">
        <v>510</v>
      </c>
      <c r="N114" s="0" t="n">
        <v>0.0</v>
      </c>
      <c r="O114" t="s" s="0">
        <v>510</v>
      </c>
      <c r="P114" s="0" t="n">
        <v>0.0</v>
      </c>
      <c r="Q114" t="s" s="0">
        <v>510</v>
      </c>
      <c r="R114" t="s" s="0">
        <v>1014</v>
      </c>
      <c r="S114" s="40" t="s">
        <v>1015</v>
      </c>
      <c r="T114" s="0" t="n">
        <v>0.0</v>
      </c>
      <c r="U114" s="0" t="n">
        <v>0.0</v>
      </c>
      <c r="V114" s="0" t="n">
        <v>1.0</v>
      </c>
      <c r="W114" s="0" t="n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 t="n">
        <v>0.0</v>
      </c>
      <c r="J115" s="0" t="n">
        <v>0.0</v>
      </c>
      <c r="K115" s="0" t="n">
        <v>0.0</v>
      </c>
      <c r="L115" s="0" t="n">
        <v>0.0</v>
      </c>
      <c r="M115" t="s" s="0">
        <v>510</v>
      </c>
      <c r="N115" s="0" t="n">
        <v>0.0</v>
      </c>
      <c r="O115" t="s" s="0">
        <v>510</v>
      </c>
      <c r="P115" s="0" t="n">
        <v>0.0</v>
      </c>
      <c r="Q115" t="s" s="0">
        <v>510</v>
      </c>
      <c r="R115" t="s" s="0">
        <v>1014</v>
      </c>
      <c r="S115" s="40" t="s">
        <v>1015</v>
      </c>
      <c r="T115" s="0" t="n">
        <v>0.0</v>
      </c>
      <c r="U115" s="0" t="n">
        <v>0.0</v>
      </c>
      <c r="V115" s="0" t="n">
        <v>0.0</v>
      </c>
      <c r="W115" s="0" t="n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 t="n">
        <v>0.0</v>
      </c>
      <c r="J116" s="0" t="n">
        <v>0.0</v>
      </c>
      <c r="K116" s="0" t="n">
        <v>0.0</v>
      </c>
      <c r="L116" s="0" t="n">
        <v>0.0</v>
      </c>
      <c r="M116" t="s" s="0">
        <v>510</v>
      </c>
      <c r="N116" s="0" t="n">
        <v>0.0</v>
      </c>
      <c r="O116" t="s" s="0">
        <v>510</v>
      </c>
      <c r="P116" s="0" t="n">
        <v>0.0</v>
      </c>
      <c r="Q116" t="s" s="0">
        <v>510</v>
      </c>
      <c r="R116" t="s" s="0">
        <v>1014</v>
      </c>
      <c r="S116" s="40" t="s">
        <v>1015</v>
      </c>
      <c r="T116" s="0" t="n">
        <v>0.0</v>
      </c>
      <c r="U116" s="0" t="n">
        <v>0.0</v>
      </c>
      <c r="V116" s="0" t="n">
        <v>0.0</v>
      </c>
      <c r="W116" s="0" t="n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s">
        <v>510</v>
      </c>
      <c r="N117" s="5" t="n">
        <v>0.0</v>
      </c>
      <c r="O117" s="5" t="s">
        <v>510</v>
      </c>
      <c r="P117" s="5" t="n">
        <v>0.0</v>
      </c>
      <c r="Q117" s="5" t="s">
        <v>510</v>
      </c>
      <c r="R117" s="5" t="s">
        <v>1014</v>
      </c>
      <c r="S117" s="41" t="s">
        <v>1015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 t="n">
        <v>0.0</v>
      </c>
      <c r="J118" s="0" t="n">
        <v>0.0</v>
      </c>
      <c r="K118" s="0" t="n">
        <v>0.0</v>
      </c>
      <c r="L118" s="0" t="n">
        <v>0.0</v>
      </c>
      <c r="M118" t="s" s="0">
        <v>510</v>
      </c>
      <c r="N118" s="0" t="n">
        <v>0.0</v>
      </c>
      <c r="O118" t="s" s="0">
        <v>510</v>
      </c>
      <c r="P118" s="0" t="n">
        <v>0.0</v>
      </c>
      <c r="Q118" t="s" s="0">
        <v>510</v>
      </c>
      <c r="R118" t="s" s="0">
        <v>1014</v>
      </c>
      <c r="S118" s="40" t="s">
        <v>1015</v>
      </c>
      <c r="T118" s="0" t="n">
        <v>0.0</v>
      </c>
      <c r="U118" s="0" t="n">
        <v>0.0</v>
      </c>
      <c r="V118" s="0" t="n">
        <v>1.0</v>
      </c>
      <c r="W118" s="0" t="n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 t="n">
        <v>0.0</v>
      </c>
      <c r="J119" s="0" t="n">
        <v>0.0</v>
      </c>
      <c r="K119" s="0" t="n">
        <v>0.0</v>
      </c>
      <c r="L119" s="0" t="n">
        <v>0.0</v>
      </c>
      <c r="M119" t="s" s="0">
        <v>510</v>
      </c>
      <c r="N119" s="0" t="n">
        <v>0.0</v>
      </c>
      <c r="O119" t="s" s="0">
        <v>510</v>
      </c>
      <c r="P119" s="0" t="n">
        <v>0.0</v>
      </c>
      <c r="Q119" t="s" s="0">
        <v>510</v>
      </c>
      <c r="R119" t="s" s="0">
        <v>1014</v>
      </c>
      <c r="S119" s="40" t="s">
        <v>1015</v>
      </c>
      <c r="T119" s="0" t="n">
        <v>0.0</v>
      </c>
      <c r="U119" s="0" t="n">
        <v>0.0</v>
      </c>
      <c r="V119" s="0" t="n">
        <v>0.0</v>
      </c>
      <c r="W119" s="0" t="n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 t="n">
        <v>0.0</v>
      </c>
      <c r="J120" s="0" t="n">
        <v>0.0</v>
      </c>
      <c r="K120" s="0" t="n">
        <v>0.0</v>
      </c>
      <c r="L120" s="0" t="n">
        <v>0.0</v>
      </c>
      <c r="M120" t="s" s="0">
        <v>510</v>
      </c>
      <c r="N120" s="0" t="n">
        <v>0.0</v>
      </c>
      <c r="O120" t="s" s="0">
        <v>510</v>
      </c>
      <c r="P120" s="0" t="n">
        <v>0.0</v>
      </c>
      <c r="Q120" t="s" s="0">
        <v>510</v>
      </c>
      <c r="R120" t="s" s="0">
        <v>1014</v>
      </c>
      <c r="S120" s="40" t="s">
        <v>1015</v>
      </c>
      <c r="T120" s="0" t="n">
        <v>0.0</v>
      </c>
      <c r="U120" s="0" t="n">
        <v>0.0</v>
      </c>
      <c r="V120" s="0" t="n">
        <v>0.0</v>
      </c>
      <c r="W120" s="0" t="n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 t="n">
        <v>0.0</v>
      </c>
      <c r="J121" s="0" t="n">
        <v>0.0</v>
      </c>
      <c r="K121" s="0" t="n">
        <v>0.0</v>
      </c>
      <c r="L121" s="0" t="n">
        <v>0.0</v>
      </c>
      <c r="M121" t="s" s="0">
        <v>510</v>
      </c>
      <c r="N121" s="0" t="n">
        <v>0.0</v>
      </c>
      <c r="O121" t="s" s="0">
        <v>510</v>
      </c>
      <c r="P121" s="0" t="n">
        <v>0.0</v>
      </c>
      <c r="Q121" t="s" s="0">
        <v>510</v>
      </c>
      <c r="R121" t="s" s="0">
        <v>1014</v>
      </c>
      <c r="S121" s="40" t="s">
        <v>1015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 t="n">
        <v>0.0</v>
      </c>
      <c r="J122" s="0" t="n">
        <v>0.0</v>
      </c>
      <c r="K122" s="0" t="n">
        <v>0.0</v>
      </c>
      <c r="L122" s="0" t="n">
        <v>0.0</v>
      </c>
      <c r="M122" t="s" s="0">
        <v>510</v>
      </c>
      <c r="N122" s="0" t="n">
        <v>0.0</v>
      </c>
      <c r="O122" t="s" s="0">
        <v>510</v>
      </c>
      <c r="P122" s="0" t="n">
        <v>0.0</v>
      </c>
      <c r="Q122" t="s" s="0">
        <v>510</v>
      </c>
      <c r="R122" t="s" s="0">
        <v>1014</v>
      </c>
      <c r="S122" s="40" t="s">
        <v>1015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 t="n">
        <v>0.0</v>
      </c>
      <c r="J123" s="0" t="n">
        <v>0.0</v>
      </c>
      <c r="K123" s="0" t="n">
        <v>0.0</v>
      </c>
      <c r="L123" s="0" t="n">
        <v>0.0</v>
      </c>
      <c r="M123" t="s" s="0">
        <v>510</v>
      </c>
      <c r="N123" s="0" t="n">
        <v>0.0</v>
      </c>
      <c r="O123" t="s" s="0">
        <v>510</v>
      </c>
      <c r="P123" s="0" t="n">
        <v>0.0</v>
      </c>
      <c r="Q123" t="s" s="0">
        <v>510</v>
      </c>
      <c r="R123" t="s" s="0">
        <v>1014</v>
      </c>
      <c r="S123" s="40" t="s">
        <v>1015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 t="n">
        <v>0.0</v>
      </c>
      <c r="J124" s="0" t="n">
        <v>0.0</v>
      </c>
      <c r="K124" s="0" t="n">
        <v>0.0</v>
      </c>
      <c r="L124" s="0" t="n">
        <v>0.0</v>
      </c>
      <c r="M124" t="s" s="0">
        <v>510</v>
      </c>
      <c r="N124" s="0" t="n">
        <v>0.0</v>
      </c>
      <c r="O124" t="s" s="0">
        <v>510</v>
      </c>
      <c r="P124" s="0" t="n">
        <v>0.0</v>
      </c>
      <c r="Q124" t="s" s="0">
        <v>510</v>
      </c>
      <c r="R124" t="s" s="0">
        <v>1014</v>
      </c>
      <c r="S124" s="40" t="s">
        <v>1015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 t="n">
        <v>0.0</v>
      </c>
      <c r="J125" s="0" t="n">
        <v>0.0</v>
      </c>
      <c r="K125" s="0" t="n">
        <v>0.0</v>
      </c>
      <c r="L125" s="0" t="n">
        <v>0.0</v>
      </c>
      <c r="M125" t="s" s="0">
        <v>510</v>
      </c>
      <c r="N125" s="0" t="n">
        <v>0.0</v>
      </c>
      <c r="O125" t="s" s="0">
        <v>510</v>
      </c>
      <c r="P125" s="0" t="n">
        <v>0.0</v>
      </c>
      <c r="Q125" t="s" s="0">
        <v>510</v>
      </c>
      <c r="R125" t="s" s="0">
        <v>1014</v>
      </c>
      <c r="S125" s="40" t="s">
        <v>1015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 t="n">
        <v>0.0</v>
      </c>
      <c r="J126" s="0" t="n">
        <v>0.0</v>
      </c>
      <c r="K126" s="0" t="n">
        <v>0.0</v>
      </c>
      <c r="L126" s="0" t="n">
        <v>0.0</v>
      </c>
      <c r="M126" t="s" s="0">
        <v>510</v>
      </c>
      <c r="N126" s="0" t="n">
        <v>0.0</v>
      </c>
      <c r="O126" t="s" s="0">
        <v>510</v>
      </c>
      <c r="P126" s="0" t="n">
        <v>0.0</v>
      </c>
      <c r="Q126" t="s" s="0">
        <v>510</v>
      </c>
      <c r="R126" t="s" s="0">
        <v>1014</v>
      </c>
      <c r="S126" s="40" t="s">
        <v>1015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 t="n">
        <v>0.0</v>
      </c>
      <c r="J127" s="0" t="n">
        <v>0.0</v>
      </c>
      <c r="K127" s="0" t="n">
        <v>0.0</v>
      </c>
      <c r="L127" s="0" t="n">
        <v>0.0</v>
      </c>
      <c r="M127" t="s" s="0">
        <v>510</v>
      </c>
      <c r="N127" s="0" t="n">
        <v>0.0</v>
      </c>
      <c r="O127" t="s" s="0">
        <v>510</v>
      </c>
      <c r="P127" s="0" t="n">
        <v>0.0</v>
      </c>
      <c r="Q127" t="s" s="0">
        <v>510</v>
      </c>
      <c r="R127" t="s" s="0">
        <v>1014</v>
      </c>
      <c r="S127" s="40" t="s">
        <v>1015</v>
      </c>
      <c r="T127" s="0" t="n">
        <v>0.0</v>
      </c>
      <c r="U127" s="0" t="n">
        <v>0.0</v>
      </c>
      <c r="V127" s="0" t="n">
        <v>0.0</v>
      </c>
      <c r="W127" s="0" t="n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 t="n">
        <v>0.0</v>
      </c>
      <c r="J128" s="0" t="n">
        <v>0.0</v>
      </c>
      <c r="K128" s="0" t="n">
        <v>0.0</v>
      </c>
      <c r="L128" s="0" t="n">
        <v>0.0</v>
      </c>
      <c r="M128" t="s" s="0">
        <v>510</v>
      </c>
      <c r="N128" s="0" t="n">
        <v>0.0</v>
      </c>
      <c r="O128" t="s" s="0">
        <v>510</v>
      </c>
      <c r="P128" s="0" t="n">
        <v>0.0</v>
      </c>
      <c r="Q128" t="s" s="0">
        <v>510</v>
      </c>
      <c r="R128" t="s" s="0">
        <v>1014</v>
      </c>
      <c r="S128" s="40" t="s">
        <v>1015</v>
      </c>
      <c r="T128" s="0" t="n">
        <v>0.0</v>
      </c>
      <c r="U128" s="0" t="n">
        <v>0.0</v>
      </c>
      <c r="V128" s="0" t="n">
        <v>1.0</v>
      </c>
      <c r="W128" s="0" t="n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 t="n">
        <v>0.0</v>
      </c>
      <c r="J129" s="0" t="n">
        <v>0.0</v>
      </c>
      <c r="K129" s="0" t="n">
        <v>0.0</v>
      </c>
      <c r="L129" s="0" t="n">
        <v>0.0</v>
      </c>
      <c r="M129" t="s" s="0">
        <v>510</v>
      </c>
      <c r="N129" s="0" t="n">
        <v>0.0</v>
      </c>
      <c r="O129" t="s" s="0">
        <v>510</v>
      </c>
      <c r="P129" s="0" t="n">
        <v>0.0</v>
      </c>
      <c r="Q129" t="s" s="0">
        <v>510</v>
      </c>
      <c r="R129" t="s" s="0">
        <v>1016</v>
      </c>
      <c r="S129" s="40" t="s">
        <v>1017</v>
      </c>
      <c r="T129" s="0" t="n">
        <v>0.0</v>
      </c>
      <c r="U129" s="0" t="n">
        <v>1.0</v>
      </c>
      <c r="V129" s="0" t="n">
        <v>1.0</v>
      </c>
      <c r="W129" s="0" t="n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 t="n">
        <v>0.0</v>
      </c>
      <c r="J130" s="0" t="n">
        <v>0.0</v>
      </c>
      <c r="K130" s="0" t="n">
        <v>0.0</v>
      </c>
      <c r="L130" s="0" t="n">
        <v>0.0</v>
      </c>
      <c r="M130" t="s" s="0">
        <v>510</v>
      </c>
      <c r="N130" s="0" t="n">
        <v>0.0</v>
      </c>
      <c r="O130" t="s" s="0">
        <v>510</v>
      </c>
      <c r="P130" s="0" t="n">
        <v>0.0</v>
      </c>
      <c r="Q130" t="s" s="0">
        <v>510</v>
      </c>
      <c r="R130" t="s" s="0">
        <v>1016</v>
      </c>
      <c r="S130" s="40" t="s">
        <v>1017</v>
      </c>
      <c r="T130" s="0" t="n">
        <v>0.0</v>
      </c>
      <c r="U130" s="0" t="n">
        <v>0.0</v>
      </c>
      <c r="V130" s="0" t="n">
        <v>1.0</v>
      </c>
      <c r="W130" s="0" t="n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s">
        <v>510</v>
      </c>
      <c r="N131" s="5" t="n">
        <v>0.0</v>
      </c>
      <c r="O131" s="5" t="s">
        <v>510</v>
      </c>
      <c r="P131" s="5" t="n">
        <v>0.0</v>
      </c>
      <c r="Q131" s="5" t="s">
        <v>510</v>
      </c>
      <c r="R131" s="5" t="s">
        <v>1016</v>
      </c>
      <c r="S131" s="41" t="s">
        <v>1017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 t="n">
        <v>0.0</v>
      </c>
      <c r="J132" s="0" t="n">
        <v>0.0</v>
      </c>
      <c r="K132" s="0" t="n">
        <v>0.0</v>
      </c>
      <c r="L132" s="0" t="n">
        <v>0.0</v>
      </c>
      <c r="M132" t="s" s="0">
        <v>510</v>
      </c>
      <c r="N132" s="0" t="n">
        <v>0.0</v>
      </c>
      <c r="O132" t="s" s="0">
        <v>510</v>
      </c>
      <c r="P132" s="0" t="n">
        <v>0.0</v>
      </c>
      <c r="Q132" t="s" s="0">
        <v>510</v>
      </c>
      <c r="R132" t="s" s="0">
        <v>1016</v>
      </c>
      <c r="S132" s="40" t="s">
        <v>1017</v>
      </c>
      <c r="T132" s="0" t="n">
        <v>0.0</v>
      </c>
      <c r="U132" s="0" t="n">
        <v>0.0</v>
      </c>
      <c r="V132" s="0" t="n">
        <v>0.0</v>
      </c>
      <c r="W132" s="0" t="n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 t="n">
        <v>0.0</v>
      </c>
      <c r="J133" s="0" t="n">
        <v>0.0</v>
      </c>
      <c r="K133" s="0" t="n">
        <v>0.0</v>
      </c>
      <c r="L133" s="0" t="n">
        <v>0.0</v>
      </c>
      <c r="M133" t="s" s="0">
        <v>510</v>
      </c>
      <c r="N133" s="0" t="n">
        <v>0.0</v>
      </c>
      <c r="O133" t="s" s="0">
        <v>510</v>
      </c>
      <c r="P133" s="0" t="n">
        <v>0.0</v>
      </c>
      <c r="Q133" t="s" s="0">
        <v>510</v>
      </c>
      <c r="R133" t="s" s="0">
        <v>1016</v>
      </c>
      <c r="S133" s="40" t="s">
        <v>1017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 t="n">
        <v>0.0</v>
      </c>
      <c r="J134" s="0" t="n">
        <v>0.0</v>
      </c>
      <c r="K134" s="0" t="n">
        <v>0.0</v>
      </c>
      <c r="L134" s="0" t="n">
        <v>0.0</v>
      </c>
      <c r="M134" t="s" s="0">
        <v>510</v>
      </c>
      <c r="N134" s="0" t="n">
        <v>0.0</v>
      </c>
      <c r="O134" t="s" s="0">
        <v>510</v>
      </c>
      <c r="P134" s="0" t="n">
        <v>0.0</v>
      </c>
      <c r="Q134" t="s" s="0">
        <v>510</v>
      </c>
      <c r="R134" t="s" s="0">
        <v>1016</v>
      </c>
      <c r="S134" s="40" t="s">
        <v>1017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 t="n">
        <v>0.0</v>
      </c>
      <c r="J135" s="0" t="n">
        <v>0.0</v>
      </c>
      <c r="K135" s="0" t="n">
        <v>0.0</v>
      </c>
      <c r="L135" s="0" t="n">
        <v>0.0</v>
      </c>
      <c r="M135" t="s" s="0">
        <v>510</v>
      </c>
      <c r="N135" s="0" t="n">
        <v>0.0</v>
      </c>
      <c r="O135" t="s" s="0">
        <v>510</v>
      </c>
      <c r="P135" s="0" t="n">
        <v>0.0</v>
      </c>
      <c r="Q135" t="s" s="0">
        <v>510</v>
      </c>
      <c r="R135" t="s" s="0">
        <v>1016</v>
      </c>
      <c r="S135" s="40" t="s">
        <v>1017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 t="n">
        <v>0.0</v>
      </c>
      <c r="J136" s="0" t="n">
        <v>0.0</v>
      </c>
      <c r="K136" s="0" t="n">
        <v>0.0</v>
      </c>
      <c r="L136" s="0" t="n">
        <v>0.0</v>
      </c>
      <c r="M136" t="s" s="0">
        <v>510</v>
      </c>
      <c r="N136" s="0" t="n">
        <v>0.0</v>
      </c>
      <c r="O136" t="s" s="0">
        <v>510</v>
      </c>
      <c r="P136" s="0" t="n">
        <v>0.0</v>
      </c>
      <c r="Q136" t="s" s="0">
        <v>510</v>
      </c>
      <c r="R136" t="s" s="0">
        <v>1016</v>
      </c>
      <c r="S136" s="40" t="s">
        <v>1017</v>
      </c>
      <c r="T136" s="0" t="n">
        <v>0.0</v>
      </c>
      <c r="U136" s="0" t="n">
        <v>0.0</v>
      </c>
      <c r="V136" s="0" t="n">
        <v>0.0</v>
      </c>
      <c r="W136" s="0" t="n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 t="n">
        <v>0.0</v>
      </c>
      <c r="J137" s="0" t="n">
        <v>0.0</v>
      </c>
      <c r="K137" s="0" t="n">
        <v>0.0</v>
      </c>
      <c r="L137" s="0" t="n">
        <v>0.0</v>
      </c>
      <c r="M137" t="s" s="0">
        <v>510</v>
      </c>
      <c r="N137" s="0" t="n">
        <v>0.0</v>
      </c>
      <c r="O137" t="s" s="0">
        <v>510</v>
      </c>
      <c r="P137" s="0" t="n">
        <v>0.0</v>
      </c>
      <c r="Q137" t="s" s="0">
        <v>510</v>
      </c>
      <c r="R137" t="s" s="0">
        <v>1016</v>
      </c>
      <c r="S137" s="40" t="s">
        <v>1017</v>
      </c>
      <c r="T137" s="0" t="n">
        <v>0.0</v>
      </c>
      <c r="U137" s="0" t="n">
        <v>0.0</v>
      </c>
      <c r="V137" s="0" t="n">
        <v>0.0</v>
      </c>
      <c r="W137" s="0" t="n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 t="n">
        <v>0.0</v>
      </c>
      <c r="J138" s="0" t="n">
        <v>0.0</v>
      </c>
      <c r="K138" s="0" t="n">
        <v>0.0</v>
      </c>
      <c r="L138" s="0" t="n">
        <v>0.0</v>
      </c>
      <c r="M138" t="s" s="0">
        <v>510</v>
      </c>
      <c r="N138" s="0" t="n">
        <v>0.0</v>
      </c>
      <c r="O138" t="s" s="0">
        <v>510</v>
      </c>
      <c r="P138" s="0" t="n">
        <v>0.0</v>
      </c>
      <c r="Q138" t="s" s="0">
        <v>510</v>
      </c>
      <c r="R138" t="s" s="0">
        <v>1016</v>
      </c>
      <c r="S138" s="40" t="s">
        <v>1017</v>
      </c>
      <c r="T138" s="0" t="n">
        <v>0.0</v>
      </c>
      <c r="U138" s="0" t="n">
        <v>0.0</v>
      </c>
      <c r="V138" s="0" t="n">
        <v>1.0</v>
      </c>
      <c r="W138" s="0" t="n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 t="n">
        <v>0.0</v>
      </c>
      <c r="J139" s="0" t="n">
        <v>0.0</v>
      </c>
      <c r="K139" s="0" t="n">
        <v>0.0</v>
      </c>
      <c r="L139" s="0" t="n">
        <v>0.0</v>
      </c>
      <c r="M139" t="s" s="0">
        <v>510</v>
      </c>
      <c r="N139" s="0" t="n">
        <v>0.0</v>
      </c>
      <c r="O139" t="s" s="0">
        <v>510</v>
      </c>
      <c r="P139" s="0" t="n">
        <v>0.0</v>
      </c>
      <c r="Q139" t="s" s="0">
        <v>510</v>
      </c>
      <c r="R139" t="s" s="0">
        <v>1016</v>
      </c>
      <c r="S139" s="40" t="s">
        <v>1017</v>
      </c>
      <c r="T139" s="0" t="n">
        <v>0.0</v>
      </c>
      <c r="U139" s="0" t="n">
        <v>0.0</v>
      </c>
      <c r="V139" s="0" t="n">
        <v>0.0</v>
      </c>
      <c r="W139" s="0" t="n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 t="n">
        <v>0.0</v>
      </c>
      <c r="J140" s="0" t="n">
        <v>0.0</v>
      </c>
      <c r="K140" s="0" t="n">
        <v>0.0</v>
      </c>
      <c r="L140" s="0" t="n">
        <v>0.0</v>
      </c>
      <c r="M140" t="s" s="0">
        <v>510</v>
      </c>
      <c r="N140" s="0" t="n">
        <v>0.0</v>
      </c>
      <c r="O140" t="s" s="0">
        <v>510</v>
      </c>
      <c r="P140" s="0" t="n">
        <v>0.0</v>
      </c>
      <c r="Q140" t="s" s="0">
        <v>510</v>
      </c>
      <c r="R140" t="s" s="0">
        <v>1016</v>
      </c>
      <c r="S140" s="40" t="s">
        <v>1017</v>
      </c>
      <c r="T140" s="0" t="n">
        <v>0.0</v>
      </c>
      <c r="U140" s="0" t="n">
        <v>0.0</v>
      </c>
      <c r="V140" s="0" t="n">
        <v>0.0</v>
      </c>
      <c r="W140" s="0" t="n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s">
        <v>510</v>
      </c>
      <c r="N141" s="5" t="n">
        <v>0.0</v>
      </c>
      <c r="O141" s="5" t="s">
        <v>510</v>
      </c>
      <c r="P141" s="5" t="n">
        <v>0.0</v>
      </c>
      <c r="Q141" s="5" t="s">
        <v>510</v>
      </c>
      <c r="R141" s="5" t="s">
        <v>1016</v>
      </c>
      <c r="S141" s="41" t="s">
        <v>1017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 t="n">
        <v>0.0</v>
      </c>
      <c r="J142" s="0" t="n">
        <v>0.0</v>
      </c>
      <c r="K142" s="0" t="n">
        <v>0.0</v>
      </c>
      <c r="L142" s="0" t="n">
        <v>0.0</v>
      </c>
      <c r="M142" t="s" s="0">
        <v>510</v>
      </c>
      <c r="N142" s="0" t="n">
        <v>0.0</v>
      </c>
      <c r="O142" t="s" s="0">
        <v>510</v>
      </c>
      <c r="P142" s="0" t="n">
        <v>0.0</v>
      </c>
      <c r="Q142" t="s" s="0">
        <v>510</v>
      </c>
      <c r="R142" t="s" s="0">
        <v>1016</v>
      </c>
      <c r="S142" s="40" t="s">
        <v>1017</v>
      </c>
      <c r="T142" s="0" t="n">
        <v>0.0</v>
      </c>
      <c r="U142" s="0" t="n">
        <v>0.0</v>
      </c>
      <c r="V142" s="0" t="n">
        <v>1.0</v>
      </c>
      <c r="W142" s="0" t="n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 t="n">
        <v>0.0</v>
      </c>
      <c r="J143" s="0" t="n">
        <v>0.0</v>
      </c>
      <c r="K143" s="0" t="n">
        <v>0.0</v>
      </c>
      <c r="L143" s="0" t="n">
        <v>0.0</v>
      </c>
      <c r="M143" t="s" s="0">
        <v>510</v>
      </c>
      <c r="N143" s="0" t="n">
        <v>0.0</v>
      </c>
      <c r="O143" t="s" s="0">
        <v>510</v>
      </c>
      <c r="P143" s="0" t="n">
        <v>0.0</v>
      </c>
      <c r="Q143" t="s" s="0">
        <v>510</v>
      </c>
      <c r="R143" t="s" s="0">
        <v>1016</v>
      </c>
      <c r="S143" s="40" t="s">
        <v>1017</v>
      </c>
      <c r="T143" s="0" t="n">
        <v>0.0</v>
      </c>
      <c r="U143" s="0" t="n">
        <v>0.0</v>
      </c>
      <c r="V143" s="0" t="n">
        <v>0.0</v>
      </c>
      <c r="W143" s="0" t="n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 t="n">
        <v>0.0</v>
      </c>
      <c r="J144" s="0" t="n">
        <v>0.0</v>
      </c>
      <c r="K144" s="0" t="n">
        <v>0.0</v>
      </c>
      <c r="L144" s="0" t="n">
        <v>0.0</v>
      </c>
      <c r="M144" t="s" s="0">
        <v>510</v>
      </c>
      <c r="N144" s="0" t="n">
        <v>0.0</v>
      </c>
      <c r="O144" t="s" s="0">
        <v>510</v>
      </c>
      <c r="P144" s="0" t="n">
        <v>0.0</v>
      </c>
      <c r="Q144" t="s" s="0">
        <v>510</v>
      </c>
      <c r="R144" t="s" s="0">
        <v>1016</v>
      </c>
      <c r="S144" s="40" t="s">
        <v>1017</v>
      </c>
      <c r="T144" s="0" t="n">
        <v>0.0</v>
      </c>
      <c r="U144" s="0" t="n">
        <v>0.0</v>
      </c>
      <c r="V144" s="0" t="n">
        <v>1.0</v>
      </c>
      <c r="W144" s="0" t="n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 t="n">
        <v>0.0</v>
      </c>
      <c r="J145" s="0" t="n">
        <v>0.0</v>
      </c>
      <c r="K145" s="0" t="n">
        <v>0.0</v>
      </c>
      <c r="L145" s="0" t="n">
        <v>0.0</v>
      </c>
      <c r="M145" t="s" s="0">
        <v>510</v>
      </c>
      <c r="N145" s="0" t="n">
        <v>0.0</v>
      </c>
      <c r="O145" t="s" s="0">
        <v>510</v>
      </c>
      <c r="P145" s="0" t="n">
        <v>0.0</v>
      </c>
      <c r="Q145" t="s" s="0">
        <v>510</v>
      </c>
      <c r="R145" t="s" s="0">
        <v>1018</v>
      </c>
      <c r="S145" s="40" t="s">
        <v>1006</v>
      </c>
      <c r="T145" s="0" t="n">
        <v>0.0</v>
      </c>
      <c r="U145" s="0" t="n">
        <v>1.0</v>
      </c>
      <c r="V145" s="0" t="n">
        <v>1.0</v>
      </c>
      <c r="W145" s="0" t="n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 t="n">
        <v>0.0</v>
      </c>
      <c r="J146" s="0" t="n">
        <v>0.0</v>
      </c>
      <c r="K146" s="0" t="n">
        <v>0.0</v>
      </c>
      <c r="L146" s="0" t="n">
        <v>0.0</v>
      </c>
      <c r="M146" t="s" s="0">
        <v>510</v>
      </c>
      <c r="N146" s="0" t="n">
        <v>0.0</v>
      </c>
      <c r="O146" t="s" s="0">
        <v>510</v>
      </c>
      <c r="P146" s="0" t="n">
        <v>0.0</v>
      </c>
      <c r="Q146" t="s" s="0">
        <v>510</v>
      </c>
      <c r="R146" t="s" s="0">
        <v>1018</v>
      </c>
      <c r="S146" s="40" t="s">
        <v>1006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 t="n">
        <v>0.0</v>
      </c>
      <c r="J147" s="0" t="n">
        <v>0.0</v>
      </c>
      <c r="K147" s="0" t="n">
        <v>0.0</v>
      </c>
      <c r="L147" s="0" t="n">
        <v>0.0</v>
      </c>
      <c r="M147" t="s" s="0">
        <v>510</v>
      </c>
      <c r="N147" s="0" t="n">
        <v>0.0</v>
      </c>
      <c r="O147" t="s" s="0">
        <v>510</v>
      </c>
      <c r="P147" s="0" t="n">
        <v>0.0</v>
      </c>
      <c r="Q147" t="s" s="0">
        <v>510</v>
      </c>
      <c r="R147" t="s" s="0">
        <v>1018</v>
      </c>
      <c r="S147" s="40" t="s">
        <v>1006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 t="n">
        <v>0.0</v>
      </c>
      <c r="J148" s="0" t="n">
        <v>0.0</v>
      </c>
      <c r="K148" s="0" t="n">
        <v>0.0</v>
      </c>
      <c r="L148" s="0" t="n">
        <v>0.0</v>
      </c>
      <c r="M148" t="s" s="0">
        <v>510</v>
      </c>
      <c r="N148" s="0" t="n">
        <v>0.0</v>
      </c>
      <c r="O148" t="s" s="0">
        <v>510</v>
      </c>
      <c r="P148" s="0" t="n">
        <v>0.0</v>
      </c>
      <c r="Q148" t="s" s="0">
        <v>510</v>
      </c>
      <c r="R148" t="s" s="0">
        <v>1018</v>
      </c>
      <c r="S148" s="40" t="s">
        <v>1006</v>
      </c>
      <c r="T148" s="0" t="n">
        <v>0.0</v>
      </c>
      <c r="U148" s="0" t="n">
        <v>0.0</v>
      </c>
      <c r="V148" s="0" t="n">
        <v>0.0</v>
      </c>
      <c r="W148" s="0" t="n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 t="n">
        <v>0.0</v>
      </c>
      <c r="J149" s="0" t="n">
        <v>0.0</v>
      </c>
      <c r="K149" s="0" t="n">
        <v>0.0</v>
      </c>
      <c r="L149" s="0" t="n">
        <v>0.0</v>
      </c>
      <c r="M149" t="s" s="0">
        <v>510</v>
      </c>
      <c r="N149" s="0" t="n">
        <v>0.0</v>
      </c>
      <c r="O149" t="s" s="0">
        <v>510</v>
      </c>
      <c r="P149" s="0" t="n">
        <v>0.0</v>
      </c>
      <c r="Q149" t="s" s="0">
        <v>510</v>
      </c>
      <c r="R149" t="s" s="0">
        <v>1018</v>
      </c>
      <c r="S149" s="40" t="s">
        <v>1006</v>
      </c>
      <c r="T149" s="0" t="n">
        <v>0.0</v>
      </c>
      <c r="U149" s="0" t="n">
        <v>0.0</v>
      </c>
      <c r="V149" s="0" t="n">
        <v>0.0</v>
      </c>
      <c r="W149" s="0" t="n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 t="n">
        <v>0.0</v>
      </c>
      <c r="J150" s="0" t="n">
        <v>0.0</v>
      </c>
      <c r="K150" s="0" t="n">
        <v>0.0</v>
      </c>
      <c r="L150" s="0" t="n">
        <v>0.0</v>
      </c>
      <c r="M150" t="s" s="0">
        <v>510</v>
      </c>
      <c r="N150" s="0" t="n">
        <v>0.0</v>
      </c>
      <c r="O150" t="s" s="0">
        <v>510</v>
      </c>
      <c r="P150" s="0" t="n">
        <v>0.0</v>
      </c>
      <c r="Q150" t="s" s="0">
        <v>510</v>
      </c>
      <c r="R150" t="s" s="0">
        <v>1018</v>
      </c>
      <c r="S150" s="40" t="s">
        <v>1006</v>
      </c>
      <c r="T150" s="0" t="n">
        <v>0.0</v>
      </c>
      <c r="U150" s="0" t="n">
        <v>0.0</v>
      </c>
      <c r="V150" s="0" t="n">
        <v>1.0</v>
      </c>
      <c r="W150" s="0" t="n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s">
        <v>510</v>
      </c>
      <c r="N151" s="5" t="n">
        <v>0.0</v>
      </c>
      <c r="O151" s="5" t="s">
        <v>510</v>
      </c>
      <c r="P151" s="5" t="n">
        <v>0.0</v>
      </c>
      <c r="Q151" s="5" t="s">
        <v>510</v>
      </c>
      <c r="R151" s="5" t="s">
        <v>1018</v>
      </c>
      <c r="S151" s="41" t="s">
        <v>1006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 t="n">
        <v>0.0</v>
      </c>
      <c r="J152" s="0" t="n">
        <v>0.0</v>
      </c>
      <c r="K152" s="0" t="n">
        <v>0.0</v>
      </c>
      <c r="L152" s="0" t="n">
        <v>0.0</v>
      </c>
      <c r="M152" t="s" s="0">
        <v>510</v>
      </c>
      <c r="N152" s="0" t="n">
        <v>0.0</v>
      </c>
      <c r="O152" t="s" s="0">
        <v>510</v>
      </c>
      <c r="P152" s="0" t="n">
        <v>0.0</v>
      </c>
      <c r="Q152" t="s" s="0">
        <v>510</v>
      </c>
      <c r="R152" t="s" s="0">
        <v>1018</v>
      </c>
      <c r="S152" s="40" t="s">
        <v>1006</v>
      </c>
      <c r="T152" s="0" t="n">
        <v>0.0</v>
      </c>
      <c r="U152" s="0" t="n">
        <v>0.0</v>
      </c>
      <c r="V152" s="0" t="n">
        <v>0.0</v>
      </c>
      <c r="W152" s="0" t="n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 t="n">
        <v>0.0</v>
      </c>
      <c r="J153" s="0" t="n">
        <v>0.0</v>
      </c>
      <c r="K153" s="0" t="n">
        <v>0.0</v>
      </c>
      <c r="L153" s="0" t="n">
        <v>0.0</v>
      </c>
      <c r="M153" t="s" s="0">
        <v>510</v>
      </c>
      <c r="N153" s="0" t="n">
        <v>0.0</v>
      </c>
      <c r="O153" t="s" s="0">
        <v>510</v>
      </c>
      <c r="P153" s="0" t="n">
        <v>0.0</v>
      </c>
      <c r="Q153" t="s" s="0">
        <v>510</v>
      </c>
      <c r="R153" t="s" s="0">
        <v>1018</v>
      </c>
      <c r="S153" s="40" t="s">
        <v>1006</v>
      </c>
      <c r="T153" s="0" t="n">
        <v>0.0</v>
      </c>
      <c r="U153" s="0" t="n">
        <v>0.0</v>
      </c>
      <c r="V153" s="0" t="n">
        <v>0.0</v>
      </c>
      <c r="W153" s="0" t="n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 t="n">
        <v>0.0</v>
      </c>
      <c r="J154" s="0" t="n">
        <v>0.0</v>
      </c>
      <c r="K154" s="0" t="n">
        <v>0.0</v>
      </c>
      <c r="L154" s="0" t="n">
        <v>0.0</v>
      </c>
      <c r="M154" t="s" s="0">
        <v>510</v>
      </c>
      <c r="N154" s="0" t="n">
        <v>0.0</v>
      </c>
      <c r="O154" t="s" s="0">
        <v>510</v>
      </c>
      <c r="P154" s="0" t="n">
        <v>0.0</v>
      </c>
      <c r="Q154" t="s" s="0">
        <v>510</v>
      </c>
      <c r="R154" t="s" s="0">
        <v>1018</v>
      </c>
      <c r="S154" s="40" t="s">
        <v>1006</v>
      </c>
      <c r="T154" s="0" t="n">
        <v>0.0</v>
      </c>
      <c r="U154" s="0" t="n">
        <v>0.0</v>
      </c>
      <c r="V154" s="0" t="n">
        <v>1.0</v>
      </c>
      <c r="W154" s="0" t="n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 t="n">
        <v>0.0</v>
      </c>
      <c r="J155" s="0" t="n">
        <v>0.0</v>
      </c>
      <c r="K155" s="0" t="n">
        <v>0.0</v>
      </c>
      <c r="L155" s="0" t="n">
        <v>0.0</v>
      </c>
      <c r="M155" t="s" s="0">
        <v>510</v>
      </c>
      <c r="N155" s="0" t="n">
        <v>0.0</v>
      </c>
      <c r="O155" t="s" s="0">
        <v>510</v>
      </c>
      <c r="P155" s="0" t="n">
        <v>0.0</v>
      </c>
      <c r="Q155" t="s" s="0">
        <v>510</v>
      </c>
      <c r="R155" t="s" s="0">
        <v>1018</v>
      </c>
      <c r="S155" s="40" t="s">
        <v>1006</v>
      </c>
      <c r="T155" s="0" t="n">
        <v>0.0</v>
      </c>
      <c r="U155" s="0" t="n">
        <v>0.0</v>
      </c>
      <c r="V155" s="0" t="n">
        <v>0.0</v>
      </c>
      <c r="W155" s="0" t="n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 t="n">
        <v>0.0</v>
      </c>
      <c r="J156" s="0" t="n">
        <v>0.0</v>
      </c>
      <c r="K156" s="0" t="n">
        <v>0.0</v>
      </c>
      <c r="L156" s="0" t="n">
        <v>0.0</v>
      </c>
      <c r="M156" t="s" s="0">
        <v>510</v>
      </c>
      <c r="N156" s="0" t="n">
        <v>0.0</v>
      </c>
      <c r="O156" t="s" s="0">
        <v>510</v>
      </c>
      <c r="P156" s="0" t="n">
        <v>0.0</v>
      </c>
      <c r="Q156" t="s" s="0">
        <v>510</v>
      </c>
      <c r="R156" t="s" s="0">
        <v>1018</v>
      </c>
      <c r="S156" s="40" t="s">
        <v>1006</v>
      </c>
      <c r="T156" s="0" t="n">
        <v>0.0</v>
      </c>
      <c r="U156" s="0" t="n">
        <v>0.0</v>
      </c>
      <c r="V156" s="0" t="n">
        <v>0.0</v>
      </c>
      <c r="W156" s="0" t="n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 t="n">
        <v>0.0</v>
      </c>
      <c r="J157" s="0" t="n">
        <v>0.0</v>
      </c>
      <c r="K157" s="0" t="n">
        <v>0.0</v>
      </c>
      <c r="L157" s="0" t="n">
        <v>0.0</v>
      </c>
      <c r="M157" t="s" s="0">
        <v>510</v>
      </c>
      <c r="N157" s="0" t="n">
        <v>0.0</v>
      </c>
      <c r="O157" t="s" s="0">
        <v>510</v>
      </c>
      <c r="P157" s="0" t="n">
        <v>0.0</v>
      </c>
      <c r="Q157" t="s" s="0">
        <v>510</v>
      </c>
      <c r="R157" t="s" s="0">
        <v>1018</v>
      </c>
      <c r="S157" s="40" t="s">
        <v>1006</v>
      </c>
      <c r="T157" s="0" t="n">
        <v>0.0</v>
      </c>
      <c r="U157" s="0" t="n">
        <v>0.0</v>
      </c>
      <c r="V157" s="0" t="n">
        <v>1.0</v>
      </c>
      <c r="W157" s="0" t="n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 t="n">
        <v>0.0</v>
      </c>
      <c r="J158" s="0" t="n">
        <v>0.0</v>
      </c>
      <c r="K158" s="0" t="n">
        <v>0.0</v>
      </c>
      <c r="L158" s="0" t="n">
        <v>0.0</v>
      </c>
      <c r="M158" t="s" s="0">
        <v>510</v>
      </c>
      <c r="N158" s="0" t="n">
        <v>0.0</v>
      </c>
      <c r="O158" t="s" s="0">
        <v>510</v>
      </c>
      <c r="P158" s="0" t="n">
        <v>0.0</v>
      </c>
      <c r="Q158" t="s" s="0">
        <v>510</v>
      </c>
      <c r="R158" t="s" s="0">
        <v>1018</v>
      </c>
      <c r="S158" s="40" t="s">
        <v>1006</v>
      </c>
      <c r="T158" s="0" t="n">
        <v>0.0</v>
      </c>
      <c r="U158" s="0" t="n">
        <v>0.0</v>
      </c>
      <c r="V158" s="0" t="n">
        <v>1.0</v>
      </c>
      <c r="W158" s="0" t="n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 t="n">
        <v>0.0</v>
      </c>
      <c r="J159" s="0" t="n">
        <v>0.0</v>
      </c>
      <c r="K159" s="0" t="n">
        <v>0.0</v>
      </c>
      <c r="L159" s="0" t="n">
        <v>0.0</v>
      </c>
      <c r="M159" t="s" s="0">
        <v>510</v>
      </c>
      <c r="N159" s="0" t="n">
        <v>0.0</v>
      </c>
      <c r="O159" t="s" s="0">
        <v>510</v>
      </c>
      <c r="P159" s="0" t="n">
        <v>0.0</v>
      </c>
      <c r="Q159" t="s" s="0">
        <v>510</v>
      </c>
      <c r="R159" t="s" s="0">
        <v>1018</v>
      </c>
      <c r="S159" s="40" t="s">
        <v>1006</v>
      </c>
      <c r="T159" s="0" t="n">
        <v>0.0</v>
      </c>
      <c r="U159" s="0" t="n">
        <v>0.0</v>
      </c>
      <c r="V159" s="0" t="n">
        <v>0.0</v>
      </c>
      <c r="W159" s="0" t="n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 t="n">
        <v>0.0</v>
      </c>
      <c r="J160" s="0" t="n">
        <v>0.0</v>
      </c>
      <c r="K160" s="0" t="n">
        <v>0.0</v>
      </c>
      <c r="L160" s="0" t="n">
        <v>0.0</v>
      </c>
      <c r="M160" t="s" s="0">
        <v>510</v>
      </c>
      <c r="N160" s="0" t="n">
        <v>0.0</v>
      </c>
      <c r="O160" t="s" s="0">
        <v>510</v>
      </c>
      <c r="P160" s="0" t="n">
        <v>0.0</v>
      </c>
      <c r="Q160" t="s" s="0">
        <v>510</v>
      </c>
      <c r="R160" t="s" s="0">
        <v>1018</v>
      </c>
      <c r="S160" s="40" t="s">
        <v>1006</v>
      </c>
      <c r="T160" s="0" t="n">
        <v>0.0</v>
      </c>
      <c r="U160" s="0" t="n">
        <v>0.0</v>
      </c>
      <c r="V160" s="0" t="n">
        <v>1.0</v>
      </c>
      <c r="W160" s="0" t="n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s">
        <v>510</v>
      </c>
      <c r="N161" s="5" t="n">
        <v>0.0</v>
      </c>
      <c r="O161" s="5" t="s">
        <v>510</v>
      </c>
      <c r="P161" s="5" t="n">
        <v>0.0</v>
      </c>
      <c r="Q161" s="5" t="s">
        <v>510</v>
      </c>
      <c r="R161" s="5" t="s">
        <v>1008</v>
      </c>
      <c r="S161" s="41" t="s">
        <v>1008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 t="n">
        <v>0.0</v>
      </c>
      <c r="J162" s="0" t="n">
        <v>0.0</v>
      </c>
      <c r="K162" s="0" t="n">
        <v>0.0</v>
      </c>
      <c r="L162" s="0" t="n">
        <v>0.0</v>
      </c>
      <c r="M162" t="s" s="0">
        <v>510</v>
      </c>
      <c r="N162" s="0" t="n">
        <v>0.0</v>
      </c>
      <c r="O162" t="s" s="0">
        <v>510</v>
      </c>
      <c r="P162" s="0" t="n">
        <v>0.0</v>
      </c>
      <c r="Q162" t="s" s="0">
        <v>510</v>
      </c>
      <c r="R162" t="s" s="0">
        <v>1008</v>
      </c>
      <c r="S162" s="40" t="s">
        <v>1008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 t="n">
        <v>0.0</v>
      </c>
      <c r="J163" s="0" t="n">
        <v>0.0</v>
      </c>
      <c r="K163" s="0" t="n">
        <v>0.0</v>
      </c>
      <c r="L163" s="0" t="n">
        <v>0.0</v>
      </c>
      <c r="M163" t="s" s="0">
        <v>510</v>
      </c>
      <c r="N163" s="0" t="n">
        <v>0.0</v>
      </c>
      <c r="O163" t="s" s="0">
        <v>510</v>
      </c>
      <c r="P163" s="0" t="n">
        <v>0.0</v>
      </c>
      <c r="Q163" t="s" s="0">
        <v>510</v>
      </c>
      <c r="R163" t="s" s="0">
        <v>1008</v>
      </c>
      <c r="S163" s="40" t="s">
        <v>1008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 t="n">
        <v>0.0</v>
      </c>
      <c r="J164" s="0" t="n">
        <v>0.0</v>
      </c>
      <c r="K164" s="0" t="n">
        <v>0.0</v>
      </c>
      <c r="L164" s="0" t="n">
        <v>0.0</v>
      </c>
      <c r="M164" t="s" s="0">
        <v>510</v>
      </c>
      <c r="N164" s="0" t="n">
        <v>0.0</v>
      </c>
      <c r="O164" t="s" s="0">
        <v>510</v>
      </c>
      <c r="P164" s="0" t="n">
        <v>0.0</v>
      </c>
      <c r="Q164" t="s" s="0">
        <v>510</v>
      </c>
      <c r="R164" t="s" s="0">
        <v>1008</v>
      </c>
      <c r="S164" s="40" t="s">
        <v>1008</v>
      </c>
      <c r="T164" s="0" t="n">
        <v>0.0</v>
      </c>
      <c r="U164" s="0" t="n">
        <v>0.0</v>
      </c>
      <c r="V164" s="0" t="n">
        <v>0.0</v>
      </c>
      <c r="W164" s="0" t="n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 t="n">
        <v>0.0</v>
      </c>
      <c r="J165" s="0" t="n">
        <v>0.0</v>
      </c>
      <c r="K165" s="0" t="n">
        <v>0.0</v>
      </c>
      <c r="L165" s="0" t="n">
        <v>0.0</v>
      </c>
      <c r="M165" t="s" s="0">
        <v>510</v>
      </c>
      <c r="N165" s="0" t="n">
        <v>0.0</v>
      </c>
      <c r="O165" t="s" s="0">
        <v>510</v>
      </c>
      <c r="P165" s="0" t="n">
        <v>0.0</v>
      </c>
      <c r="Q165" t="s" s="0">
        <v>510</v>
      </c>
      <c r="R165" t="s" s="0">
        <v>1008</v>
      </c>
      <c r="S165" s="40" t="s">
        <v>1008</v>
      </c>
      <c r="T165" s="0" t="n">
        <v>0.0</v>
      </c>
      <c r="U165" s="0" t="n">
        <v>0.0</v>
      </c>
      <c r="V165" s="0" t="n">
        <v>0.0</v>
      </c>
      <c r="W165" s="0" t="n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 t="n">
        <v>0.0</v>
      </c>
      <c r="J166" s="0" t="n">
        <v>0.0</v>
      </c>
      <c r="K166" s="0" t="n">
        <v>0.0</v>
      </c>
      <c r="L166" s="0" t="n">
        <v>0.0</v>
      </c>
      <c r="M166" t="s" s="0">
        <v>510</v>
      </c>
      <c r="N166" s="0" t="n">
        <v>0.0</v>
      </c>
      <c r="O166" t="s" s="0">
        <v>510</v>
      </c>
      <c r="P166" s="0" t="n">
        <v>0.0</v>
      </c>
      <c r="Q166" t="s" s="0">
        <v>510</v>
      </c>
      <c r="R166" t="s" s="0">
        <v>1008</v>
      </c>
      <c r="S166" s="40" t="s">
        <v>1008</v>
      </c>
      <c r="T166" s="0" t="n">
        <v>0.0</v>
      </c>
      <c r="U166" s="0" t="n">
        <v>0.0</v>
      </c>
      <c r="V166" s="0" t="n">
        <v>1.0</v>
      </c>
      <c r="W166" s="0" t="n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 t="n">
        <v>0.0</v>
      </c>
      <c r="J167" s="0" t="n">
        <v>0.0</v>
      </c>
      <c r="K167" s="0" t="n">
        <v>0.0</v>
      </c>
      <c r="L167" s="0" t="n">
        <v>0.0</v>
      </c>
      <c r="M167" t="s" s="0">
        <v>510</v>
      </c>
      <c r="N167" s="0" t="n">
        <v>0.0</v>
      </c>
      <c r="O167" t="s" s="0">
        <v>510</v>
      </c>
      <c r="P167" s="0" t="n">
        <v>0.0</v>
      </c>
      <c r="Q167" t="s" s="0">
        <v>510</v>
      </c>
      <c r="R167" t="s" s="0">
        <v>1008</v>
      </c>
      <c r="S167" s="40" t="s">
        <v>1008</v>
      </c>
      <c r="T167" s="0" t="n">
        <v>0.0</v>
      </c>
      <c r="U167" s="0" t="n">
        <v>0.0</v>
      </c>
      <c r="V167" s="0" t="n">
        <v>0.0</v>
      </c>
      <c r="W167" s="0" t="n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 t="n">
        <v>0.0</v>
      </c>
      <c r="J168" s="0" t="n">
        <v>0.0</v>
      </c>
      <c r="K168" s="0" t="n">
        <v>0.0</v>
      </c>
      <c r="L168" s="0" t="n">
        <v>0.0</v>
      </c>
      <c r="M168" t="s" s="0">
        <v>510</v>
      </c>
      <c r="N168" s="0" t="n">
        <v>0.0</v>
      </c>
      <c r="O168" t="s" s="0">
        <v>510</v>
      </c>
      <c r="P168" s="0" t="n">
        <v>0.0</v>
      </c>
      <c r="Q168" t="s" s="0">
        <v>510</v>
      </c>
      <c r="R168" t="s" s="0">
        <v>1008</v>
      </c>
      <c r="S168" s="40" t="s">
        <v>1008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 t="n">
        <v>0.0</v>
      </c>
      <c r="J169" s="0" t="n">
        <v>0.0</v>
      </c>
      <c r="K169" s="0" t="n">
        <v>0.0</v>
      </c>
      <c r="L169" s="0" t="n">
        <v>0.0</v>
      </c>
      <c r="M169" t="s" s="0">
        <v>510</v>
      </c>
      <c r="N169" s="0" t="n">
        <v>0.0</v>
      </c>
      <c r="O169" t="s" s="0">
        <v>510</v>
      </c>
      <c r="P169" s="0" t="n">
        <v>0.0</v>
      </c>
      <c r="Q169" t="s" s="0">
        <v>510</v>
      </c>
      <c r="R169" t="s" s="0">
        <v>1008</v>
      </c>
      <c r="S169" s="40" t="s">
        <v>1008</v>
      </c>
      <c r="T169" s="0" t="n">
        <v>0.0</v>
      </c>
      <c r="U169" s="0" t="n">
        <v>0.0</v>
      </c>
      <c r="V169" s="0" t="n">
        <v>0.0</v>
      </c>
      <c r="W169" s="0" t="n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 t="n">
        <v>0.0</v>
      </c>
      <c r="J170" s="0" t="n">
        <v>0.0</v>
      </c>
      <c r="K170" s="0" t="n">
        <v>0.0</v>
      </c>
      <c r="L170" s="0" t="n">
        <v>0.0</v>
      </c>
      <c r="M170" t="s" s="0">
        <v>510</v>
      </c>
      <c r="N170" s="0" t="n">
        <v>0.0</v>
      </c>
      <c r="O170" t="s" s="0">
        <v>510</v>
      </c>
      <c r="P170" s="0" t="n">
        <v>0.0</v>
      </c>
      <c r="Q170" t="s" s="0">
        <v>510</v>
      </c>
      <c r="R170" t="s" s="0">
        <v>1008</v>
      </c>
      <c r="S170" s="40" t="s">
        <v>1008</v>
      </c>
      <c r="T170" s="0" t="n">
        <v>0.0</v>
      </c>
      <c r="U170" s="0" t="n">
        <v>0.0</v>
      </c>
      <c r="V170" s="0" t="n">
        <v>1.0</v>
      </c>
      <c r="W170" s="0" t="n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 t="n">
        <v>0.0</v>
      </c>
      <c r="J171" s="0" t="n">
        <v>0.0</v>
      </c>
      <c r="K171" s="0" t="n">
        <v>0.0</v>
      </c>
      <c r="L171" s="0" t="n">
        <v>0.0</v>
      </c>
      <c r="M171" t="s" s="0">
        <v>510</v>
      </c>
      <c r="N171" s="0" t="n">
        <v>0.0</v>
      </c>
      <c r="O171" t="s" s="0">
        <v>510</v>
      </c>
      <c r="P171" s="0" t="n">
        <v>0.0</v>
      </c>
      <c r="Q171" t="s" s="0">
        <v>510</v>
      </c>
      <c r="R171" t="s" s="0">
        <v>1008</v>
      </c>
      <c r="S171" s="40" t="s">
        <v>1008</v>
      </c>
      <c r="T171" s="0" t="n">
        <v>0.0</v>
      </c>
      <c r="U171" s="0" t="n">
        <v>0.0</v>
      </c>
      <c r="V171" s="0" t="n">
        <v>0.0</v>
      </c>
      <c r="W171" s="0" t="n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 t="n">
        <v>0.0</v>
      </c>
      <c r="J172" s="0" t="n">
        <v>0.0</v>
      </c>
      <c r="K172" s="0" t="n">
        <v>0.0</v>
      </c>
      <c r="L172" s="0" t="n">
        <v>0.0</v>
      </c>
      <c r="M172" t="s" s="0">
        <v>510</v>
      </c>
      <c r="N172" s="0" t="n">
        <v>0.0</v>
      </c>
      <c r="O172" t="s" s="0">
        <v>510</v>
      </c>
      <c r="P172" s="0" t="n">
        <v>0.0</v>
      </c>
      <c r="Q172" t="s" s="0">
        <v>510</v>
      </c>
      <c r="R172" t="s" s="0">
        <v>1008</v>
      </c>
      <c r="S172" s="40" t="s">
        <v>1008</v>
      </c>
      <c r="T172" s="0" t="n">
        <v>0.0</v>
      </c>
      <c r="U172" s="0" t="n">
        <v>0.0</v>
      </c>
      <c r="V172" s="0" t="n">
        <v>0.0</v>
      </c>
      <c r="W172" s="0" t="n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 t="n">
        <v>0.0</v>
      </c>
      <c r="J173" s="0" t="n">
        <v>0.0</v>
      </c>
      <c r="K173" s="0" t="n">
        <v>0.0</v>
      </c>
      <c r="L173" s="0" t="n">
        <v>0.0</v>
      </c>
      <c r="M173" t="s" s="0">
        <v>510</v>
      </c>
      <c r="N173" s="0" t="n">
        <v>0.0</v>
      </c>
      <c r="O173" t="s" s="0">
        <v>510</v>
      </c>
      <c r="P173" s="0" t="n">
        <v>0.0</v>
      </c>
      <c r="Q173" t="s" s="0">
        <v>510</v>
      </c>
      <c r="R173" t="s" s="0">
        <v>1008</v>
      </c>
      <c r="S173" s="40" t="s">
        <v>1008</v>
      </c>
      <c r="T173" s="0" t="n">
        <v>0.0</v>
      </c>
      <c r="U173" s="0" t="n">
        <v>0.0</v>
      </c>
      <c r="V173" s="0" t="n">
        <v>1.0</v>
      </c>
      <c r="W173" s="0" t="n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 t="n">
        <v>0.0</v>
      </c>
      <c r="J174" s="0" t="n">
        <v>0.0</v>
      </c>
      <c r="K174" s="0" t="n">
        <v>0.0</v>
      </c>
      <c r="L174" s="0" t="n">
        <v>0.0</v>
      </c>
      <c r="M174" t="s" s="0">
        <v>510</v>
      </c>
      <c r="N174" s="0" t="n">
        <v>0.0</v>
      </c>
      <c r="O174" t="s" s="0">
        <v>510</v>
      </c>
      <c r="P174" s="0" t="n">
        <v>0.0</v>
      </c>
      <c r="Q174" t="s" s="0">
        <v>510</v>
      </c>
      <c r="R174" t="s" s="0">
        <v>1008</v>
      </c>
      <c r="S174" s="40" t="s">
        <v>1008</v>
      </c>
      <c r="T174" s="0" t="n">
        <v>0.0</v>
      </c>
      <c r="U174" s="0" t="n">
        <v>0.0</v>
      </c>
      <c r="V174" s="0" t="n">
        <v>1.0</v>
      </c>
      <c r="W174" s="0" t="n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 t="n">
        <v>0.0</v>
      </c>
      <c r="J175" s="0" t="n">
        <v>0.0</v>
      </c>
      <c r="K175" s="0" t="n">
        <v>0.0</v>
      </c>
      <c r="L175" s="0" t="n">
        <v>0.0</v>
      </c>
      <c r="M175" t="s" s="0">
        <v>510</v>
      </c>
      <c r="N175" s="0" t="n">
        <v>0.0</v>
      </c>
      <c r="O175" t="s" s="0">
        <v>510</v>
      </c>
      <c r="P175" s="0" t="n">
        <v>0.0</v>
      </c>
      <c r="Q175" t="s" s="0">
        <v>510</v>
      </c>
      <c r="R175" t="s" s="0">
        <v>1008</v>
      </c>
      <c r="S175" s="40" t="s">
        <v>1008</v>
      </c>
      <c r="T175" s="0" t="n">
        <v>0.0</v>
      </c>
      <c r="U175" s="0" t="n">
        <v>0.0</v>
      </c>
      <c r="V175" s="0" t="n">
        <v>0.0</v>
      </c>
      <c r="W175" s="0" t="n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 t="n">
        <v>0.0</v>
      </c>
      <c r="J176" s="0" t="n">
        <v>0.0</v>
      </c>
      <c r="K176" s="0" t="n">
        <v>0.0</v>
      </c>
      <c r="L176" s="0" t="n">
        <v>0.0</v>
      </c>
      <c r="M176" t="s" s="0">
        <v>510</v>
      </c>
      <c r="N176" s="0" t="n">
        <v>0.0</v>
      </c>
      <c r="O176" t="s" s="0">
        <v>510</v>
      </c>
      <c r="P176" s="0" t="n">
        <v>0.0</v>
      </c>
      <c r="Q176" t="s" s="0">
        <v>510</v>
      </c>
      <c r="R176" t="s" s="0">
        <v>1008</v>
      </c>
      <c r="S176" s="40" t="s">
        <v>1008</v>
      </c>
      <c r="T176" s="0" t="n">
        <v>0.0</v>
      </c>
      <c r="U176" s="0" t="n">
        <v>0.0</v>
      </c>
      <c r="V176" s="0" t="n">
        <v>1.0</v>
      </c>
      <c r="W176" s="0" t="n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 t="n">
        <v>155483.0</v>
      </c>
      <c r="J177" s="0" t="n">
        <v>0.0</v>
      </c>
      <c r="K177" s="0" t="n">
        <v>0.0</v>
      </c>
      <c r="L177" s="0" t="n">
        <v>0.0</v>
      </c>
      <c r="M177" t="s" s="0">
        <v>510</v>
      </c>
      <c r="N177" s="0" t="n">
        <v>0.0</v>
      </c>
      <c r="O177" t="s" s="0">
        <v>510</v>
      </c>
      <c r="P177" s="0" t="n">
        <v>0.0</v>
      </c>
      <c r="Q177" t="s" s="0">
        <v>510</v>
      </c>
      <c r="R177" t="s" s="0">
        <v>1019</v>
      </c>
      <c r="S177" s="40" t="s">
        <v>1018</v>
      </c>
      <c r="T177" s="0" t="n">
        <v>0.0</v>
      </c>
      <c r="U177" s="0" t="n">
        <v>1.0</v>
      </c>
      <c r="V177" s="0" t="n">
        <v>1.0</v>
      </c>
      <c r="W177" s="0" t="n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 t="n">
        <v>0.0</v>
      </c>
      <c r="J178" s="0" t="n">
        <v>0.0</v>
      </c>
      <c r="K178" s="0" t="n">
        <v>0.0</v>
      </c>
      <c r="L178" s="0" t="n">
        <v>0.0</v>
      </c>
      <c r="M178" t="s" s="0">
        <v>510</v>
      </c>
      <c r="N178" s="0" t="n">
        <v>0.0</v>
      </c>
      <c r="O178" t="s" s="0">
        <v>510</v>
      </c>
      <c r="P178" s="0" t="n">
        <v>0.0</v>
      </c>
      <c r="Q178" t="s" s="0">
        <v>510</v>
      </c>
      <c r="R178" t="s" s="0">
        <v>1019</v>
      </c>
      <c r="S178" s="40" t="s">
        <v>1018</v>
      </c>
      <c r="T178" s="0" t="n">
        <v>0.0</v>
      </c>
      <c r="U178" s="0" t="n">
        <v>0.0</v>
      </c>
      <c r="V178" s="0" t="n">
        <v>1.0</v>
      </c>
      <c r="W178" s="0" t="n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 t="n">
        <v>0.0</v>
      </c>
      <c r="J179" s="0" t="n">
        <v>0.0</v>
      </c>
      <c r="K179" s="0" t="n">
        <v>0.0</v>
      </c>
      <c r="L179" s="0" t="n">
        <v>0.0</v>
      </c>
      <c r="M179" t="s" s="0">
        <v>510</v>
      </c>
      <c r="N179" s="0" t="n">
        <v>0.0</v>
      </c>
      <c r="O179" t="s" s="0">
        <v>510</v>
      </c>
      <c r="P179" s="0" t="n">
        <v>0.0</v>
      </c>
      <c r="Q179" t="s" s="0">
        <v>510</v>
      </c>
      <c r="R179" t="s" s="0">
        <v>1019</v>
      </c>
      <c r="S179" s="40" t="s">
        <v>1018</v>
      </c>
      <c r="T179" s="0" t="n">
        <v>0.0</v>
      </c>
      <c r="U179" s="0" t="n">
        <v>0.0</v>
      </c>
      <c r="V179" s="0" t="n">
        <v>0.0</v>
      </c>
      <c r="W179" s="0" t="n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 t="n">
        <v>0.0</v>
      </c>
      <c r="J180" s="0" t="n">
        <v>0.0</v>
      </c>
      <c r="K180" s="0" t="n">
        <v>0.0</v>
      </c>
      <c r="L180" s="0" t="n">
        <v>0.0</v>
      </c>
      <c r="M180" t="s" s="0">
        <v>510</v>
      </c>
      <c r="N180" s="0" t="n">
        <v>0.0</v>
      </c>
      <c r="O180" t="s" s="0">
        <v>510</v>
      </c>
      <c r="P180" s="0" t="n">
        <v>0.0</v>
      </c>
      <c r="Q180" t="s" s="0">
        <v>510</v>
      </c>
      <c r="R180" t="s" s="0">
        <v>1019</v>
      </c>
      <c r="S180" s="40" t="s">
        <v>1018</v>
      </c>
      <c r="T180" s="0" t="n">
        <v>0.0</v>
      </c>
      <c r="U180" s="0" t="n">
        <v>0.0</v>
      </c>
      <c r="V180" s="0" t="n">
        <v>0.0</v>
      </c>
      <c r="W180" s="0" t="n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 t="n">
        <v>0.0</v>
      </c>
      <c r="J181" s="0" t="n">
        <v>0.0</v>
      </c>
      <c r="K181" s="0" t="n">
        <v>0.0</v>
      </c>
      <c r="L181" s="0" t="n">
        <v>0.0</v>
      </c>
      <c r="M181" t="s" s="0">
        <v>510</v>
      </c>
      <c r="N181" s="0" t="n">
        <v>0.0</v>
      </c>
      <c r="O181" t="s" s="0">
        <v>510</v>
      </c>
      <c r="P181" s="0" t="n">
        <v>0.0</v>
      </c>
      <c r="Q181" t="s" s="0">
        <v>510</v>
      </c>
      <c r="R181" t="s" s="0">
        <v>1019</v>
      </c>
      <c r="S181" s="40" t="s">
        <v>1018</v>
      </c>
      <c r="T181" s="0" t="n">
        <v>0.0</v>
      </c>
      <c r="U181" s="0" t="n">
        <v>0.0</v>
      </c>
      <c r="V181" s="0" t="n">
        <v>0.0</v>
      </c>
      <c r="W181" s="0" t="n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 t="n">
        <v>155483.0</v>
      </c>
      <c r="J182" s="0" t="n">
        <v>0.0</v>
      </c>
      <c r="K182" s="0" t="n">
        <v>0.0</v>
      </c>
      <c r="L182" s="0" t="n">
        <v>0.0</v>
      </c>
      <c r="M182" t="s" s="0">
        <v>510</v>
      </c>
      <c r="N182" s="0" t="n">
        <v>0.0</v>
      </c>
      <c r="O182" t="s" s="0">
        <v>510</v>
      </c>
      <c r="P182" s="0" t="n">
        <v>0.0</v>
      </c>
      <c r="Q182" t="s" s="0">
        <v>510</v>
      </c>
      <c r="R182" t="s" s="0">
        <v>1019</v>
      </c>
      <c r="S182" s="40" t="s">
        <v>1018</v>
      </c>
      <c r="T182" s="0" t="n">
        <v>0.0</v>
      </c>
      <c r="U182" s="0" t="n">
        <v>0.0</v>
      </c>
      <c r="V182" s="0" t="n">
        <v>1.0</v>
      </c>
      <c r="W182" s="0" t="n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 t="n">
        <v>155483.0</v>
      </c>
      <c r="J183" s="0" t="n">
        <v>0.0</v>
      </c>
      <c r="K183" s="0" t="n">
        <v>0.0</v>
      </c>
      <c r="L183" s="0" t="n">
        <v>0.0</v>
      </c>
      <c r="M183" t="s" s="0">
        <v>510</v>
      </c>
      <c r="N183" s="0" t="n">
        <v>0.0</v>
      </c>
      <c r="O183" t="s" s="0">
        <v>510</v>
      </c>
      <c r="P183" s="0" t="n">
        <v>0.0</v>
      </c>
      <c r="Q183" t="s" s="0">
        <v>510</v>
      </c>
      <c r="R183" t="s" s="0">
        <v>1019</v>
      </c>
      <c r="S183" s="40" t="s">
        <v>1018</v>
      </c>
      <c r="T183" s="0" t="n">
        <v>0.0</v>
      </c>
      <c r="U183" s="0" t="n">
        <v>0.0</v>
      </c>
      <c r="V183" s="0" t="n">
        <v>0.0</v>
      </c>
      <c r="W183" s="0" t="n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 t="n">
        <v>0.0</v>
      </c>
      <c r="J184" s="0" t="n">
        <v>0.0</v>
      </c>
      <c r="K184" s="0" t="n">
        <v>0.0</v>
      </c>
      <c r="L184" s="0" t="n">
        <v>0.0</v>
      </c>
      <c r="M184" t="s" s="0">
        <v>510</v>
      </c>
      <c r="N184" s="0" t="n">
        <v>0.0</v>
      </c>
      <c r="O184" t="s" s="0">
        <v>510</v>
      </c>
      <c r="P184" s="0" t="n">
        <v>0.0</v>
      </c>
      <c r="Q184" t="s" s="0">
        <v>510</v>
      </c>
      <c r="R184" t="s" s="0">
        <v>1019</v>
      </c>
      <c r="S184" s="40" t="s">
        <v>1018</v>
      </c>
      <c r="T184" s="0" t="n">
        <v>0.0</v>
      </c>
      <c r="U184" s="0" t="n">
        <v>0.0</v>
      </c>
      <c r="V184" s="0" t="n">
        <v>0.0</v>
      </c>
      <c r="W184" s="0" t="n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 t="n">
        <v>0.0</v>
      </c>
      <c r="J185" s="0" t="n">
        <v>0.0</v>
      </c>
      <c r="K185" s="0" t="n">
        <v>0.0</v>
      </c>
      <c r="L185" s="0" t="n">
        <v>0.0</v>
      </c>
      <c r="M185" t="s" s="0">
        <v>510</v>
      </c>
      <c r="N185" s="0" t="n">
        <v>0.0</v>
      </c>
      <c r="O185" t="s" s="0">
        <v>510</v>
      </c>
      <c r="P185" s="0" t="n">
        <v>0.0</v>
      </c>
      <c r="Q185" t="s" s="0">
        <v>510</v>
      </c>
      <c r="R185" t="s" s="0">
        <v>1019</v>
      </c>
      <c r="S185" s="40" t="s">
        <v>1018</v>
      </c>
      <c r="T185" s="0" t="n">
        <v>0.0</v>
      </c>
      <c r="U185" s="0" t="n">
        <v>0.0</v>
      </c>
      <c r="V185" s="0" t="n">
        <v>0.0</v>
      </c>
      <c r="W185" s="0" t="n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 t="n">
        <v>0.0</v>
      </c>
      <c r="J186" s="0" t="n">
        <v>0.0</v>
      </c>
      <c r="K186" s="0" t="n">
        <v>0.0</v>
      </c>
      <c r="L186" s="0" t="n">
        <v>0.0</v>
      </c>
      <c r="M186" t="s" s="0">
        <v>510</v>
      </c>
      <c r="N186" s="0" t="n">
        <v>0.0</v>
      </c>
      <c r="O186" t="s" s="0">
        <v>510</v>
      </c>
      <c r="P186" s="0" t="n">
        <v>0.0</v>
      </c>
      <c r="Q186" t="s" s="0">
        <v>510</v>
      </c>
      <c r="R186" t="s" s="0">
        <v>1019</v>
      </c>
      <c r="S186" s="40" t="s">
        <v>1018</v>
      </c>
      <c r="T186" s="0" t="n">
        <v>0.0</v>
      </c>
      <c r="U186" s="0" t="n">
        <v>0.0</v>
      </c>
      <c r="V186" s="0" t="n">
        <v>1.0</v>
      </c>
      <c r="W186" s="0" t="n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 t="n">
        <v>0.0</v>
      </c>
      <c r="J187" s="0" t="n">
        <v>0.0</v>
      </c>
      <c r="K187" s="0" t="n">
        <v>0.0</v>
      </c>
      <c r="L187" s="0" t="n">
        <v>0.0</v>
      </c>
      <c r="M187" t="s" s="0">
        <v>510</v>
      </c>
      <c r="N187" s="0" t="n">
        <v>0.0</v>
      </c>
      <c r="O187" t="s" s="0">
        <v>510</v>
      </c>
      <c r="P187" s="0" t="n">
        <v>0.0</v>
      </c>
      <c r="Q187" t="s" s="0">
        <v>510</v>
      </c>
      <c r="R187" t="s" s="0">
        <v>1019</v>
      </c>
      <c r="S187" s="40" t="s">
        <v>1018</v>
      </c>
      <c r="T187" s="0" t="n">
        <v>0.0</v>
      </c>
      <c r="U187" s="0" t="n">
        <v>0.0</v>
      </c>
      <c r="V187" s="0" t="n">
        <v>0.0</v>
      </c>
      <c r="W187" s="0" t="n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 t="n">
        <v>0.0</v>
      </c>
      <c r="J188" s="0" t="n">
        <v>0.0</v>
      </c>
      <c r="K188" s="0" t="n">
        <v>0.0</v>
      </c>
      <c r="L188" s="0" t="n">
        <v>0.0</v>
      </c>
      <c r="M188" t="s" s="0">
        <v>510</v>
      </c>
      <c r="N188" s="0" t="n">
        <v>0.0</v>
      </c>
      <c r="O188" t="s" s="0">
        <v>510</v>
      </c>
      <c r="P188" s="0" t="n">
        <v>0.0</v>
      </c>
      <c r="Q188" t="s" s="0">
        <v>510</v>
      </c>
      <c r="R188" t="s" s="0">
        <v>1019</v>
      </c>
      <c r="S188" s="40" t="s">
        <v>1018</v>
      </c>
      <c r="T188" s="0" t="n">
        <v>0.0</v>
      </c>
      <c r="U188" s="0" t="n">
        <v>0.0</v>
      </c>
      <c r="V188" s="0" t="n">
        <v>0.0</v>
      </c>
      <c r="W188" s="0" t="n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 t="n">
        <v>0.0</v>
      </c>
      <c r="J189" s="0" t="n">
        <v>0.0</v>
      </c>
      <c r="K189" s="0" t="n">
        <v>0.0</v>
      </c>
      <c r="L189" s="0" t="n">
        <v>0.0</v>
      </c>
      <c r="M189" t="s" s="0">
        <v>510</v>
      </c>
      <c r="N189" s="0" t="n">
        <v>0.0</v>
      </c>
      <c r="O189" t="s" s="0">
        <v>510</v>
      </c>
      <c r="P189" s="0" t="n">
        <v>0.0</v>
      </c>
      <c r="Q189" t="s" s="0">
        <v>510</v>
      </c>
      <c r="R189" t="s" s="0">
        <v>1019</v>
      </c>
      <c r="S189" s="40" t="s">
        <v>1018</v>
      </c>
      <c r="T189" s="0" t="n">
        <v>0.0</v>
      </c>
      <c r="U189" s="0" t="n">
        <v>0.0</v>
      </c>
      <c r="V189" s="0" t="n">
        <v>1.0</v>
      </c>
      <c r="W189" s="0" t="n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 t="n">
        <v>0.0</v>
      </c>
      <c r="J190" s="0" t="n">
        <v>0.0</v>
      </c>
      <c r="K190" s="0" t="n">
        <v>0.0</v>
      </c>
      <c r="L190" s="0" t="n">
        <v>0.0</v>
      </c>
      <c r="M190" t="s" s="0">
        <v>510</v>
      </c>
      <c r="N190" s="0" t="n">
        <v>0.0</v>
      </c>
      <c r="O190" t="s" s="0">
        <v>510</v>
      </c>
      <c r="P190" s="0" t="n">
        <v>0.0</v>
      </c>
      <c r="Q190" t="s" s="0">
        <v>510</v>
      </c>
      <c r="R190" t="s" s="0">
        <v>1019</v>
      </c>
      <c r="S190" s="40" t="s">
        <v>1018</v>
      </c>
      <c r="T190" s="0" t="n">
        <v>0.0</v>
      </c>
      <c r="U190" s="0" t="n">
        <v>0.0</v>
      </c>
      <c r="V190" s="0" t="n">
        <v>1.0</v>
      </c>
      <c r="W190" s="0" t="n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 t="n">
        <v>0.0</v>
      </c>
      <c r="J191" s="0" t="n">
        <v>0.0</v>
      </c>
      <c r="K191" s="0" t="n">
        <v>0.0</v>
      </c>
      <c r="L191" s="0" t="n">
        <v>0.0</v>
      </c>
      <c r="M191" t="s" s="0">
        <v>510</v>
      </c>
      <c r="N191" s="0" t="n">
        <v>0.0</v>
      </c>
      <c r="O191" t="s" s="0">
        <v>510</v>
      </c>
      <c r="P191" s="0" t="n">
        <v>0.0</v>
      </c>
      <c r="Q191" t="s" s="0">
        <v>510</v>
      </c>
      <c r="R191" t="s" s="0">
        <v>1019</v>
      </c>
      <c r="S191" s="40" t="s">
        <v>1018</v>
      </c>
      <c r="T191" s="0" t="n">
        <v>0.0</v>
      </c>
      <c r="U191" s="0" t="n">
        <v>0.0</v>
      </c>
      <c r="V191" s="0" t="n">
        <v>0.0</v>
      </c>
      <c r="W191" s="0" t="n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 t="n">
        <v>0.0</v>
      </c>
      <c r="J192" s="0" t="n">
        <v>0.0</v>
      </c>
      <c r="K192" s="0" t="n">
        <v>0.0</v>
      </c>
      <c r="L192" s="0" t="n">
        <v>0.0</v>
      </c>
      <c r="M192" t="s" s="0">
        <v>510</v>
      </c>
      <c r="N192" s="0" t="n">
        <v>0.0</v>
      </c>
      <c r="O192" t="s" s="0">
        <v>510</v>
      </c>
      <c r="P192" s="0" t="n">
        <v>0.0</v>
      </c>
      <c r="Q192" t="s" s="0">
        <v>510</v>
      </c>
      <c r="R192" t="s" s="0">
        <v>1019</v>
      </c>
      <c r="S192" s="40" t="s">
        <v>1018</v>
      </c>
      <c r="T192" s="0" t="n">
        <v>0.0</v>
      </c>
      <c r="U192" s="0" t="n">
        <v>0.0</v>
      </c>
      <c r="V192" s="0" t="n">
        <v>1.0</v>
      </c>
      <c r="W192" s="0" t="n">
        <v>7.0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211" t="s">
        <v>178</v>
      </c>
      <c r="C2" s="211"/>
      <c r="D2" s="211"/>
      <c r="E2" s="211"/>
      <c r="F2" s="211"/>
      <c r="G2" s="211"/>
      <c r="H2" s="211"/>
      <c r="I2" s="210" t="s">
        <v>179</v>
      </c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46"/>
      <c r="U2" s="46"/>
      <c r="Y2" s="204" t="s">
        <v>158</v>
      </c>
      <c r="Z2" s="205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6" t="s">
        <v>2</v>
      </c>
      <c r="C5" s="208" t="s">
        <v>141</v>
      </c>
      <c r="D5" s="208" t="s">
        <v>142</v>
      </c>
      <c r="E5" s="208"/>
      <c r="F5" s="208"/>
      <c r="G5" s="208"/>
      <c r="H5" s="208" t="s">
        <v>146</v>
      </c>
      <c r="I5" s="208"/>
      <c r="J5" s="208"/>
      <c r="K5" s="208" t="s">
        <v>127</v>
      </c>
      <c r="L5" s="208"/>
      <c r="M5" s="208"/>
      <c r="N5" s="209" t="s">
        <v>149</v>
      </c>
      <c r="O5" s="209" t="s">
        <v>150</v>
      </c>
      <c r="P5" s="208" t="s">
        <v>151</v>
      </c>
      <c r="Q5" s="208"/>
      <c r="R5" s="208"/>
      <c r="S5" s="208"/>
      <c r="T5" s="209" t="s">
        <v>153</v>
      </c>
      <c r="U5" s="209"/>
      <c r="V5" s="208" t="s">
        <v>154</v>
      </c>
      <c r="W5" s="208"/>
      <c r="X5" s="208" t="s">
        <v>155</v>
      </c>
      <c r="Y5" s="208"/>
      <c r="Z5" s="208"/>
      <c r="AA5" s="208"/>
      <c r="AB5" s="200" t="s">
        <v>157</v>
      </c>
    </row>
    <row r="6" spans="2:28" x14ac:dyDescent="0.25">
      <c r="B6" s="207"/>
      <c r="C6" s="202"/>
      <c r="D6" s="202" t="s">
        <v>143</v>
      </c>
      <c r="E6" s="202"/>
      <c r="F6" s="202"/>
      <c r="G6" s="203" t="s">
        <v>29</v>
      </c>
      <c r="H6" s="202" t="s">
        <v>148</v>
      </c>
      <c r="I6" s="202" t="s">
        <v>147</v>
      </c>
      <c r="J6" s="202" t="s">
        <v>10</v>
      </c>
      <c r="K6" s="203" t="s">
        <v>148</v>
      </c>
      <c r="L6" s="203" t="s">
        <v>147</v>
      </c>
      <c r="M6" s="203" t="s">
        <v>10</v>
      </c>
      <c r="N6" s="203"/>
      <c r="O6" s="203"/>
      <c r="P6" s="202" t="s">
        <v>143</v>
      </c>
      <c r="Q6" s="202"/>
      <c r="R6" s="202" t="s">
        <v>152</v>
      </c>
      <c r="S6" s="202"/>
      <c r="T6" s="203" t="s">
        <v>144</v>
      </c>
      <c r="U6" s="203" t="s">
        <v>145</v>
      </c>
      <c r="V6" s="202" t="s">
        <v>144</v>
      </c>
      <c r="W6" s="202" t="s">
        <v>145</v>
      </c>
      <c r="X6" s="2" t="s">
        <v>147</v>
      </c>
      <c r="Y6" s="2"/>
      <c r="Z6" s="2" t="s">
        <v>148</v>
      </c>
      <c r="AA6" s="2"/>
      <c r="AB6" s="201"/>
    </row>
    <row r="7" spans="2:28" x14ac:dyDescent="0.25">
      <c r="B7" s="207"/>
      <c r="C7" s="202"/>
      <c r="D7" s="2" t="s">
        <v>144</v>
      </c>
      <c r="E7" s="2" t="s">
        <v>145</v>
      </c>
      <c r="F7" s="2" t="s">
        <v>10</v>
      </c>
      <c r="G7" s="203"/>
      <c r="H7" s="202"/>
      <c r="I7" s="202"/>
      <c r="J7" s="202"/>
      <c r="K7" s="203"/>
      <c r="L7" s="203"/>
      <c r="M7" s="203"/>
      <c r="N7" s="203"/>
      <c r="O7" s="203"/>
      <c r="P7" s="2" t="s">
        <v>135</v>
      </c>
      <c r="Q7" s="45" t="s">
        <v>136</v>
      </c>
      <c r="R7" s="2" t="s">
        <v>135</v>
      </c>
      <c r="S7" s="2" t="s">
        <v>136</v>
      </c>
      <c r="T7" s="203"/>
      <c r="U7" s="203"/>
      <c r="V7" s="202"/>
      <c r="W7" s="202"/>
      <c r="X7" s="2" t="s">
        <v>136</v>
      </c>
      <c r="Y7" s="2" t="s">
        <v>156</v>
      </c>
      <c r="Z7" s="2" t="s">
        <v>136</v>
      </c>
      <c r="AA7" s="2" t="s">
        <v>156</v>
      </c>
      <c r="AB7" s="20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 s="0">
        <v>336</v>
      </c>
    </row>
    <row r="193" spans="2:27" s="5" customFormat="1" x14ac:dyDescent="0.25">
      <c r="B193" s="123"/>
      <c r="C193" s="5" t="s">
        <v>323</v>
      </c>
      <c r="F193" s="163" t="s">
        <v>481</v>
      </c>
      <c r="G193" s="163"/>
      <c r="J193" s="163" t="s">
        <v>483</v>
      </c>
      <c r="K193" s="163"/>
      <c r="L193" s="163"/>
      <c r="M193" s="124"/>
      <c r="N193" s="124"/>
      <c r="O193" s="199" t="s">
        <v>485</v>
      </c>
      <c r="P193" s="199"/>
      <c r="Q193" s="199"/>
      <c r="T193" s="199" t="s">
        <v>487</v>
      </c>
      <c r="U193" s="199"/>
      <c r="V193" s="199"/>
      <c r="Y193" s="163" t="s">
        <v>489</v>
      </c>
      <c r="Z193" s="163"/>
      <c r="AA193" s="163"/>
    </row>
    <row r="197" spans="2:27" s="5" customFormat="1" x14ac:dyDescent="0.25">
      <c r="B197" s="123"/>
      <c r="C197" s="5" t="s">
        <v>480</v>
      </c>
      <c r="F197" s="163" t="s">
        <v>482</v>
      </c>
      <c r="G197" s="163"/>
      <c r="H197" s="69"/>
      <c r="J197" s="163" t="s">
        <v>484</v>
      </c>
      <c r="K197" s="163"/>
      <c r="L197" s="163"/>
      <c r="M197" s="124"/>
      <c r="N197" s="124"/>
      <c r="O197" s="199" t="s">
        <v>486</v>
      </c>
      <c r="P197" s="199"/>
      <c r="Q197" s="199"/>
      <c r="T197" s="199" t="s">
        <v>488</v>
      </c>
      <c r="U197" s="199"/>
      <c r="V197" s="199"/>
      <c r="Y197" s="163" t="s">
        <v>490</v>
      </c>
      <c r="Z197" s="163"/>
      <c r="AA197" s="163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2025-03-05T06:29:40Z</dcterms:modified>
</cp:coreProperties>
</file>