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8"/>
  </bookViews>
  <sheets>
    <sheet name="GIAO_DIEN" sheetId="13" r:id="rId1"/>
    <sheet name="dvi_tructhuoc" sheetId="12" r:id="rId2"/>
    <sheet name="luan_chuyenvon_data" sheetId="7" r:id="rId3"/>
    <sheet name="bc_nxt_data" sheetId="1" r:id="rId4"/>
    <sheet name="NXT" sheetId="2" r:id="rId5"/>
    <sheet name="t_thu_xd_theo_n_vu_data" sheetId="3" r:id="rId6"/>
    <sheet name="TTXD" sheetId="6" r:id="rId7"/>
    <sheet name="bc_ttnl_theo_kh_data" sheetId="4" r:id="rId8"/>
    <sheet name="NL_BAY_THEO_KH" sheetId="5" r:id="rId9"/>
    <sheet name="ttxd_xmt_data" sheetId="8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5" i="2" l="1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54" i="2"/>
  <c r="T53" i="2" s="1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26" i="2"/>
  <c r="T25" i="2" s="1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10" i="2"/>
  <c r="T9" i="2" s="1"/>
  <c r="K25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54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6" i="2"/>
  <c r="K14" i="2"/>
  <c r="K15" i="2"/>
  <c r="K16" i="2"/>
  <c r="K17" i="2"/>
  <c r="K18" i="2"/>
  <c r="K19" i="2"/>
  <c r="K20" i="2"/>
  <c r="K21" i="2"/>
  <c r="K22" i="2"/>
  <c r="K23" i="2"/>
  <c r="K11" i="2"/>
  <c r="K12" i="2"/>
  <c r="K13" i="2"/>
  <c r="K10" i="2"/>
  <c r="K9" i="2" l="1"/>
  <c r="K53" i="2"/>
  <c r="K24" i="2" s="1"/>
  <c r="T24" i="2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5" i="2" l="1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4" i="2"/>
  <c r="D55" i="2"/>
  <c r="E55" i="2"/>
  <c r="X55" i="2" s="1"/>
  <c r="F55" i="2"/>
  <c r="D56" i="2"/>
  <c r="E56" i="2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D80" i="2"/>
  <c r="E80" i="2"/>
  <c r="X80" i="2" s="1"/>
  <c r="F80" i="2"/>
  <c r="E54" i="2"/>
  <c r="X54" i="2" s="1"/>
  <c r="F54" i="2"/>
  <c r="D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4" i="2"/>
  <c r="C53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H5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6" i="2"/>
  <c r="C50" i="2"/>
  <c r="D50" i="2"/>
  <c r="E50" i="2"/>
  <c r="X50" i="2" s="1"/>
  <c r="F50" i="2"/>
  <c r="C51" i="2"/>
  <c r="D51" i="2"/>
  <c r="E51" i="2"/>
  <c r="X51" i="2" s="1"/>
  <c r="F51" i="2"/>
  <c r="C52" i="2"/>
  <c r="D52" i="2"/>
  <c r="E52" i="2"/>
  <c r="X52" i="2" s="1"/>
  <c r="F52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49" i="2"/>
  <c r="D49" i="2"/>
  <c r="E49" i="2"/>
  <c r="X49" i="2" s="1"/>
  <c r="F49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C44" i="2"/>
  <c r="D44" i="2"/>
  <c r="E44" i="2"/>
  <c r="X44" i="2" s="1"/>
  <c r="F44" i="2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D37" i="2"/>
  <c r="E37" i="2"/>
  <c r="X37" i="2" s="1"/>
  <c r="F37" i="2"/>
  <c r="C36" i="2"/>
  <c r="C37" i="2"/>
  <c r="C27" i="2"/>
  <c r="C28" i="2"/>
  <c r="C29" i="2"/>
  <c r="C30" i="2"/>
  <c r="C31" i="2"/>
  <c r="C32" i="2"/>
  <c r="C33" i="2"/>
  <c r="C34" i="2"/>
  <c r="C35" i="2"/>
  <c r="C26" i="2"/>
  <c r="U23" i="2"/>
  <c r="S23" i="2"/>
  <c r="R23" i="2"/>
  <c r="Q23" i="2"/>
  <c r="P23" i="2"/>
  <c r="O23" i="2"/>
  <c r="N23" i="2"/>
  <c r="L23" i="2"/>
  <c r="J23" i="2"/>
  <c r="I23" i="2"/>
  <c r="H23" i="2"/>
  <c r="G23" i="2"/>
  <c r="U11" i="2"/>
  <c r="U12" i="2"/>
  <c r="U13" i="2"/>
  <c r="U14" i="2"/>
  <c r="U15" i="2"/>
  <c r="U16" i="2"/>
  <c r="U17" i="2"/>
  <c r="U18" i="2"/>
  <c r="U19" i="2"/>
  <c r="U20" i="2"/>
  <c r="U21" i="2"/>
  <c r="U22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L11" i="2"/>
  <c r="L12" i="2"/>
  <c r="L13" i="2"/>
  <c r="L14" i="2"/>
  <c r="L15" i="2"/>
  <c r="L16" i="2"/>
  <c r="L17" i="2"/>
  <c r="L18" i="2"/>
  <c r="L19" i="2"/>
  <c r="L20" i="2"/>
  <c r="L21" i="2"/>
  <c r="L22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C23" i="2"/>
  <c r="D23" i="2"/>
  <c r="E23" i="2"/>
  <c r="X23" i="2" s="1"/>
  <c r="F23" i="2"/>
  <c r="D10" i="2"/>
  <c r="E10" i="2"/>
  <c r="F10" i="2"/>
  <c r="C10" i="2"/>
  <c r="F25" i="2" l="1"/>
  <c r="V80" i="2"/>
  <c r="V72" i="2"/>
  <c r="V64" i="2"/>
  <c r="Q53" i="2"/>
  <c r="V76" i="2"/>
  <c r="V68" i="2"/>
  <c r="V60" i="2"/>
  <c r="W60" i="2" s="1"/>
  <c r="Y60" i="2" s="1"/>
  <c r="G25" i="2"/>
  <c r="G9" i="2"/>
  <c r="M78" i="2"/>
  <c r="M70" i="2"/>
  <c r="M62" i="2"/>
  <c r="H53" i="2"/>
  <c r="N53" i="2"/>
  <c r="M51" i="2"/>
  <c r="M43" i="2"/>
  <c r="M35" i="2"/>
  <c r="M27" i="2"/>
  <c r="O25" i="2"/>
  <c r="U53" i="2"/>
  <c r="M15" i="2"/>
  <c r="M22" i="2"/>
  <c r="M76" i="2"/>
  <c r="W76" i="2" s="1"/>
  <c r="Y76" i="2" s="1"/>
  <c r="M68" i="2"/>
  <c r="M60" i="2"/>
  <c r="M79" i="2"/>
  <c r="M71" i="2"/>
  <c r="M63" i="2"/>
  <c r="M55" i="2"/>
  <c r="W55" i="2" s="1"/>
  <c r="Y55" i="2" s="1"/>
  <c r="V77" i="2"/>
  <c r="V69" i="2"/>
  <c r="V61" i="2"/>
  <c r="M34" i="2"/>
  <c r="M48" i="2"/>
  <c r="M14" i="2"/>
  <c r="N9" i="2"/>
  <c r="P25" i="2"/>
  <c r="M77" i="2"/>
  <c r="M69" i="2"/>
  <c r="W69" i="2" s="1"/>
  <c r="Y69" i="2" s="1"/>
  <c r="M61" i="2"/>
  <c r="L53" i="2"/>
  <c r="M50" i="2"/>
  <c r="M40" i="2"/>
  <c r="M20" i="2"/>
  <c r="W20" i="2" s="1"/>
  <c r="Y20" i="2" s="1"/>
  <c r="M12" i="2"/>
  <c r="M42" i="2"/>
  <c r="M32" i="2"/>
  <c r="V20" i="2"/>
  <c r="V12" i="2"/>
  <c r="V79" i="2"/>
  <c r="W79" i="2" s="1"/>
  <c r="Y79" i="2" s="1"/>
  <c r="M16" i="2"/>
  <c r="J9" i="2"/>
  <c r="V21" i="2"/>
  <c r="V13" i="2"/>
  <c r="P9" i="2"/>
  <c r="M52" i="2"/>
  <c r="M44" i="2"/>
  <c r="M36" i="2"/>
  <c r="M28" i="2"/>
  <c r="J25" i="2"/>
  <c r="V51" i="2"/>
  <c r="V43" i="2"/>
  <c r="W43" i="2" s="1"/>
  <c r="Y43" i="2" s="1"/>
  <c r="V35" i="2"/>
  <c r="W35" i="2" s="1"/>
  <c r="Y35" i="2" s="1"/>
  <c r="V27" i="2"/>
  <c r="U25" i="2"/>
  <c r="U24" i="2" s="1"/>
  <c r="V54" i="2"/>
  <c r="V73" i="2"/>
  <c r="V65" i="2"/>
  <c r="V57" i="2"/>
  <c r="E53" i="2"/>
  <c r="E9" i="2"/>
  <c r="M21" i="2"/>
  <c r="M13" i="2"/>
  <c r="I9" i="2"/>
  <c r="V18" i="2"/>
  <c r="O9" i="2"/>
  <c r="M49" i="2"/>
  <c r="M41" i="2"/>
  <c r="M33" i="2"/>
  <c r="M47" i="2"/>
  <c r="M39" i="2"/>
  <c r="M31" i="2"/>
  <c r="L25" i="2"/>
  <c r="L24" i="2" s="1"/>
  <c r="V48" i="2"/>
  <c r="V40" i="2"/>
  <c r="V32" i="2"/>
  <c r="W77" i="2"/>
  <c r="Y77" i="2" s="1"/>
  <c r="V78" i="2"/>
  <c r="W78" i="2" s="1"/>
  <c r="Y78" i="2" s="1"/>
  <c r="V70" i="2"/>
  <c r="W70" i="2" s="1"/>
  <c r="Y70" i="2" s="1"/>
  <c r="V62" i="2"/>
  <c r="W62" i="2" s="1"/>
  <c r="Y62" i="2" s="1"/>
  <c r="O53" i="2"/>
  <c r="F9" i="2"/>
  <c r="R25" i="2"/>
  <c r="V55" i="2"/>
  <c r="V22" i="2"/>
  <c r="R9" i="2"/>
  <c r="U9" i="2"/>
  <c r="V23" i="2"/>
  <c r="V47" i="2"/>
  <c r="V39" i="2"/>
  <c r="V31" i="2"/>
  <c r="M75" i="2"/>
  <c r="M67" i="2"/>
  <c r="M59" i="2"/>
  <c r="I53" i="2"/>
  <c r="R53" i="2"/>
  <c r="V11" i="2"/>
  <c r="D25" i="2"/>
  <c r="V71" i="2"/>
  <c r="V17" i="2"/>
  <c r="V14" i="2"/>
  <c r="M19" i="2"/>
  <c r="M11" i="2"/>
  <c r="L9" i="2"/>
  <c r="V16" i="2"/>
  <c r="W16" i="2" s="1"/>
  <c r="Y16" i="2" s="1"/>
  <c r="Q9" i="2"/>
  <c r="I25" i="2"/>
  <c r="V46" i="2"/>
  <c r="V38" i="2"/>
  <c r="V30" i="2"/>
  <c r="V49" i="2"/>
  <c r="V41" i="2"/>
  <c r="V33" i="2"/>
  <c r="S25" i="2"/>
  <c r="D53" i="2"/>
  <c r="M74" i="2"/>
  <c r="M66" i="2"/>
  <c r="M58" i="2"/>
  <c r="V19" i="2"/>
  <c r="M18" i="2"/>
  <c r="M46" i="2"/>
  <c r="M38" i="2"/>
  <c r="M30" i="2"/>
  <c r="V26" i="2"/>
  <c r="V45" i="2"/>
  <c r="V37" i="2"/>
  <c r="V25" i="2" s="1"/>
  <c r="V29" i="2"/>
  <c r="F53" i="2"/>
  <c r="F24" i="2" s="1"/>
  <c r="M54" i="2"/>
  <c r="M73" i="2"/>
  <c r="M65" i="2"/>
  <c r="M57" i="2"/>
  <c r="V75" i="2"/>
  <c r="V67" i="2"/>
  <c r="W67" i="2" s="1"/>
  <c r="Y67" i="2" s="1"/>
  <c r="V59" i="2"/>
  <c r="H25" i="2"/>
  <c r="V63" i="2"/>
  <c r="W63" i="2" s="1"/>
  <c r="Y63" i="2" s="1"/>
  <c r="H9" i="2"/>
  <c r="V15" i="2"/>
  <c r="W15" i="2" s="1"/>
  <c r="Y15" i="2" s="1"/>
  <c r="M17" i="2"/>
  <c r="S9" i="2"/>
  <c r="M23" i="2"/>
  <c r="M45" i="2"/>
  <c r="M37" i="2"/>
  <c r="M29" i="2"/>
  <c r="V52" i="2"/>
  <c r="V44" i="2"/>
  <c r="V36" i="2"/>
  <c r="V28" i="2"/>
  <c r="V50" i="2"/>
  <c r="V42" i="2"/>
  <c r="W42" i="2" s="1"/>
  <c r="Y42" i="2" s="1"/>
  <c r="V34" i="2"/>
  <c r="Q25" i="2"/>
  <c r="Q24" i="2" s="1"/>
  <c r="M80" i="2"/>
  <c r="W80" i="2" s="1"/>
  <c r="Y80" i="2" s="1"/>
  <c r="M72" i="2"/>
  <c r="W72" i="2" s="1"/>
  <c r="Y72" i="2" s="1"/>
  <c r="M64" i="2"/>
  <c r="W64" i="2" s="1"/>
  <c r="Y64" i="2" s="1"/>
  <c r="M56" i="2"/>
  <c r="J53" i="2"/>
  <c r="V74" i="2"/>
  <c r="V66" i="2"/>
  <c r="V58" i="2"/>
  <c r="W58" i="2" s="1"/>
  <c r="Y58" i="2" s="1"/>
  <c r="P53" i="2"/>
  <c r="S53" i="2"/>
  <c r="X25" i="2"/>
  <c r="W34" i="2"/>
  <c r="Y34" i="2" s="1"/>
  <c r="W13" i="2"/>
  <c r="Y13" i="2" s="1"/>
  <c r="W68" i="2"/>
  <c r="Y68" i="2" s="1"/>
  <c r="D9" i="2"/>
  <c r="M10" i="2"/>
  <c r="V10" i="2"/>
  <c r="V56" i="2"/>
  <c r="W56" i="2" s="1"/>
  <c r="G53" i="2"/>
  <c r="G24" i="2" s="1"/>
  <c r="M26" i="2"/>
  <c r="X56" i="2"/>
  <c r="X53" i="2" s="1"/>
  <c r="X10" i="2"/>
  <c r="X9" i="2" s="1"/>
  <c r="N25" i="2"/>
  <c r="N24" i="2" s="1"/>
  <c r="E25" i="2"/>
  <c r="E24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P24" i="2" l="1"/>
  <c r="W32" i="2"/>
  <c r="Y32" i="2" s="1"/>
  <c r="W51" i="2"/>
  <c r="Y51" i="2" s="1"/>
  <c r="M25" i="2"/>
  <c r="H24" i="2"/>
  <c r="O24" i="2"/>
  <c r="W19" i="2"/>
  <c r="Y19" i="2" s="1"/>
  <c r="W48" i="2"/>
  <c r="Y48" i="2" s="1"/>
  <c r="W59" i="2"/>
  <c r="Y59" i="2" s="1"/>
  <c r="W12" i="2"/>
  <c r="Y12" i="2" s="1"/>
  <c r="W74" i="2"/>
  <c r="Y74" i="2" s="1"/>
  <c r="W46" i="2"/>
  <c r="Y46" i="2" s="1"/>
  <c r="W17" i="2"/>
  <c r="Y17" i="2" s="1"/>
  <c r="W22" i="2"/>
  <c r="Y22" i="2" s="1"/>
  <c r="W61" i="2"/>
  <c r="Y61" i="2" s="1"/>
  <c r="H9" i="1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6" i="2"/>
  <c r="Y66" i="2" s="1"/>
  <c r="W73" i="2"/>
  <c r="Y73" i="2" s="1"/>
  <c r="W49" i="2"/>
  <c r="Y49" i="2" s="1"/>
  <c r="W31" i="2"/>
  <c r="Y31" i="2" s="1"/>
  <c r="W50" i="2"/>
  <c r="Y50" i="2" s="1"/>
  <c r="W27" i="2"/>
  <c r="Y27" i="2" s="1"/>
  <c r="W37" i="2"/>
  <c r="Y37" i="2" s="1"/>
  <c r="W21" i="2"/>
  <c r="Y21" i="2" s="1"/>
  <c r="V9" i="2"/>
  <c r="W14" i="2"/>
  <c r="Y14" i="2" s="1"/>
  <c r="M53" i="2"/>
  <c r="W47" i="2"/>
  <c r="Y47" i="2" s="1"/>
  <c r="W65" i="2"/>
  <c r="Y65" i="2" s="1"/>
  <c r="J24" i="2"/>
  <c r="W33" i="2"/>
  <c r="Y33" i="2" s="1"/>
  <c r="W29" i="2"/>
  <c r="Y29" i="2" s="1"/>
  <c r="W30" i="2"/>
  <c r="Y30" i="2" s="1"/>
  <c r="W40" i="2"/>
  <c r="Y40" i="2" s="1"/>
  <c r="W38" i="2"/>
  <c r="Y38" i="2" s="1"/>
  <c r="S24" i="2"/>
  <c r="W45" i="2"/>
  <c r="Y45" i="2" s="1"/>
  <c r="W71" i="2"/>
  <c r="Y71" i="2" s="1"/>
  <c r="W18" i="2"/>
  <c r="Y18" i="2" s="1"/>
  <c r="W75" i="2"/>
  <c r="Y75" i="2" s="1"/>
  <c r="W39" i="2"/>
  <c r="Y39" i="2" s="1"/>
  <c r="W57" i="2"/>
  <c r="Y57" i="2" s="1"/>
  <c r="W54" i="2"/>
  <c r="W53" i="2" s="1"/>
  <c r="W41" i="2"/>
  <c r="Y41" i="2" s="1"/>
  <c r="M24" i="2"/>
  <c r="M9" i="2"/>
  <c r="W28" i="2"/>
  <c r="Y28" i="2" s="1"/>
  <c r="W36" i="2"/>
  <c r="Y36" i="2" s="1"/>
  <c r="W23" i="2"/>
  <c r="Y23" i="2" s="1"/>
  <c r="W44" i="2"/>
  <c r="Y44" i="2" s="1"/>
  <c r="D24" i="2"/>
  <c r="I24" i="2"/>
  <c r="W11" i="2"/>
  <c r="Y11" i="2" s="1"/>
  <c r="R24" i="2"/>
  <c r="W52" i="2"/>
  <c r="Y52" i="2" s="1"/>
  <c r="V53" i="2"/>
  <c r="V24" i="2" s="1"/>
  <c r="W10" i="2"/>
  <c r="W26" i="2"/>
  <c r="X24" i="2"/>
  <c r="Y56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4" i="2"/>
  <c r="Y53" i="2" s="1"/>
  <c r="W9" i="2"/>
  <c r="Y10" i="2"/>
  <c r="Y9" i="2" s="1"/>
  <c r="W25" i="2"/>
  <c r="W24" i="2" s="1"/>
  <c r="Y26" i="2"/>
  <c r="Y25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4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<sst xmlns="http://schemas.openxmlformats.org/spreadsheetml/2006/main" count="14756" uniqueCount="515">
  <si>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</si>
  <si>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</si>
  <si>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</si>
  <si>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</si>
  <si>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</si>
  <si>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</si>
  <si>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</si>
  <si>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</si>
  <si>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</si>
  <si>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</si>
  <si>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</si>
  <si>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</si>
  <si>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</si>
  <si>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</si>
  <si>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</si>
  <si>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</si>
  <si>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</si>
  <si>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</si>
  <si>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</si>
  <si>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</si>
  <si>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</si>
  <si>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</si>
  <si>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</si>
  <si>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</si>
  <si>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</si>
  <si>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</si>
  <si>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</si>
  <si>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</si>
  <si>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</si>
  <si>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</si>
  <si>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</si>
  <si>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</si>
  <si>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</si>
  <si>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</si>
  <si>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</si>
  <si>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</si>
  <si>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</si>
  <si>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</si>
  <si>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</si>
  <si>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</si>
  <si>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</si>
  <si>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</si>
  <si>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</si>
  <si>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</si>
  <si>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</si>
  <si>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</si>
  <si>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</si>
  <si>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</si>
  <si>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</si>
  <si>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</si>
  <si>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</si>
  <si>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</si>
  <si>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</si>
  <si>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</si>
  <si>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</si>
  <si>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</si>
  <si>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</si>
  <si>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</si>
  <si>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</si>
  <si>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</si>
  <si>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</si>
  <si>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</si>
  <si>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</si>
  <si>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</si>
  <si>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</si>
  <si>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</si>
  <si>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</si>
  <si>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</si>
  <si>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</si>
  <si>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</si>
  <si>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</si>
  <si>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</si>
  <si>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</si>
  <si>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</si>
  <si>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</si>
  <si>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</si>
  <si>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</si>
  <si>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</si>
  <si>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</si>
  <si>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</si>
  <si>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</si>
  <si>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</si>
  <si>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</si>
  <si>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</si>
  <si>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</si>
  <si>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</si>
  <si>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</si>
  <si>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</si>
  <si>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</si>
  <si>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</si>
  <si>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</si>
  <si>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</si>
  <si>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</si>
  <si>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</si>
  <si>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</si>
  <si>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</si>
  <si>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</si>
  <si>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</si>
  <si>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</si>
  <si>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</si>
  <si>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</si>
  <si>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</si>
  <si>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</si>
  <si>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</si>
  <si>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</si>
  <si>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</si>
  <si>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</si>
  <si>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</si>
  <si>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</si>
  <si>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</si>
  <si>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</si>
  <si>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</si>
  <si>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</si>
  <si>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</si>
  <si>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</si>
  <si>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</si>
  <si>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</si>
  <si>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</si>
  <si>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</si>
  <si>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</si>
  <si>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</si>
  <si>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</si>
  <si>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</si>
  <si>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</si>
  <si>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</si>
  <si>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</si>
  <si>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</si>
  <si>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</si>
  <si>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</si>
  <si>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</si>
  <si>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</si>
  <si>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</si>
  <si>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</si>
  <si>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</si>
  <si>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</si>
  <si>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</si>
  <si>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</si>
  <si>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</si>
  <si>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</si>
  <si>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</si>
  <si>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</si>
  <si>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</si>
  <si>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</si>
  <si>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</si>
  <si>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</si>
  <si>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</si>
  <si>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</si>
  <si>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</si>
  <si>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</si>
  <si>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</si>
  <si>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</si>
  <si>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</si>
  <si>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</si>
  <si>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</si>
  <si>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</si>
  <si>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</si>
  <si>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</si>
  <si>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</si>
  <si>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</si>
  <si>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</si>
  <si>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</si>
  <si>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</si>
  <si>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</si>
  <si>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</si>
  <si>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</si>
  <si>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</si>
  <si>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</si>
  <si>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</si>
  <si>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</si>
  <si>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</si>
  <si>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</si>
  <si>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</si>
  <si>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</si>
  <si>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</si>
  <si>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</si>
  <si>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</si>
  <si>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</si>
  <si>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</si>
  <si>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</si>
  <si>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</si>
  <si>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</si>
  <si>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</si>
  <si>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</si>
  <si>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</si>
  <si>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</si>
  <si>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</si>
  <si>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</si>
  <si>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</si>
  <si>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</si>
  <si>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</si>
  <si>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</si>
  <si>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</si>
  <si>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</si>
  <si>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</si>
  <si>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</si>
  <si>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</si>
  <si>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</si>
  <si>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</si>
  <si>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</si>
  <si>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</si>
  <si>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</si>
  <si>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</si>
  <si>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</si>
  <si>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</si>
  <si>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</si>
  <si>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</si>
  <si>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</si>
  <si>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</si>
  <si>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</si>
  <si>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</si>
  <si>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</si>
  <si>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</si>
  <si>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</si>
  <si>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</si>
  <si>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</si>
  <si>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</si>
  <si>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</si>
  <si>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</si>
  <si>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</si>
  <si>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</si>
  <si>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</si>
  <si>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</si>
  <si>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</si>
  <si>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</si>
  <si>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</si>
  <si>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</si>
  <si>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</si>
  <si>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</si>
  <si>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</si>
  <si>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</si>
  <si>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</si>
  <si>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</si>
  <si>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</si>
  <si>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</si>
  <si>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</si>
  <si>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</si>
  <si>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</si>
  <si>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</si>
  <si>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</si>
  <si>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</si>
  <si>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</si>
  <si>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</si>
  <si>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</si>
  <si>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</si>
  <si>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</si>
  <si>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</si>
  <si>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</si>
  <si>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</si>
  <si>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</si>
  <si>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</si>
  <si>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</si>
  <si>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</si>
  <si>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</si>
  <si>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</si>
  <si>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</si>
  <si>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</si>
  <si>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</si>
  <si>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</si>
  <si>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</si>
  <si>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</si>
  <si>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</si>
  <si>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</si>
  <si>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</si>
  <si>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</si>
  <si>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</si>
  <si>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</si>
  <si>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</si>
  <si>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</si>
  <si>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</si>
  <si>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</si>
  <si>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</si>
  <si>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</si>
  <si>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</si>
  <si>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</si>
  <si>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</si>
  <si>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</si>
  <si>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</si>
  <si>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</si>
  <si>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</si>
  <si>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</si>
  <si>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</si>
  <si>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</si>
  <si>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</si>
  <si>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</si>
  <si>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</si>
  <si>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</si>
  <si>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</si>
  <si>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</si>
  <si>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</si>
  <si>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</si>
  <si>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</si>
  <si>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</si>
  <si>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</si>
  <si>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</si>
  <si>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</si>
  <si>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</si>
  <si>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</si>
  <si>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</si>
  <si>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</si>
  <si>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</si>
  <si>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</si>
  <si>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</si>
  <si>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</si>
  <si>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</si>
  <si>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</si>
  <si>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</si>
  <si>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</si>
  <si>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</si>
  <si>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</si>
  <si>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</si>
  <si>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</si>
  <si>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</si>
  <si>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</si>
  <si>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</si>
  <si>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</si>
  <si>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</si>
  <si>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</si>
  <si>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</si>
  <si>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</si>
  <si>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</si>
  <si>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</si>
  <si>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</si>
  <si>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</si>
  <si>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</si>
  <si>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</si>
  <si>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</si>
  <si>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</si>
  <si>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</si>
  <si>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</si>
  <si>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</si>
  <si>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</si>
  <si>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</si>
  <si>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</si>
  <si>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</si>
  <si>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</si>
  <si>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</si>
  <si>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</si>
  <si>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</si>
  <si>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</si>
  <si>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</si>
  <si>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</si>
  <si>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</si>
  <si>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</si>
  <si>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</si>
  <si>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</si>
  <si>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</si>
  <si>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</si>
  <si>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</si>
  <si>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</si>
  <si>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</si>
  <si>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</si>
  <si>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</si>
  <si>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</si>
  <si>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</si>
  <si>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</si>
  <si>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</si>
  <si>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</si>
  <si>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</si>
  <si>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</si>
  <si>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</si>
  <si>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</si>
  <si>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</si>
  <si>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</si>
  <si>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</si>
  <si>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</si>
  <si>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</si>
  <si>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</si>
  <si>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</si>
  <si>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</si>
  <si>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</si>
  <si>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</si>
  <si>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</si>
  <si>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</si>
  <si>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</si>
  <si>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</si>
  <si>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</si>
  <si>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</si>
  <si>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</si>
  <si>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</si>
  <si>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</si>
  <si>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</si>
  <si>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</si>
  <si>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</si>
  <si>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</si>
  <si>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</si>
  <si>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</si>
  <si>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</si>
  <si>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</si>
  <si>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</si>
  <si>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</si>
  <si>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</si>
  <si>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</si>
  <si>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</si>
  <si>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</si>
  <si>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</si>
  <si>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</si>
  <si>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</si>
  <si>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</si>
  <si>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</si>
  <si>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</si>
  <si>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</si>
  <si>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</si>
  <si>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</si>
  <si>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</si>
  <si>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</si>
  <si>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</si>
  <si>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</si>
  <si>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</si>
  <si>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</si>
  <si>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</si>
  <si>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</si>
  <si>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</si>
  <si>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</si>
  <si>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</si>
  <si>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</si>
  <si>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</si>
  <si>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</si>
  <si>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</si>
  <si>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</si>
  <si>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</si>
  <si>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</si>
  <si>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</si>
  <si>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</si>
  <si>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</si>
  <si>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</si>
  <si>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</si>
  <si>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</si>
  <si>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</si>
  <si>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</si>
  <si>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</si>
  <si>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</si>
  <si>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</si>
  <si>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</si>
  <si>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</si>
  <si>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</si>
  <si>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</si>
  <si>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</si>
  <si>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</si>
  <si>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</si>
  <si>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</si>
  <si>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</si>
  <si>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</si>
  <si>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</si>
  <si>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</si>
  <si>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</si>
  <si>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</si>
  <si>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</si>
  <si>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</si>
  <si>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</si>
  <si>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</si>
  <si>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</si>
  <si>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</si>
  <si>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</si>
  <si>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</si>
  <si>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</si>
  <si>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</si>
  <si>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</si>
  <si>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</si>
  <si>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</si>
  <si>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</si>
  <si>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</si>
  <si>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</si>
  <si>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</si>
  <si>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</si>
  <si>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</si>
  <si>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</si>
  <si>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</si>
  <si>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</si>
  <si>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</si>
  <si>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</si>
  <si>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</si>
  <si>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</si>
  <si>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</si>
  <si>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</si>
  <si>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</si>
  <si>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</si>
  <si>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</si>
  <si>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</si>
  <si>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</si>
  <si>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</si>
  <si>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</si>
  <si>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</si>
  <si>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</si>
  <si>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</si>
  <si>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</si>
  <si>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</si>
  <si>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</si>
  <si>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</si>
  <si>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</si>
  <si>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</si>
  <si>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</si>
  <si>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</si>
  <si>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</si>
  <si>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</si>
  <si>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</si>
  <si>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</si>
  <si>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</si>
  <si>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</si>
  <si>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</si>
  <si>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</si>
  <si>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</si>
  <si>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1601520.000000</t>
  </si>
  <si>
    <t>7320000.000000</t>
  </si>
  <si>
    <t>8921520.000000</t>
  </si>
  <si>
    <t>11820.000000</t>
  </si>
  <si>
    <t>6240.000000</t>
  </si>
  <si>
    <t>478560.000000</t>
  </si>
  <si>
    <t>915120.000000</t>
  </si>
  <si>
    <t>1393680.000000</t>
  </si>
  <si>
    <t>5580.000000</t>
  </si>
  <si>
    <t>1980.000000</t>
  </si>
  <si>
    <t>nhiemvu_1</t>
  </si>
  <si>
    <t>ct_nhiemvu_1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</si>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</sst>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1</xdr:rowOff>
    </xdr:from>
    <xdr:to>
      <xdr:col>25</xdr:col>
      <xdr:colOff>219074</xdr:colOff>
      <xdr:row>1</xdr:row>
      <xdr:rowOff>457201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392399" y="190501"/>
          <a:ext cx="2276475" cy="457200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tabSelected="false" workbookViewId="0">
      <selection activeCell="U10" sqref="U10"/>
    </sheetView>
  </sheetViews>
  <sheetFormatPr defaultRowHeight="15" x14ac:dyDescent="0.25"/>
  <cols>
    <col min="1" max="16384" style="214" width="9.140625"/>
  </cols>
  <sheetData>
    <row r="7" spans="19:22" x14ac:dyDescent="0.25">
      <c r="S7" s="215" t="s">
        <v>513</v>
      </c>
      <c r="T7" s="215"/>
      <c r="U7" s="215"/>
      <c r="V7" s="215" t="s">
        <v>514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8" t="s">
        <v>295</v>
      </c>
      <c r="M6" s="19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s="0">
        <v>840</v>
      </c>
      <c r="K9" s="0">
        <v>840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s="0">
        <v>18</v>
      </c>
      <c r="K10" s="0">
        <v>18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s="0">
        <v>18</v>
      </c>
      <c r="K11" s="0">
        <v>18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s="0">
        <v>13</v>
      </c>
      <c r="K12" s="0">
        <v>13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s="0">
        <v>15</v>
      </c>
      <c r="K13" s="0">
        <v>15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s="0">
        <v>13</v>
      </c>
      <c r="K14" s="0">
        <v>13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s="0">
        <v>23</v>
      </c>
      <c r="K15" s="0">
        <v>23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s="0">
        <v>18</v>
      </c>
      <c r="K16" s="0">
        <v>18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s="0">
        <v>20</v>
      </c>
      <c r="K17" s="0">
        <v>20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s="0">
        <v>22</v>
      </c>
      <c r="K18" s="0">
        <v>22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s="0">
        <v>15</v>
      </c>
      <c r="K19" s="0">
        <v>15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s="0">
        <v>14</v>
      </c>
      <c r="K20" s="0">
        <v>14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s="0">
        <v>4</v>
      </c>
      <c r="K21" s="0">
        <v>4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s="0">
        <v>26</v>
      </c>
      <c r="K22" s="0">
        <v>26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s="0">
        <v>21</v>
      </c>
      <c r="K23" s="0">
        <v>21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s="0">
        <v>23</v>
      </c>
      <c r="K24" s="0">
        <v>23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s="0">
        <v>20</v>
      </c>
      <c r="K25" s="0">
        <v>20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s="0">
        <v>20</v>
      </c>
      <c r="K26" s="0">
        <v>20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s="0">
        <v>8</v>
      </c>
      <c r="K27" s="0">
        <v>8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s="0">
        <v>19</v>
      </c>
      <c r="K28" s="0">
        <v>19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s="0">
        <v>17</v>
      </c>
      <c r="K29" s="0">
        <v>17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s="0">
        <v>5</v>
      </c>
      <c r="K30" s="0">
        <v>5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s="0">
        <v>6</v>
      </c>
      <c r="K31" s="0">
        <v>6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s="0">
        <v>4</v>
      </c>
      <c r="K32" s="0">
        <v>4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s="0">
        <v>3</v>
      </c>
      <c r="K33" s="0">
        <v>3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s="0">
        <v>13</v>
      </c>
      <c r="K34" s="0">
        <v>13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s="0">
        <v>30</v>
      </c>
      <c r="K35" s="0">
        <v>30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s="0">
        <v>22</v>
      </c>
      <c r="K36" s="0">
        <v>22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s="0">
        <v>23</v>
      </c>
      <c r="K37" s="0">
        <v>23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s="0">
        <v>8</v>
      </c>
      <c r="K38" s="0">
        <v>8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s="0">
        <v>10</v>
      </c>
      <c r="K39" s="0">
        <v>10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s="0">
        <v>34</v>
      </c>
      <c r="K40" s="0">
        <v>34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s="0">
        <v>20</v>
      </c>
      <c r="K41" s="0">
        <v>20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s="0">
        <v>60</v>
      </c>
      <c r="K42" s="0">
        <v>60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s="0">
        <v>11</v>
      </c>
      <c r="K43" s="0">
        <v>11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s="0">
        <v>30</v>
      </c>
      <c r="K44" s="0">
        <v>30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s="0">
        <v>9</v>
      </c>
      <c r="K45" s="0">
        <v>9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s="0">
        <v>49</v>
      </c>
      <c r="K46" s="0">
        <v>49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s="0">
        <v>16</v>
      </c>
      <c r="K47" s="0">
        <v>16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s="0">
        <v>29</v>
      </c>
      <c r="K48" s="0">
        <v>29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s="0">
        <v>27</v>
      </c>
      <c r="K49" s="0">
        <v>27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s="0">
        <v>17</v>
      </c>
      <c r="K50" s="0">
        <v>17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s="0">
        <v>12</v>
      </c>
      <c r="K51" s="0">
        <v>12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s="0">
        <v>6</v>
      </c>
      <c r="K52" s="0">
        <v>6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s="0">
        <v>49</v>
      </c>
      <c r="K53" s="0">
        <v>49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s="0">
        <v>289</v>
      </c>
      <c r="K54" s="0">
        <v>289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s="0">
        <v>4</v>
      </c>
      <c r="K55" s="0">
        <v>4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s="0">
        <v>4</v>
      </c>
      <c r="K56" s="0">
        <v>4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s="0">
        <v>20</v>
      </c>
      <c r="K57" s="0">
        <v>20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s="0">
        <v>12</v>
      </c>
      <c r="K58" s="0">
        <v>12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s="0">
        <v>22</v>
      </c>
      <c r="K59" s="0">
        <v>22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s="0">
        <v>7</v>
      </c>
      <c r="K60" s="0">
        <v>7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s="0">
        <v>10</v>
      </c>
      <c r="K61" s="0">
        <v>10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s="0">
        <v>8</v>
      </c>
      <c r="K62" s="0">
        <v>8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s="0">
        <v>12</v>
      </c>
      <c r="K63" s="0">
        <v>12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s="0">
        <v>2</v>
      </c>
      <c r="K64" s="0">
        <v>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s="0">
        <v>18</v>
      </c>
      <c r="K65" s="0">
        <v>18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s="0">
        <v>18</v>
      </c>
      <c r="K66" s="0">
        <v>18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s="0">
        <v>19</v>
      </c>
      <c r="K67" s="0">
        <v>19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s="0">
        <v>3</v>
      </c>
      <c r="K68" s="0">
        <v>3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s="0">
        <v>3</v>
      </c>
      <c r="K69" s="0">
        <v>3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s="0">
        <v>2</v>
      </c>
      <c r="K70" s="0">
        <v>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s="0">
        <v>2</v>
      </c>
      <c r="K71" s="0">
        <v>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s="0">
        <v>6</v>
      </c>
      <c r="K72" s="0">
        <v>6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s="0">
        <v>10</v>
      </c>
      <c r="K73" s="0">
        <v>10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s="0">
        <v>11</v>
      </c>
      <c r="K74" s="0">
        <v>11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s="0">
        <v>22</v>
      </c>
      <c r="K75" s="0">
        <v>22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s="0">
        <v>13</v>
      </c>
      <c r="K76" s="0">
        <v>13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s="0">
        <v>7</v>
      </c>
      <c r="K77" s="0">
        <v>7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s="0">
        <v>4</v>
      </c>
      <c r="K78" s="0">
        <v>4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s="0">
        <v>11</v>
      </c>
      <c r="K79" s="0">
        <v>11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s="0">
        <v>12</v>
      </c>
      <c r="K80" s="0">
        <v>12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s="0">
        <v>14</v>
      </c>
      <c r="K81" s="0">
        <v>14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s="0">
        <v>12</v>
      </c>
      <c r="K82" s="0">
        <v>12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s="0">
        <v>1</v>
      </c>
      <c r="K83" s="0">
        <v>1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s="0">
        <v>1371</v>
      </c>
      <c r="K84" s="0">
        <v>1371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s="0">
        <v>20</v>
      </c>
      <c r="K85" s="0">
        <v>20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s="0">
        <v>50</v>
      </c>
      <c r="K86" s="0">
        <v>50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s="0">
        <v>28</v>
      </c>
      <c r="K87" s="0">
        <v>28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s="0">
        <v>3</v>
      </c>
      <c r="K88" s="0">
        <v>3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s="0">
        <v>8</v>
      </c>
      <c r="K89" s="0">
        <v>8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s="0">
        <v>9</v>
      </c>
      <c r="K90" s="0">
        <v>9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s="0">
        <v>16</v>
      </c>
      <c r="K91" s="0">
        <v>16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s="0">
        <v>25</v>
      </c>
      <c r="K92" s="0">
        <v>25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s="0">
        <v>31</v>
      </c>
      <c r="K93" s="0">
        <v>31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s="0">
        <v>50</v>
      </c>
      <c r="K94" s="0">
        <v>50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s="0">
        <v>50</v>
      </c>
      <c r="K95" s="0">
        <v>50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s="0">
        <v>43</v>
      </c>
      <c r="K96" s="0">
        <v>43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s="0">
        <v>20</v>
      </c>
      <c r="K97" s="0">
        <v>20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s="0">
        <v>36</v>
      </c>
      <c r="K98" s="0">
        <v>36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s="0">
        <v>50</v>
      </c>
      <c r="K99" s="0">
        <v>50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s="0">
        <v>32</v>
      </c>
      <c r="K100" s="0">
        <v>32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s="0">
        <v>15</v>
      </c>
      <c r="K101" s="0">
        <v>15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s="0">
        <v>25</v>
      </c>
      <c r="K102" s="0">
        <v>25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s="0">
        <v>8</v>
      </c>
      <c r="K103" s="0">
        <v>8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s="0">
        <v>42</v>
      </c>
      <c r="K104" s="0">
        <v>42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s="0">
        <v>50</v>
      </c>
      <c r="K105" s="0">
        <v>50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s="0">
        <v>36</v>
      </c>
      <c r="K106" s="0">
        <v>36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s="0">
        <v>41</v>
      </c>
      <c r="K107" s="0">
        <v>41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s="0">
        <v>35</v>
      </c>
      <c r="K108" s="0">
        <v>35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s="0">
        <v>32</v>
      </c>
      <c r="K109" s="0">
        <v>32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s="0">
        <v>32</v>
      </c>
      <c r="K110" s="0">
        <v>32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s="0">
        <v>40</v>
      </c>
      <c r="K111" s="0">
        <v>40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s="0">
        <v>50</v>
      </c>
      <c r="K112" s="0">
        <v>50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s="0">
        <v>72</v>
      </c>
      <c r="K113" s="0">
        <v>72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s="0">
        <v>32</v>
      </c>
      <c r="K114" s="0">
        <v>32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s="0">
        <v>31</v>
      </c>
      <c r="K115" s="0">
        <v>31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s="0">
        <v>45</v>
      </c>
      <c r="K116" s="0">
        <v>45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s="0">
        <v>33</v>
      </c>
      <c r="K117" s="0">
        <v>33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s="0">
        <v>26</v>
      </c>
      <c r="K118" s="0">
        <v>26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s="0">
        <v>20</v>
      </c>
      <c r="K119" s="0">
        <v>20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s="0">
        <v>13</v>
      </c>
      <c r="K120" s="0">
        <v>13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s="0">
        <v>14</v>
      </c>
      <c r="K121" s="0">
        <v>14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s="0">
        <v>50</v>
      </c>
      <c r="K122" s="0">
        <v>50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s="0">
        <v>40</v>
      </c>
      <c r="K123" s="0">
        <v>40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s="0">
        <v>21</v>
      </c>
      <c r="K124" s="0">
        <v>21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s="0">
        <v>17</v>
      </c>
      <c r="K125" s="0">
        <v>17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s="0">
        <v>20</v>
      </c>
      <c r="K126" s="0">
        <v>20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s="0">
        <v>35</v>
      </c>
      <c r="K127" s="0">
        <v>35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s="0">
        <v>25</v>
      </c>
      <c r="K128" s="0">
        <v>25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278</v>
      </c>
      <c r="J129" s="0">
        <v>688</v>
      </c>
      <c r="K129" s="0">
        <v>688</v>
      </c>
      <c r="L129" s="0">
        <v>50</v>
      </c>
      <c r="M129" t="s" s="0">
        <v>162</v>
      </c>
      <c r="N129" s="0">
        <v>40</v>
      </c>
      <c r="O129" s="0">
        <v>40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s="0">
        <v>52</v>
      </c>
      <c r="K130" s="0">
        <v>52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s="0">
        <v>52</v>
      </c>
      <c r="K131" s="0">
        <v>52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s="0">
        <v>35</v>
      </c>
      <c r="K132" s="0">
        <v>35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s="0">
        <v>38</v>
      </c>
      <c r="K133" s="0">
        <v>38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s="0">
        <v>70</v>
      </c>
      <c r="K134" s="0">
        <v>70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s="0">
        <v>45</v>
      </c>
      <c r="K135" s="0">
        <v>45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43</v>
      </c>
      <c r="J136" s="0">
        <v>17</v>
      </c>
      <c r="K136" s="0">
        <v>17</v>
      </c>
      <c r="L136" t="s" s="0">
        <v>28</v>
      </c>
      <c r="M136" s="0">
        <v>0</v>
      </c>
      <c r="N136" t="s" s="0">
        <v>28</v>
      </c>
      <c r="O136" t="s" s="0">
        <v>28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s="0">
        <v>10</v>
      </c>
      <c r="K137" s="0">
        <v>10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s="0">
        <v>15</v>
      </c>
      <c r="K138" s="0">
        <v>15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s="0">
        <v>15</v>
      </c>
      <c r="K139" s="0">
        <v>15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s="0">
        <v>10</v>
      </c>
      <c r="K140" s="0">
        <v>10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s="0">
        <v>34</v>
      </c>
      <c r="K141" s="0">
        <v>34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s="0">
        <v>15</v>
      </c>
      <c r="K142" s="0">
        <v>15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s="0">
        <v>12</v>
      </c>
      <c r="K143" s="0">
        <v>12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s="0">
        <v>18</v>
      </c>
      <c r="K144" s="0">
        <v>18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s="0">
        <v>12</v>
      </c>
      <c r="K145" s="0">
        <v>12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s="0">
        <v>12</v>
      </c>
      <c r="K146" s="0">
        <v>12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s="0">
        <v>10</v>
      </c>
      <c r="K147" s="0">
        <v>10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s="0">
        <v>30</v>
      </c>
      <c r="K148" s="0">
        <v>30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s="0">
        <v>26</v>
      </c>
      <c r="K149" s="0">
        <v>26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8</v>
      </c>
      <c r="J150" s="0">
        <v>68</v>
      </c>
      <c r="K150" s="0">
        <v>68</v>
      </c>
      <c r="L150" s="0">
        <v>50</v>
      </c>
      <c r="M150" t="s" s="0">
        <v>162</v>
      </c>
      <c r="N150" s="0">
        <v>40</v>
      </c>
      <c r="O150" s="0">
        <v>40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s="0">
        <v>9</v>
      </c>
      <c r="K151" s="0">
        <v>9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s="0">
        <v>7</v>
      </c>
      <c r="K152" s="0">
        <v>7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s="0">
        <v>16</v>
      </c>
      <c r="K153" s="0">
        <v>16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s="0">
        <v>45</v>
      </c>
      <c r="K154" s="0">
        <v>45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s="0">
        <v>15</v>
      </c>
      <c r="K155" s="0">
        <v>15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3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7" t="s">
        <v>5</v>
      </c>
      <c r="C2" s="177"/>
      <c r="D2" s="177"/>
      <c r="E2" s="194" t="s">
        <v>297</v>
      </c>
      <c r="F2" s="194"/>
      <c r="G2" s="194"/>
      <c r="H2" s="194"/>
      <c r="I2" s="194"/>
      <c r="J2" s="194"/>
      <c r="K2" s="130"/>
      <c r="L2" s="130"/>
      <c r="N2" s="81" t="s">
        <v>298</v>
      </c>
    </row>
    <row r="4" spans="2:14" ht="15.75" thickBot="1" x14ac:dyDescent="0.3">
      <c r="K4" s="207" t="s">
        <v>491</v>
      </c>
      <c r="L4" s="207"/>
      <c r="M4" s="207"/>
    </row>
    <row r="5" spans="2:14" ht="15.75" thickTop="1" x14ac:dyDescent="0.25">
      <c r="B5" s="201" t="s">
        <v>2</v>
      </c>
      <c r="C5" s="203" t="s">
        <v>277</v>
      </c>
      <c r="D5" s="162" t="s">
        <v>278</v>
      </c>
      <c r="E5" s="205" t="s">
        <v>279</v>
      </c>
      <c r="F5" s="205"/>
      <c r="G5" s="205" t="s">
        <v>282</v>
      </c>
      <c r="H5" s="205"/>
      <c r="I5" s="205"/>
      <c r="J5" s="205"/>
      <c r="K5" s="205" t="s">
        <v>287</v>
      </c>
      <c r="L5" s="205"/>
      <c r="M5" s="205"/>
      <c r="N5" s="206"/>
    </row>
    <row r="6" spans="2:14" x14ac:dyDescent="0.25">
      <c r="B6" s="202"/>
      <c r="C6" s="204"/>
      <c r="D6" s="163"/>
      <c r="E6" s="199" t="s">
        <v>280</v>
      </c>
      <c r="F6" s="199" t="s">
        <v>281</v>
      </c>
      <c r="G6" s="199" t="s">
        <v>283</v>
      </c>
      <c r="H6" s="199" t="s">
        <v>284</v>
      </c>
      <c r="I6" s="199" t="s">
        <v>285</v>
      </c>
      <c r="J6" s="199"/>
      <c r="K6" s="199" t="s">
        <v>288</v>
      </c>
      <c r="L6" s="199" t="s">
        <v>284</v>
      </c>
      <c r="M6" s="199" t="s">
        <v>285</v>
      </c>
      <c r="N6" s="200"/>
    </row>
    <row r="7" spans="2:14" x14ac:dyDescent="0.25">
      <c r="B7" s="202"/>
      <c r="C7" s="204"/>
      <c r="D7" s="163"/>
      <c r="E7" s="199"/>
      <c r="F7" s="199"/>
      <c r="G7" s="199"/>
      <c r="H7" s="199"/>
      <c r="I7" s="100" t="s">
        <v>286</v>
      </c>
      <c r="J7" s="100" t="s">
        <v>156</v>
      </c>
      <c r="K7" s="199"/>
      <c r="L7" s="199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13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39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39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39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39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39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39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39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39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39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39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39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39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39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39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39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39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39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39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39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39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39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39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39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39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39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39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39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39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39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39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39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39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39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39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39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39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39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39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39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39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39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39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39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39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13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39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39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39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39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39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39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39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39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39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39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39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39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39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39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39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39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39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39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39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39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39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39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39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39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39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39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39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39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39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13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39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39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39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39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39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39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39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39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39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39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39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39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39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39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39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39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39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39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39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39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39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39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39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39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39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39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39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39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39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39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39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39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39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39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39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39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39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39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39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39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39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39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39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39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138" t="str">
        <f>ttxd_xmt_data!H129</f>
        <v>XE_CHAY_XANG</v>
      </c>
      <c r="D128" s="84" t="n">
        <f>ttxd_xmt_data!I129</f>
        <v>278.0</v>
      </c>
      <c r="E128" s="84" t="n">
        <f>ttxd_xmt_data!L129</f>
        <v>50.0</v>
      </c>
      <c r="F128" s="84" t="str">
        <f>TEXT(ttxd_xmt_data!M129/(24*60*60),"[h]:mm")</f>
        <v>0:00</v>
      </c>
      <c r="G128" s="84" t="n">
        <f>ttxd_xmt_data!N129</f>
        <v>40.0</v>
      </c>
      <c r="H128" s="84" t="n">
        <f>ttxd_xmt_data!O129</f>
        <v>40.0</v>
      </c>
      <c r="I128" s="84"/>
      <c r="J128" s="84"/>
      <c r="K128" s="84" t="n">
        <f>ttxd_xmt_data!J129</f>
        <v>688.0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39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39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39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39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39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39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39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39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39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39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39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39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39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39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39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39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39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39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39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39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39" t="str">
        <f>ttxd_xmt_data!H150</f>
        <v>Gat 52 (UPM)</v>
      </c>
      <c r="D149" s="100" t="n">
        <f>ttxd_xmt_data!I150</f>
        <v>8.0</v>
      </c>
      <c r="E149" s="100" t="n">
        <f>ttxd_xmt_data!L150</f>
        <v>50.0</v>
      </c>
      <c r="F149" s="100" t="str">
        <f>TEXT(ttxd_xmt_data!M150/(24*60*60),"[h]:mm")</f>
        <v>0:00</v>
      </c>
      <c r="G149" s="100" t="n">
        <f>ttxd_xmt_data!N150</f>
        <v>40.0</v>
      </c>
      <c r="H149" s="100" t="n">
        <f>ttxd_xmt_data!O150</f>
        <v>40.0</v>
      </c>
      <c r="I149" s="100"/>
      <c r="J149" s="100"/>
      <c r="K149" s="100" t="n">
        <f>ttxd_xmt_data!J150</f>
        <v>68.0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39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39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39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39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14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41"/>
      <c r="D155" s="11"/>
      <c r="E155" s="11"/>
      <c r="F155" s="11"/>
      <c r="G155" s="11"/>
      <c r="H155" s="11"/>
      <c r="I155" s="11"/>
      <c r="J155" s="11"/>
      <c r="K155" s="210" t="s">
        <v>336</v>
      </c>
      <c r="L155" s="210"/>
      <c r="M155" s="210"/>
      <c r="N155" s="11"/>
    </row>
    <row r="156" spans="1:14" s="22" customFormat="1" ht="74.25" customHeight="1" x14ac:dyDescent="0.25">
      <c r="A156" s="23"/>
      <c r="B156" s="23"/>
      <c r="C156" s="142"/>
      <c r="D156" s="23"/>
      <c r="E156" s="23"/>
      <c r="F156" s="23"/>
      <c r="G156" s="208"/>
      <c r="H156" s="208"/>
      <c r="I156" s="208"/>
      <c r="J156" s="23"/>
      <c r="K156" s="209" t="s">
        <v>326</v>
      </c>
      <c r="L156" s="209"/>
      <c r="M156" s="209"/>
      <c r="N156" s="23"/>
    </row>
    <row r="157" spans="1:14" s="22" customFormat="1" ht="14.25" x14ac:dyDescent="0.25">
      <c r="A157" s="23"/>
      <c r="B157" s="23"/>
      <c r="C157" s="142" t="s">
        <v>323</v>
      </c>
      <c r="D157" s="23"/>
      <c r="E157" s="23"/>
      <c r="F157" s="23"/>
      <c r="G157" s="208" t="s">
        <v>324</v>
      </c>
      <c r="H157" s="208"/>
      <c r="I157" s="208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4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4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4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42" t="s">
        <v>327</v>
      </c>
      <c r="D161" s="23"/>
      <c r="E161" s="23"/>
      <c r="F161" s="23"/>
      <c r="G161" s="208" t="s">
        <v>328</v>
      </c>
      <c r="H161" s="208"/>
      <c r="I161" s="208"/>
      <c r="J161" s="23"/>
      <c r="K161" s="208" t="s">
        <v>329</v>
      </c>
      <c r="L161" s="208"/>
      <c r="M161" s="208"/>
      <c r="N161" s="11"/>
    </row>
    <row r="162" spans="1:14" x14ac:dyDescent="0.25">
      <c r="A162" s="11"/>
      <c r="B162" s="11"/>
      <c r="C162" s="14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4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4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4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4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4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4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4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4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4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4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4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4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4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4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4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4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4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4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4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4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4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4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4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4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4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4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4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4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4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4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4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4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4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4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4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4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4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workbookViewId="0" tabSelected="false"/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3</v>
      </c>
      <c r="F9" t="s" s="0">
        <v>4</v>
      </c>
      <c r="G9" t="s" s="0">
        <v>30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10000</v>
      </c>
      <c r="O9" s="0">
        <v>0</v>
      </c>
      <c r="P9" s="0">
        <v>59000</v>
      </c>
    </row>
    <row r="10" spans="5:16" x14ac:dyDescent="0.25">
      <c r="E10" s="0">
        <v>2</v>
      </c>
      <c r="F10" t="s" s="0">
        <v>4</v>
      </c>
      <c r="G10" t="s" s="0">
        <v>31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20</v>
      </c>
    </row>
    <row r="11" spans="5:16" x14ac:dyDescent="0.25">
      <c r="E11" s="0">
        <v>1</v>
      </c>
      <c r="F11" t="s" s="0">
        <v>4</v>
      </c>
      <c r="G11" t="s" s="0">
        <v>228</v>
      </c>
      <c r="H11" s="0">
        <v>0</v>
      </c>
      <c r="I11" s="0">
        <v>50</v>
      </c>
      <c r="J11" s="0">
        <v>0</v>
      </c>
      <c r="K11" s="0">
        <v>0</v>
      </c>
      <c r="L11" s="0">
        <v>0</v>
      </c>
      <c r="M11" s="0">
        <v>0</v>
      </c>
      <c r="N11" s="0">
        <v>30</v>
      </c>
      <c r="O11" s="0">
        <v>0</v>
      </c>
      <c r="P11" s="0">
        <v>40000</v>
      </c>
    </row>
    <row r="12" spans="5:16" x14ac:dyDescent="0.25">
      <c r="E12" s="0">
        <v>1</v>
      </c>
      <c r="F12" t="s" s="0">
        <v>32</v>
      </c>
      <c r="G12" t="s" s="0">
        <v>330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</row>
    <row r="13" spans="5:16" x14ac:dyDescent="0.25">
      <c r="E13" s="0">
        <v>2</v>
      </c>
      <c r="F13" t="s" s="0">
        <v>32</v>
      </c>
      <c r="G13" t="s" s="0">
        <v>33</v>
      </c>
      <c r="H13" s="0">
        <v>0</v>
      </c>
      <c r="I13" s="0">
        <v>60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</row>
    <row r="14" spans="5:16" x14ac:dyDescent="0.25">
      <c r="E14" s="0">
        <v>2</v>
      </c>
      <c r="F14" t="s" s="0">
        <v>34</v>
      </c>
      <c r="G14" t="s" s="0">
        <v>36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</row>
    <row r="15" spans="5:16" x14ac:dyDescent="0.25">
      <c r="E15" s="0">
        <v>1</v>
      </c>
      <c r="F15" t="s" s="0">
        <v>34</v>
      </c>
      <c r="G15" t="s" s="0">
        <v>35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</row>
    <row r="16" spans="5:16" x14ac:dyDescent="0.25">
      <c r="E16" s="0">
        <v>3</v>
      </c>
      <c r="F16" t="s" s="0">
        <v>34</v>
      </c>
      <c r="G16" t="s" s="0">
        <v>37</v>
      </c>
      <c r="H16" s="0">
        <v>0</v>
      </c>
      <c r="I16" s="0">
        <v>0</v>
      </c>
      <c r="J16" s="0">
        <v>0</v>
      </c>
      <c r="K16" s="0">
        <v>10641</v>
      </c>
      <c r="L16" s="0">
        <v>0</v>
      </c>
      <c r="M16" s="0">
        <v>0</v>
      </c>
      <c r="N16" s="0">
        <v>0</v>
      </c>
      <c r="O16" s="0">
        <v>0</v>
      </c>
      <c r="P16" s="0">
        <v>484000</v>
      </c>
    </row>
    <row r="17" spans="5:16" x14ac:dyDescent="0.25">
      <c r="E17" s="0">
        <v>2</v>
      </c>
      <c r="F17" t="s" s="0">
        <v>38</v>
      </c>
      <c r="G17" t="s" s="0">
        <v>39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</row>
    <row r="18" spans="5:16" x14ac:dyDescent="0.25">
      <c r="E18" s="0">
        <v>1</v>
      </c>
      <c r="F18" t="s" s="0">
        <v>38</v>
      </c>
      <c r="G18" t="s" s="0">
        <v>40</v>
      </c>
      <c r="H18" s="0">
        <v>0</v>
      </c>
      <c r="I18" s="0">
        <v>0</v>
      </c>
      <c r="J18" s="0">
        <v>0</v>
      </c>
      <c r="K18" s="0">
        <v>20000</v>
      </c>
      <c r="L18" s="0">
        <v>0</v>
      </c>
      <c r="M18" s="0">
        <v>0</v>
      </c>
      <c r="N18" s="0">
        <v>0</v>
      </c>
      <c r="O18" s="0">
        <v>0</v>
      </c>
      <c r="P18" s="0">
        <v>30000</v>
      </c>
    </row>
    <row r="19" spans="5:16" x14ac:dyDescent="0.25">
      <c r="E19" s="0">
        <v>1</v>
      </c>
      <c r="F19" t="s" s="0">
        <v>42</v>
      </c>
      <c r="G19" t="s" s="0">
        <v>46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</row>
    <row r="20" spans="5:16" x14ac:dyDescent="0.25">
      <c r="E20" s="0">
        <v>8</v>
      </c>
      <c r="F20" t="s" s="0">
        <v>42</v>
      </c>
      <c r="G20" t="s" s="0">
        <v>52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</row>
    <row r="21" spans="5:16" x14ac:dyDescent="0.25">
      <c r="E21" s="0">
        <v>7</v>
      </c>
      <c r="F21" t="s" s="0">
        <v>42</v>
      </c>
      <c r="G21" t="s" s="0">
        <v>47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</row>
    <row r="22" spans="5:16" x14ac:dyDescent="0.25">
      <c r="E22" s="0">
        <v>6</v>
      </c>
      <c r="F22" t="s" s="0">
        <v>42</v>
      </c>
      <c r="G22" t="s" s="0">
        <v>48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</row>
    <row r="23" spans="5:16" x14ac:dyDescent="0.25">
      <c r="E23" s="0">
        <v>5</v>
      </c>
      <c r="F23" t="s" s="0">
        <v>42</v>
      </c>
      <c r="G23" t="s" s="0">
        <v>49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</row>
    <row r="24" spans="5:16" x14ac:dyDescent="0.25">
      <c r="E24" s="0">
        <v>4</v>
      </c>
      <c r="F24" t="s" s="0">
        <v>42</v>
      </c>
      <c r="G24" t="s" s="0">
        <v>43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</row>
    <row r="25" spans="5:16" x14ac:dyDescent="0.25">
      <c r="E25" s="0">
        <v>3</v>
      </c>
      <c r="F25" t="s" s="0">
        <v>42</v>
      </c>
      <c r="G25" t="s" s="0">
        <v>44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</row>
    <row r="26" spans="5:16" x14ac:dyDescent="0.25">
      <c r="E26" s="0">
        <v>2</v>
      </c>
      <c r="F26" t="s" s="0">
        <v>42</v>
      </c>
      <c r="G26" t="s" s="0">
        <v>45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</row>
    <row r="27" spans="5:16" x14ac:dyDescent="0.25">
      <c r="E27" s="0">
        <v>10</v>
      </c>
      <c r="F27" t="s" s="0">
        <v>42</v>
      </c>
      <c r="G27" t="s" s="0">
        <v>51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</row>
    <row r="28" spans="5:16" x14ac:dyDescent="0.25">
      <c r="E28" s="0">
        <v>9</v>
      </c>
      <c r="F28" t="s" s="0">
        <v>42</v>
      </c>
      <c r="G28" t="s" s="0">
        <v>50</v>
      </c>
      <c r="H28" s="0">
        <v>0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</row>
    <row r="29" spans="5:16" x14ac:dyDescent="0.25">
      <c r="E29" s="0">
        <v>2</v>
      </c>
      <c r="F29" t="s" s="0">
        <v>53</v>
      </c>
      <c r="G29" t="s" s="0">
        <v>57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</row>
    <row r="30" spans="5:16" x14ac:dyDescent="0.25">
      <c r="E30" s="0">
        <v>4</v>
      </c>
      <c r="F30" t="s" s="0">
        <v>53</v>
      </c>
      <c r="G30" t="s" s="0">
        <v>55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</row>
    <row r="31" spans="5:16" x14ac:dyDescent="0.25">
      <c r="E31" s="0">
        <v>5</v>
      </c>
      <c r="F31" t="s" s="0">
        <v>53</v>
      </c>
      <c r="G31" t="s" s="0">
        <v>54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</row>
    <row r="32" spans="5:16" x14ac:dyDescent="0.25">
      <c r="E32" s="0">
        <v>1</v>
      </c>
      <c r="F32" t="s" s="0">
        <v>53</v>
      </c>
      <c r="G32" t="s" s="0">
        <v>58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</row>
    <row r="33" spans="5:16" x14ac:dyDescent="0.25">
      <c r="E33" s="0">
        <v>3</v>
      </c>
      <c r="F33" t="s" s="0">
        <v>53</v>
      </c>
      <c r="G33" t="s" s="0">
        <v>56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</row>
    <row r="34" spans="5:16" x14ac:dyDescent="0.25">
      <c r="E34" s="0">
        <v>1</v>
      </c>
      <c r="F34" t="s" s="0">
        <v>59</v>
      </c>
      <c r="G34" t="s" s="0">
        <v>61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</row>
    <row r="35" spans="5:16" x14ac:dyDescent="0.25">
      <c r="E35" s="0">
        <v>2</v>
      </c>
      <c r="F35" t="s" s="0">
        <v>59</v>
      </c>
      <c r="G35" t="s" s="0">
        <v>60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</row>
    <row r="36" spans="5:16" x14ac:dyDescent="0.25">
      <c r="E36" s="0">
        <v>5</v>
      </c>
      <c r="F36" t="s" s="0">
        <v>62</v>
      </c>
      <c r="G36" t="s" s="0">
        <v>63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</row>
    <row r="37" spans="5:16" x14ac:dyDescent="0.25">
      <c r="E37" s="0">
        <v>1</v>
      </c>
      <c r="F37" t="s" s="0">
        <v>62</v>
      </c>
      <c r="G37" t="s" s="0">
        <v>68</v>
      </c>
      <c r="H37" s="0">
        <v>0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</row>
    <row r="38" spans="5:16" x14ac:dyDescent="0.25">
      <c r="E38" s="0">
        <v>2</v>
      </c>
      <c r="F38" t="s" s="0">
        <v>62</v>
      </c>
      <c r="G38" t="s" s="0">
        <v>67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</row>
    <row r="39" spans="5:16" x14ac:dyDescent="0.25">
      <c r="E39" s="0">
        <v>3</v>
      </c>
      <c r="F39" t="s" s="0">
        <v>62</v>
      </c>
      <c r="G39" t="s" s="0">
        <v>66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</row>
    <row r="40" spans="5:16" x14ac:dyDescent="0.25">
      <c r="E40" s="0">
        <v>4</v>
      </c>
      <c r="F40" t="s" s="0">
        <v>62</v>
      </c>
      <c r="G40" t="s" s="0">
        <v>65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</row>
    <row r="41" spans="5:16" x14ac:dyDescent="0.25">
      <c r="E41" s="0">
        <v>6</v>
      </c>
      <c r="F41" t="s" s="0">
        <v>62</v>
      </c>
      <c r="G41" t="s" s="0">
        <v>64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</row>
    <row r="42" spans="5:16" x14ac:dyDescent="0.25">
      <c r="E42" s="0">
        <v>1</v>
      </c>
      <c r="F42" t="s" s="0">
        <v>70</v>
      </c>
      <c r="G42" t="s" s="0">
        <v>71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</row>
    <row r="43" spans="5:16" x14ac:dyDescent="0.25">
      <c r="E43" s="0">
        <v>4</v>
      </c>
      <c r="F43" t="s" s="0">
        <v>72</v>
      </c>
      <c r="G43" t="s" s="0">
        <v>86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</row>
    <row r="44" spans="5:16" x14ac:dyDescent="0.25">
      <c r="E44" s="0">
        <v>3</v>
      </c>
      <c r="F44" t="s" s="0">
        <v>72</v>
      </c>
      <c r="G44" t="s" s="0">
        <v>80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</row>
    <row r="45" spans="5:16" x14ac:dyDescent="0.25">
      <c r="E45" s="0">
        <v>2</v>
      </c>
      <c r="F45" t="s" s="0">
        <v>72</v>
      </c>
      <c r="G45" t="s" s="0">
        <v>332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</row>
    <row r="46" spans="5:16" x14ac:dyDescent="0.25">
      <c r="E46" s="0">
        <v>1</v>
      </c>
      <c r="F46" t="s" s="0">
        <v>72</v>
      </c>
      <c r="G46" t="s" s="0">
        <v>81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</row>
    <row r="47" spans="5:16" x14ac:dyDescent="0.25">
      <c r="E47" s="0">
        <v>5</v>
      </c>
      <c r="F47" t="s" s="0">
        <v>72</v>
      </c>
      <c r="G47" t="s" s="0">
        <v>76</v>
      </c>
      <c r="H47" s="0">
        <v>0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</row>
    <row r="48" spans="5:16" x14ac:dyDescent="0.25">
      <c r="E48" s="0">
        <v>10</v>
      </c>
      <c r="F48" t="s" s="0">
        <v>72</v>
      </c>
      <c r="G48" t="s" s="0">
        <v>331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</row>
    <row r="49" spans="5:16" x14ac:dyDescent="0.25">
      <c r="E49" s="0">
        <v>9</v>
      </c>
      <c r="F49" t="s" s="0">
        <v>72</v>
      </c>
      <c r="G49" t="s" s="0">
        <v>77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</row>
    <row r="50" spans="5:16" x14ac:dyDescent="0.25">
      <c r="E50" s="0">
        <v>8</v>
      </c>
      <c r="F50" t="s" s="0">
        <v>72</v>
      </c>
      <c r="G50" t="s" s="0">
        <v>73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</row>
    <row r="51" spans="5:16" x14ac:dyDescent="0.25">
      <c r="E51" s="0">
        <v>7</v>
      </c>
      <c r="F51" t="s" s="0">
        <v>72</v>
      </c>
      <c r="G51" t="s" s="0">
        <v>74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</row>
    <row r="52" spans="5:16" x14ac:dyDescent="0.25">
      <c r="E52" s="0">
        <v>6</v>
      </c>
      <c r="F52" t="s" s="0">
        <v>72</v>
      </c>
      <c r="G52" t="s" s="0">
        <v>75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</row>
    <row r="53" spans="5:16" x14ac:dyDescent="0.25">
      <c r="E53" s="0">
        <v>2</v>
      </c>
      <c r="F53" t="s" s="0">
        <v>78</v>
      </c>
      <c r="G53" t="s" s="0">
        <v>87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</row>
    <row r="54" spans="5:16" x14ac:dyDescent="0.25">
      <c r="E54" s="0">
        <v>1</v>
      </c>
      <c r="F54" t="s" s="0">
        <v>78</v>
      </c>
      <c r="G54" t="s" s="0">
        <v>79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</row>
    <row r="55" spans="5:16" x14ac:dyDescent="0.25">
      <c r="E55" s="0">
        <v>3</v>
      </c>
      <c r="F55" t="s" s="0">
        <v>59</v>
      </c>
      <c r="G55" t="s" s="0">
        <v>83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</row>
    <row r="56" spans="5:16" x14ac:dyDescent="0.25">
      <c r="E56" s="0">
        <v>4</v>
      </c>
      <c r="F56" t="s" s="0">
        <v>89</v>
      </c>
      <c r="G56" t="s" s="0">
        <v>93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</row>
    <row r="57" spans="5:16" x14ac:dyDescent="0.25">
      <c r="E57" s="0">
        <v>5</v>
      </c>
      <c r="F57" t="s" s="0">
        <v>89</v>
      </c>
      <c r="G57" t="s" s="0">
        <v>92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</row>
    <row r="58" spans="5:16" x14ac:dyDescent="0.25">
      <c r="E58" s="0">
        <v>6</v>
      </c>
      <c r="F58" t="s" s="0">
        <v>89</v>
      </c>
      <c r="G58" t="s" s="0">
        <v>88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</row>
    <row r="59" spans="5:16" x14ac:dyDescent="0.25">
      <c r="E59" s="0">
        <v>8</v>
      </c>
      <c r="F59" t="s" s="0">
        <v>89</v>
      </c>
      <c r="G59" t="s" s="0">
        <v>82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</row>
    <row r="60" spans="5:16" x14ac:dyDescent="0.25">
      <c r="E60" s="0">
        <v>1</v>
      </c>
      <c r="F60" t="s" s="0">
        <v>89</v>
      </c>
      <c r="G60" t="s" s="0">
        <v>85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</row>
    <row r="61" spans="5:16" x14ac:dyDescent="0.25">
      <c r="E61" s="0">
        <v>7</v>
      </c>
      <c r="F61" t="s" s="0">
        <v>89</v>
      </c>
      <c r="G61" t="s" s="0">
        <v>84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</row>
    <row r="62" spans="5:16" x14ac:dyDescent="0.25">
      <c r="E62" s="0">
        <v>2</v>
      </c>
      <c r="F62" t="s" s="0">
        <v>89</v>
      </c>
      <c r="G62" t="s" s="0">
        <v>91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</row>
    <row r="63" spans="5:16" x14ac:dyDescent="0.25">
      <c r="E63" s="0">
        <v>3</v>
      </c>
      <c r="F63" t="s" s="0">
        <v>89</v>
      </c>
      <c r="G63" t="s" s="0">
        <v>90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 tabSelected="false"/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73" t="s">
        <v>322</v>
      </c>
      <c r="F2" s="173"/>
      <c r="G2" s="173"/>
      <c r="H2" s="173"/>
      <c r="I2" s="173"/>
      <c r="L2" s="211" t="s">
        <v>321</v>
      </c>
      <c r="M2" s="212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201" t="s">
        <v>2</v>
      </c>
      <c r="C5" s="205" t="s">
        <v>299</v>
      </c>
      <c r="D5" s="213" t="s">
        <v>301</v>
      </c>
      <c r="E5" s="213"/>
      <c r="F5" s="213"/>
      <c r="G5" s="213"/>
      <c r="H5" s="213"/>
      <c r="I5" s="213"/>
      <c r="J5" s="213"/>
      <c r="K5" s="213"/>
      <c r="L5" s="213"/>
      <c r="M5" s="166" t="s">
        <v>300</v>
      </c>
    </row>
    <row r="6" spans="2:13" x14ac:dyDescent="0.25">
      <c r="B6" s="202"/>
      <c r="C6" s="199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64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72" t="s">
        <v>325</v>
      </c>
      <c r="L81" s="172"/>
      <c r="M81" s="172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73" t="s">
        <v>326</v>
      </c>
      <c r="L82" s="173"/>
      <c r="M82" s="173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71" t="s">
        <v>328</v>
      </c>
      <c r="G85" s="171"/>
      <c r="H85" s="171"/>
      <c r="I85" s="24"/>
      <c r="J85" s="24"/>
      <c r="K85" s="171" t="s">
        <v>329</v>
      </c>
      <c r="L85" s="171"/>
      <c r="M85" s="171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7" t="s">
        <v>230</v>
      </c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5" spans="2:34" x14ac:dyDescent="0.25">
      <c r="D5" s="152" t="s">
        <v>231</v>
      </c>
      <c r="E5" s="143" t="s">
        <v>232</v>
      </c>
      <c r="F5" s="145" t="s">
        <v>7</v>
      </c>
      <c r="G5" s="146"/>
      <c r="H5" s="145" t="s">
        <v>244</v>
      </c>
      <c r="I5" s="156"/>
      <c r="J5" s="156"/>
      <c r="K5" s="156"/>
      <c r="L5" s="156"/>
      <c r="M5" s="156"/>
      <c r="N5" s="156"/>
      <c r="O5" s="146"/>
      <c r="P5" s="145" t="s">
        <v>243</v>
      </c>
      <c r="Q5" s="156"/>
      <c r="R5" s="156"/>
      <c r="S5" s="156"/>
      <c r="T5" s="156"/>
      <c r="U5" s="156"/>
      <c r="V5" s="146"/>
      <c r="W5" s="145" t="s">
        <v>150</v>
      </c>
      <c r="X5" s="146"/>
      <c r="Y5" s="150" t="s">
        <v>22</v>
      </c>
      <c r="Z5" s="150"/>
      <c r="AA5" s="78"/>
      <c r="AB5" s="78"/>
    </row>
    <row r="6" spans="2:34" ht="15" customHeight="1" x14ac:dyDescent="0.25">
      <c r="D6" s="153"/>
      <c r="E6" s="155"/>
      <c r="F6" s="143" t="s">
        <v>233</v>
      </c>
      <c r="G6" s="143" t="s">
        <v>234</v>
      </c>
      <c r="H6" s="143" t="s">
        <v>235</v>
      </c>
      <c r="I6" s="143" t="s">
        <v>236</v>
      </c>
      <c r="J6" s="143" t="s">
        <v>237</v>
      </c>
      <c r="K6" s="148" t="s">
        <v>238</v>
      </c>
      <c r="L6" s="143" t="s">
        <v>245</v>
      </c>
      <c r="M6" s="143" t="s">
        <v>15</v>
      </c>
      <c r="N6" s="151" t="s">
        <v>150</v>
      </c>
      <c r="O6" s="151"/>
      <c r="P6" s="148" t="s">
        <v>239</v>
      </c>
      <c r="Q6" s="143" t="s">
        <v>240</v>
      </c>
      <c r="R6" s="143" t="s">
        <v>18</v>
      </c>
      <c r="S6" s="148" t="s">
        <v>241</v>
      </c>
      <c r="T6" s="148" t="s">
        <v>246</v>
      </c>
      <c r="U6" s="148" t="s">
        <v>21</v>
      </c>
      <c r="V6" s="143" t="s">
        <v>15</v>
      </c>
      <c r="W6" s="143" t="s">
        <v>242</v>
      </c>
      <c r="X6" s="143" t="s">
        <v>234</v>
      </c>
      <c r="Y6" s="151" t="s">
        <v>233</v>
      </c>
      <c r="Z6" s="151" t="s">
        <v>234</v>
      </c>
      <c r="AA6" s="79"/>
      <c r="AB6" s="79"/>
    </row>
    <row r="7" spans="2:34" x14ac:dyDescent="0.25">
      <c r="D7" s="154"/>
      <c r="E7" s="144"/>
      <c r="F7" s="144"/>
      <c r="G7" s="144"/>
      <c r="H7" s="144"/>
      <c r="I7" s="144"/>
      <c r="J7" s="144"/>
      <c r="K7" s="149"/>
      <c r="L7" s="144"/>
      <c r="M7" s="144"/>
      <c r="N7" s="80" t="s">
        <v>233</v>
      </c>
      <c r="O7" s="74" t="s">
        <v>234</v>
      </c>
      <c r="P7" s="149"/>
      <c r="Q7" s="144"/>
      <c r="R7" s="144"/>
      <c r="S7" s="149"/>
      <c r="T7" s="149"/>
      <c r="U7" s="149"/>
      <c r="V7" s="144"/>
      <c r="W7" s="144"/>
      <c r="X7" s="144"/>
      <c r="Y7" s="151"/>
      <c r="Z7" s="151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63">
        <v>0</v>
      </c>
      <c r="H9" s="63">
        <v>110</v>
      </c>
      <c r="I9" s="63">
        <v>60050</v>
      </c>
      <c r="J9" s="63" t="s">
        <v>28</v>
      </c>
      <c r="K9" s="63">
        <v>599000</v>
      </c>
      <c r="L9" s="63">
        <v>46030</v>
      </c>
      <c r="M9" s="63" t="s">
        <v>28</v>
      </c>
      <c r="N9" s="63" t="s">
        <v>28</v>
      </c>
      <c r="O9" s="63" t="s">
        <v>28</v>
      </c>
      <c r="P9" s="63">
        <v>5359</v>
      </c>
      <c r="Q9" s="63" t="s">
        <v>28</v>
      </c>
      <c r="R9" s="63" t="s">
        <v>28</v>
      </c>
      <c r="S9" s="63" t="s">
        <v>28</v>
      </c>
      <c r="T9" s="63">
        <v>46030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0</v>
      </c>
      <c r="G10" s="67">
        <v>0</v>
      </c>
      <c r="H10" s="67">
        <v>110</v>
      </c>
      <c r="I10" s="67">
        <v>60050</v>
      </c>
      <c r="J10" s="67" t="s">
        <v>28</v>
      </c>
      <c r="K10" s="67">
        <v>599000</v>
      </c>
      <c r="L10" s="67">
        <v>46030</v>
      </c>
      <c r="M10" s="67" t="s">
        <v>28</v>
      </c>
      <c r="N10" s="67" t="s">
        <v>28</v>
      </c>
      <c r="O10" s="67" t="s">
        <v>28</v>
      </c>
      <c r="P10" s="67">
        <v>5359</v>
      </c>
      <c r="Q10" s="67" t="s">
        <v>28</v>
      </c>
      <c r="R10" s="67" t="s">
        <v>28</v>
      </c>
      <c r="S10" s="67" t="s">
        <v>28</v>
      </c>
      <c r="T10" s="67">
        <v>46030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>
        <v>0</v>
      </c>
      <c r="F11" s="1">
        <v>0</v>
      </c>
      <c r="G11" s="63">
        <v>0</v>
      </c>
      <c r="H11" s="63">
        <v>60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>
        <v>0</v>
      </c>
      <c r="F12" s="1">
        <v>0</v>
      </c>
      <c r="G12" s="63">
        <v>0</v>
      </c>
      <c r="H12" s="63">
        <v>60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>
        <v>28238</v>
      </c>
      <c r="F13" s="1">
        <v>0</v>
      </c>
      <c r="G13" s="63">
        <v>0</v>
      </c>
      <c r="H13" s="63">
        <v>60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>
        <v>0</v>
      </c>
      <c r="F14" s="70">
        <v>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>
        <v>0</v>
      </c>
      <c r="F15" s="1">
        <v>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>
        <v>0</v>
      </c>
      <c r="F16" s="1">
        <v>0</v>
      </c>
      <c r="G16" s="63">
        <v>0</v>
      </c>
      <c r="H16" s="63" t="s">
        <v>28</v>
      </c>
      <c r="I16" s="63" t="s">
        <v>28</v>
      </c>
      <c r="J16" s="63" t="s">
        <v>28</v>
      </c>
      <c r="K16" s="63">
        <v>50000</v>
      </c>
      <c r="L16" s="63">
        <v>20000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>
        <v>20000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1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>
        <v>0</v>
      </c>
      <c r="F17" s="1">
        <v>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1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>
        <v>0</v>
      </c>
      <c r="F18" s="1">
        <v>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>
        <v>0</v>
      </c>
      <c r="F19" s="1">
        <v>0</v>
      </c>
      <c r="G19" s="63">
        <v>0</v>
      </c>
      <c r="H19" s="63" t="s">
        <v>28</v>
      </c>
      <c r="I19" s="63" t="s">
        <v>28</v>
      </c>
      <c r="J19" s="63" t="s">
        <v>28</v>
      </c>
      <c r="K19" s="63">
        <v>50000</v>
      </c>
      <c r="L19" s="63">
        <v>20000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>
        <v>20000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>
        <v>12309</v>
      </c>
      <c r="F20" s="1">
        <v>0</v>
      </c>
      <c r="G20" s="63">
        <v>0</v>
      </c>
      <c r="H20" s="63" t="s">
        <v>28</v>
      </c>
      <c r="I20" s="63" t="s">
        <v>28</v>
      </c>
      <c r="J20" s="63" t="s">
        <v>28</v>
      </c>
      <c r="K20" s="63">
        <v>50000</v>
      </c>
      <c r="L20" s="63">
        <v>20000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>
        <v>20000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>
        <v>0</v>
      </c>
      <c r="F21" s="1">
        <v>0</v>
      </c>
      <c r="G21" s="63">
        <v>0</v>
      </c>
      <c r="H21" s="63" t="s">
        <v>28</v>
      </c>
      <c r="I21" s="63" t="s">
        <v>28</v>
      </c>
      <c r="J21" s="63" t="s">
        <v>28</v>
      </c>
      <c r="K21" s="63">
        <v>500000</v>
      </c>
      <c r="L21" s="63">
        <v>16000</v>
      </c>
      <c r="M21" s="63" t="s">
        <v>28</v>
      </c>
      <c r="N21" s="63" t="s">
        <v>28</v>
      </c>
      <c r="O21" s="63" t="s">
        <v>28</v>
      </c>
      <c r="P21" s="63">
        <v>5359</v>
      </c>
      <c r="Q21" s="63" t="s">
        <v>28</v>
      </c>
      <c r="R21" s="63" t="s">
        <v>28</v>
      </c>
      <c r="S21" s="63" t="s">
        <v>28</v>
      </c>
      <c r="T21" s="63">
        <v>16000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1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>
        <v>0</v>
      </c>
      <c r="F22" s="1">
        <v>0</v>
      </c>
      <c r="G22" s="63">
        <v>0</v>
      </c>
      <c r="H22" s="63" t="s">
        <v>28</v>
      </c>
      <c r="I22" s="63" t="s">
        <v>28</v>
      </c>
      <c r="J22" s="63" t="s">
        <v>28</v>
      </c>
      <c r="K22" s="63">
        <v>500000</v>
      </c>
      <c r="L22" s="63">
        <v>16000</v>
      </c>
      <c r="M22" s="63" t="s">
        <v>28</v>
      </c>
      <c r="N22" s="63" t="s">
        <v>28</v>
      </c>
      <c r="O22" s="63" t="s">
        <v>28</v>
      </c>
      <c r="P22" s="63">
        <v>5359</v>
      </c>
      <c r="Q22" s="63" t="s">
        <v>28</v>
      </c>
      <c r="R22" s="63" t="s">
        <v>28</v>
      </c>
      <c r="S22" s="63" t="s">
        <v>28</v>
      </c>
      <c r="T22" s="63">
        <v>16000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1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>
        <v>12912</v>
      </c>
      <c r="F23" s="1">
        <v>0</v>
      </c>
      <c r="G23" s="63">
        <v>0</v>
      </c>
      <c r="H23" s="63" t="s">
        <v>28</v>
      </c>
      <c r="I23" s="63" t="s">
        <v>28</v>
      </c>
      <c r="J23" s="63" t="s">
        <v>28</v>
      </c>
      <c r="K23" s="63">
        <v>500000</v>
      </c>
      <c r="L23" s="63">
        <v>16000</v>
      </c>
      <c r="M23" s="63" t="s">
        <v>28</v>
      </c>
      <c r="N23" s="63" t="s">
        <v>28</v>
      </c>
      <c r="O23" s="63" t="s">
        <v>28</v>
      </c>
      <c r="P23" s="63">
        <v>5359</v>
      </c>
      <c r="Q23" s="63" t="s">
        <v>28</v>
      </c>
      <c r="R23" s="63" t="s">
        <v>28</v>
      </c>
      <c r="S23" s="63" t="s">
        <v>28</v>
      </c>
      <c r="T23" s="63">
        <v>16000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>
        <v>0</v>
      </c>
      <c r="F24" s="1">
        <v>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>
        <v>0</v>
      </c>
      <c r="F25" s="1">
        <v>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>
        <v>0</v>
      </c>
      <c r="F26" s="1">
        <v>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>
        <v>0</v>
      </c>
      <c r="F27" s="1">
        <v>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>
        <v>0</v>
      </c>
      <c r="F28" s="1">
        <v>0</v>
      </c>
      <c r="G28" s="63">
        <v>0</v>
      </c>
      <c r="H28" s="63">
        <v>50</v>
      </c>
      <c r="I28" s="63">
        <v>60050</v>
      </c>
      <c r="J28" s="63" t="s">
        <v>28</v>
      </c>
      <c r="K28" s="63">
        <v>49000</v>
      </c>
      <c r="L28" s="63">
        <v>10030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>
        <v>10030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1</v>
      </c>
      <c r="AD28" s="0">
        <v>1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>
        <v>0</v>
      </c>
      <c r="F29" s="1">
        <v>0</v>
      </c>
      <c r="G29" s="63">
        <v>0</v>
      </c>
      <c r="H29" s="63" t="s">
        <v>28</v>
      </c>
      <c r="I29" s="63">
        <v>60000</v>
      </c>
      <c r="J29" s="63" t="s">
        <v>28</v>
      </c>
      <c r="K29" s="63">
        <v>9000</v>
      </c>
      <c r="L29" s="63">
        <v>10000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>
        <v>10000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>
        <v>19845</v>
      </c>
      <c r="F30" s="1">
        <v>0</v>
      </c>
      <c r="G30" s="63">
        <v>0</v>
      </c>
      <c r="H30" s="63" t="s">
        <v>28</v>
      </c>
      <c r="I30" s="63">
        <v>60000</v>
      </c>
      <c r="J30" s="63" t="s">
        <v>28</v>
      </c>
      <c r="K30" s="63" t="s">
        <v>28</v>
      </c>
      <c r="L30" s="63">
        <v>10000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>
        <v>10000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12828</v>
      </c>
      <c r="F31" s="1">
        <v>0</v>
      </c>
      <c r="G31" s="63">
        <v>0</v>
      </c>
      <c r="H31" s="63" t="s">
        <v>28</v>
      </c>
      <c r="I31" s="63" t="s">
        <v>28</v>
      </c>
      <c r="J31" s="63" t="s">
        <v>28</v>
      </c>
      <c r="K31" s="63">
        <v>9000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>
        <v>0</v>
      </c>
      <c r="F32" s="1">
        <v>0</v>
      </c>
      <c r="G32" s="63">
        <v>0</v>
      </c>
      <c r="H32" s="63" t="s">
        <v>28</v>
      </c>
      <c r="I32" s="63">
        <v>20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0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>
        <v>12329</v>
      </c>
      <c r="F33" s="1">
        <v>0</v>
      </c>
      <c r="G33" s="63">
        <v>0</v>
      </c>
      <c r="H33" s="63" t="s">
        <v>28</v>
      </c>
      <c r="I33" s="63">
        <v>20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>
        <v>0</v>
      </c>
      <c r="F34" s="1">
        <v>0</v>
      </c>
      <c r="G34" s="63">
        <v>0</v>
      </c>
      <c r="H34" s="63">
        <v>50</v>
      </c>
      <c r="I34" s="63">
        <v>30</v>
      </c>
      <c r="J34" s="63" t="s">
        <v>28</v>
      </c>
      <c r="K34" s="63">
        <v>40000</v>
      </c>
      <c r="L34" s="63">
        <v>30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>
        <v>30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>
        <v>12328</v>
      </c>
      <c r="F35" s="1">
        <v>0</v>
      </c>
      <c r="G35" s="63">
        <v>0</v>
      </c>
      <c r="H35" s="63" t="s">
        <v>28</v>
      </c>
      <c r="I35" s="63" t="s">
        <v>28</v>
      </c>
      <c r="J35" s="63" t="s">
        <v>28</v>
      </c>
      <c r="K35" s="63">
        <v>40000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>
        <v>12992</v>
      </c>
      <c r="F36" s="1">
        <v>0</v>
      </c>
      <c r="G36" s="63">
        <v>0</v>
      </c>
      <c r="H36" s="63" t="s">
        <v>28</v>
      </c>
      <c r="I36" s="63">
        <v>30</v>
      </c>
      <c r="J36" s="63" t="s">
        <v>28</v>
      </c>
      <c r="K36" s="63" t="s">
        <v>28</v>
      </c>
      <c r="L36" s="63">
        <v>30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>
        <v>30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>
        <v>12322</v>
      </c>
      <c r="F37" s="1">
        <v>0</v>
      </c>
      <c r="G37" s="63">
        <v>0</v>
      </c>
      <c r="H37" s="63">
        <v>50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 s="0">
        <v>1</v>
      </c>
      <c r="AD38" s="0">
        <v>1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1</v>
      </c>
      <c r="AD39" s="0">
        <v>1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1</v>
      </c>
      <c r="AD42" s="0">
        <v>1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1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1</v>
      </c>
      <c r="AD49" s="0">
        <v>1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1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1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0</v>
      </c>
      <c r="AD56" s="0">
        <v>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1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1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1</v>
      </c>
      <c r="AD65" s="0">
        <v>1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1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1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1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1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1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1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 s="0">
        <v>0</v>
      </c>
      <c r="AD79" s="0">
        <v>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0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1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1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1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1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1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1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1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1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1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workbookViewId="0" tabSelected="false"/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8" t="s">
        <v>138</v>
      </c>
      <c r="H1" s="158"/>
      <c r="I1" s="158"/>
      <c r="J1" s="158"/>
      <c r="K1" s="158"/>
      <c r="L1" s="158"/>
      <c r="M1" s="34"/>
      <c r="N1" s="34"/>
    </row>
    <row r="2" spans="2:45" x14ac:dyDescent="0.25">
      <c r="G2" s="158"/>
      <c r="H2" s="158"/>
      <c r="I2" s="158"/>
      <c r="J2" s="158"/>
      <c r="K2" s="158"/>
      <c r="L2" s="15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7" t="s">
        <v>103</v>
      </c>
      <c r="G6" s="147"/>
      <c r="H6" s="147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606.0</v>
      </c>
      <c r="G9" t="n" s="7">
        <v>0.0</v>
      </c>
      <c r="H9" t="n" s="7">
        <v>606.0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82222.0</v>
      </c>
      <c r="S9" t="n" s="7">
        <v>3042.0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606.0</v>
      </c>
      <c r="G10" t="n" s="7">
        <v>0.0</v>
      </c>
      <c r="H10" t="n" s="7">
        <v>606.0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3042.0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60000.0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22222.0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606.0</v>
      </c>
      <c r="G14" t="n" s="7">
        <v>0.0</v>
      </c>
      <c r="H14" t="n" s="7">
        <v>606.0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82222.0</v>
      </c>
      <c r="S14" t="n" s="7">
        <v>3042.0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606.0</v>
      </c>
      <c r="G15" t="n" s="7">
        <v>0.0</v>
      </c>
      <c r="H15" t="n" s="7">
        <v>606.0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3042.0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22.0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606.0</v>
      </c>
      <c r="G18" t="n" s="7">
        <v>0.0</v>
      </c>
      <c r="H18" t="n" s="7">
        <v>606.0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3020.0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60000.0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330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60000.0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36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37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35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22222.0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22222.0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51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44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43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49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47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52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50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46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45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55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56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57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66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67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68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65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64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63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77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80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86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76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75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73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331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81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79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87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90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85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93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92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88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84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82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91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86"/>
  <sheetViews>
    <sheetView showGridLines="0" workbookViewId="0" tabSelected="false"/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10.5703125"/>
    <col min="8" max="8" customWidth="true" style="120" width="10.0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26" style="8" width="9.140625"/>
    <col min="27" max="27" customWidth="true" style="8" width="10.7109375"/>
    <col min="28" max="28" customWidth="true" style="8" width="11.85546875"/>
    <col min="29" max="29" customWidth="true" style="8" width="9.28515625"/>
    <col min="30" max="16384" style="8" width="9.140625"/>
  </cols>
  <sheetData>
    <row r="2" spans="2:25" ht="39" customHeight="1" x14ac:dyDescent="0.25"/>
    <row r="3" spans="2:25" ht="35.25" customHeight="1" x14ac:dyDescent="0.25">
      <c r="C3" s="167" t="s">
        <v>5</v>
      </c>
      <c r="D3" s="167"/>
      <c r="E3" s="167"/>
      <c r="F3" s="167"/>
      <c r="G3" s="167"/>
      <c r="H3" s="170" t="s">
        <v>24</v>
      </c>
      <c r="I3" s="170"/>
      <c r="J3" s="170"/>
      <c r="K3" s="170"/>
      <c r="L3" s="170"/>
      <c r="M3" s="170"/>
      <c r="N3" s="170"/>
      <c r="O3" s="170"/>
      <c r="P3" s="119"/>
      <c r="Q3" s="119"/>
      <c r="R3" s="119"/>
      <c r="W3" s="168" t="s">
        <v>25</v>
      </c>
      <c r="X3" s="169"/>
    </row>
    <row r="5" spans="2:25" ht="15.75" thickBot="1" x14ac:dyDescent="0.3"/>
    <row r="6" spans="2:25" ht="23.25" customHeight="1" thickTop="1" x14ac:dyDescent="0.25">
      <c r="B6" s="160" t="s">
        <v>2</v>
      </c>
      <c r="C6" s="162" t="s">
        <v>6</v>
      </c>
      <c r="D6" s="165" t="s">
        <v>7</v>
      </c>
      <c r="E6" s="165"/>
      <c r="F6" s="165"/>
      <c r="G6" s="165" t="s">
        <v>11</v>
      </c>
      <c r="H6" s="165"/>
      <c r="I6" s="165"/>
      <c r="J6" s="165"/>
      <c r="K6" s="165"/>
      <c r="L6" s="165"/>
      <c r="M6" s="165"/>
      <c r="N6" s="165" t="s">
        <v>16</v>
      </c>
      <c r="O6" s="165"/>
      <c r="P6" s="165"/>
      <c r="Q6" s="165"/>
      <c r="R6" s="165"/>
      <c r="S6" s="165"/>
      <c r="T6" s="165"/>
      <c r="U6" s="165"/>
      <c r="V6" s="165"/>
      <c r="W6" s="165" t="s">
        <v>22</v>
      </c>
      <c r="X6" s="165"/>
      <c r="Y6" s="166"/>
    </row>
    <row r="7" spans="2:25" ht="19.5" customHeight="1" x14ac:dyDescent="0.25">
      <c r="B7" s="161"/>
      <c r="C7" s="163"/>
      <c r="D7" s="159" t="s">
        <v>8</v>
      </c>
      <c r="E7" s="159" t="s">
        <v>9</v>
      </c>
      <c r="F7" s="159" t="s">
        <v>10</v>
      </c>
      <c r="G7" s="159" t="s">
        <v>0</v>
      </c>
      <c r="H7" s="159" t="s">
        <v>3</v>
      </c>
      <c r="I7" s="159" t="s">
        <v>12</v>
      </c>
      <c r="J7" s="131" t="s">
        <v>13</v>
      </c>
      <c r="K7" s="159" t="s">
        <v>238</v>
      </c>
      <c r="L7" s="159" t="s">
        <v>15</v>
      </c>
      <c r="M7" s="159" t="s">
        <v>10</v>
      </c>
      <c r="N7" s="159" t="s">
        <v>17</v>
      </c>
      <c r="O7" s="159" t="s">
        <v>1</v>
      </c>
      <c r="P7" s="159" t="s">
        <v>18</v>
      </c>
      <c r="Q7" s="159" t="s">
        <v>19</v>
      </c>
      <c r="R7" s="159"/>
      <c r="S7" s="159" t="s">
        <v>21</v>
      </c>
      <c r="T7" s="159" t="s">
        <v>238</v>
      </c>
      <c r="U7" s="159" t="s">
        <v>15</v>
      </c>
      <c r="V7" s="159" t="s">
        <v>10</v>
      </c>
      <c r="W7" s="159" t="s">
        <v>8</v>
      </c>
      <c r="X7" s="159" t="s">
        <v>9</v>
      </c>
      <c r="Y7" s="164" t="s">
        <v>10</v>
      </c>
    </row>
    <row r="8" spans="2:25" ht="21.75" customHeight="1" x14ac:dyDescent="0.25">
      <c r="B8" s="161"/>
      <c r="C8" s="163"/>
      <c r="D8" s="159"/>
      <c r="E8" s="159"/>
      <c r="F8" s="159"/>
      <c r="G8" s="159"/>
      <c r="H8" s="159"/>
      <c r="I8" s="159"/>
      <c r="J8" s="131" t="s">
        <v>14</v>
      </c>
      <c r="K8" s="159"/>
      <c r="L8" s="159"/>
      <c r="M8" s="159"/>
      <c r="N8" s="159"/>
      <c r="O8" s="159"/>
      <c r="P8" s="159"/>
      <c r="Q8" s="131" t="s">
        <v>14</v>
      </c>
      <c r="R8" s="131" t="s">
        <v>20</v>
      </c>
      <c r="S8" s="159"/>
      <c r="T8" s="159"/>
      <c r="U8" s="159"/>
      <c r="V8" s="159"/>
      <c r="W8" s="159"/>
      <c r="X8" s="159"/>
      <c r="Y8" s="164"/>
    </row>
    <row r="9" spans="2:25" s="3" customFormat="1" ht="14.25" x14ac:dyDescent="0.2">
      <c r="B9" s="28" t="s">
        <v>23</v>
      </c>
      <c r="C9" s="13" t="s">
        <v>29</v>
      </c>
      <c r="D9" s="94" t="n">
        <f>D10+D14+D17+D21</f>
        <v>606.0</v>
      </c>
      <c r="E9" s="94" t="n">
        <f t="shared" ref="E9:Y9" si="0">E10+E14+E17+E21</f>
        <v>0.0</v>
      </c>
      <c r="F9" s="94" t="n">
        <f t="shared" si="0"/>
        <v>606.0</v>
      </c>
      <c r="G9" s="94" t="n">
        <f t="shared" si="0"/>
        <v>0.0</v>
      </c>
      <c r="H9" s="94" t="n">
        <f t="shared" si="0"/>
        <v>82222.0</v>
      </c>
      <c r="I9" s="94" t="n">
        <f t="shared" si="0"/>
        <v>0.0</v>
      </c>
      <c r="J9" s="94" t="n">
        <f t="shared" si="0"/>
        <v>0.0</v>
      </c>
      <c r="K9" s="94" t="n">
        <f t="shared" si="0"/>
        <v>3042.0</v>
      </c>
      <c r="L9" s="94" t="n">
        <f t="shared" si="0"/>
        <v>0.0</v>
      </c>
      <c r="M9" s="94" t="n">
        <f t="shared" si="0"/>
        <v>85264.0</v>
      </c>
      <c r="N9" s="94" t="n">
        <f t="shared" si="0"/>
        <v>0.0</v>
      </c>
      <c r="O9" s="94" t="n">
        <f t="shared" si="0"/>
        <v>0.0</v>
      </c>
      <c r="P9" s="94" t="n">
        <f t="shared" si="0"/>
        <v>0.0</v>
      </c>
      <c r="Q9" s="94" t="n">
        <f t="shared" si="0"/>
        <v>0.0</v>
      </c>
      <c r="R9" s="94" t="n">
        <f t="shared" si="0"/>
        <v>0.0</v>
      </c>
      <c r="S9" s="94" t="n">
        <f t="shared" si="0"/>
        <v>0.0</v>
      </c>
      <c r="T9" s="94" t="n">
        <f t="shared" si="0"/>
        <v>0.0</v>
      </c>
      <c r="U9" s="94" t="n">
        <f t="shared" si="0"/>
        <v>0.0</v>
      </c>
      <c r="V9" s="94" t="n">
        <f t="shared" si="0"/>
        <v>0.0</v>
      </c>
      <c r="W9" s="94" t="n">
        <f t="shared" si="0"/>
        <v>85870.0</v>
      </c>
      <c r="X9" s="94" t="n">
        <f t="shared" si="0"/>
        <v>0.0</v>
      </c>
      <c r="Y9" s="95" t="n">
        <f t="shared" si="0"/>
        <v>85870.0</v>
      </c>
    </row>
    <row r="10" spans="2:25" s="3" customFormat="1" ht="14.25" x14ac:dyDescent="0.2">
      <c r="B10" s="28">
        <v>1</v>
      </c>
      <c r="C10" s="13" t="str">
        <f>bc_nxt_data!E15</f>
        <v>Xăng ô tô</v>
      </c>
      <c r="D10" s="94" t="n">
        <f>bc_nxt_data!F15</f>
        <v>606.0</v>
      </c>
      <c r="E10" s="94" t="n">
        <f>bc_nxt_data!G15</f>
        <v>0.0</v>
      </c>
      <c r="F10" s="94" t="n">
        <f>bc_nxt_data!H15</f>
        <v>606.0</v>
      </c>
      <c r="G10" s="94" t="n">
        <f>bc_nxt_data!J15</f>
        <v>0.0</v>
      </c>
      <c r="H10" s="94" t="n">
        <f>bc_nxt_data!R15</f>
        <v>0.0</v>
      </c>
      <c r="I10" s="94" t="n">
        <f>bc_nxt_data!I15</f>
        <v>0.0</v>
      </c>
      <c r="J10" s="94" t="n">
        <f>bc_nxt_data!U15</f>
        <v>0.0</v>
      </c>
      <c r="K10" s="94" t="n">
        <f>bc_nxt_data!S15</f>
        <v>3042.0</v>
      </c>
      <c r="L10" s="94" t="n">
        <f>bc_nxt_data!T15</f>
        <v>0.0</v>
      </c>
      <c r="M10" s="94" t="n">
        <f>SUM(G10:L10)</f>
        <v>3042.0</v>
      </c>
      <c r="N10" s="94" t="n">
        <f>bc_nxt_data!X15</f>
        <v>0.0</v>
      </c>
      <c r="O10" s="94" t="n">
        <f>bc_nxt_data!AA15</f>
        <v>0.0</v>
      </c>
      <c r="P10" s="94" t="n">
        <f>bc_nxt_data!Y15</f>
        <v>0.0</v>
      </c>
      <c r="Q10" s="94" t="n">
        <f>bc_nxt_data!U15</f>
        <v>0.0</v>
      </c>
      <c r="R10" s="94" t="n">
        <f>bc_nxt_data!AB15</f>
        <v>0.0</v>
      </c>
      <c r="S10" s="94" t="n">
        <f>bc_nxt_data!AC15</f>
        <v>0.0</v>
      </c>
      <c r="T10" s="94" t="n">
        <f>bc_nxt_data!AF15</f>
        <v>0.0</v>
      </c>
      <c r="U10" s="94" t="n">
        <f>bc_nxt_data!AG15</f>
        <v>0.0</v>
      </c>
      <c r="V10" s="94" t="n">
        <f>SUM(N10:U10)</f>
        <v>0.0</v>
      </c>
      <c r="W10" s="94" t="n">
        <f>D10+M10-V10</f>
        <v>3648.0</v>
      </c>
      <c r="X10" s="94" t="n">
        <f>E10</f>
        <v>0.0</v>
      </c>
      <c r="Y10" s="95" t="n">
        <f>SUM(W10:X10)</f>
        <v>3648.0</v>
      </c>
    </row>
    <row r="11" spans="2:25" x14ac:dyDescent="0.25">
      <c r="B11" s="28" t="s">
        <v>137</v>
      </c>
      <c r="C11" s="15" t="str">
        <f>bc_nxt_data!E16</f>
        <v>Xăng A80</v>
      </c>
      <c r="D11" s="96" t="n">
        <f>bc_nxt_data!F16</f>
        <v>0.0</v>
      </c>
      <c r="E11" s="96" t="n">
        <f>bc_nxt_data!G16</f>
        <v>0.0</v>
      </c>
      <c r="F11" s="96" t="n">
        <f>bc_nxt_data!H16</f>
        <v>0.0</v>
      </c>
      <c r="G11" s="96" t="n">
        <f>bc_nxt_data!J16</f>
        <v>0.0</v>
      </c>
      <c r="H11" s="96" t="n">
        <f>bc_nxt_data!R16</f>
        <v>0.0</v>
      </c>
      <c r="I11" s="96" t="n">
        <f>bc_nxt_data!I16</f>
        <v>0.0</v>
      </c>
      <c r="J11" s="96" t="n">
        <f>bc_nxt_data!U16</f>
        <v>0.0</v>
      </c>
      <c r="K11" s="96" t="n">
        <f>bc_nxt_data!S16</f>
        <v>0.0</v>
      </c>
      <c r="L11" s="96" t="n">
        <f>bc_nxt_data!T16</f>
        <v>0.0</v>
      </c>
      <c r="M11" s="96" t="n">
        <f t="shared" ref="M11:M74" si="1">SUM(G11:L11)</f>
        <v>0.0</v>
      </c>
      <c r="N11" s="96" t="n">
        <f>bc_nxt_data!X16</f>
        <v>0.0</v>
      </c>
      <c r="O11" s="96" t="n">
        <f>bc_nxt_data!AA16</f>
        <v>0.0</v>
      </c>
      <c r="P11" s="96" t="n">
        <f>bc_nxt_data!Y16</f>
        <v>0.0</v>
      </c>
      <c r="Q11" s="96" t="n">
        <f>bc_nxt_data!U16</f>
        <v>0.0</v>
      </c>
      <c r="R11" s="96" t="n">
        <f>bc_nxt_data!AB16</f>
        <v>0.0</v>
      </c>
      <c r="S11" s="96" t="n">
        <f>bc_nxt_data!AC16</f>
        <v>0.0</v>
      </c>
      <c r="T11" s="96" t="n">
        <f>bc_nxt_data!AF16</f>
        <v>0.0</v>
      </c>
      <c r="U11" s="96" t="n">
        <f>bc_nxt_data!AG16</f>
        <v>0.0</v>
      </c>
      <c r="V11" s="96" t="n">
        <f t="shared" ref="V11:V74" si="2">SUM(N11:U11)</f>
        <v>0.0</v>
      </c>
      <c r="W11" s="96" t="n">
        <f t="shared" ref="W11:W74" si="3">D11+M11-V11</f>
        <v>0.0</v>
      </c>
      <c r="X11" s="96" t="n">
        <f t="shared" ref="X11:X74" si="4">E11</f>
        <v>0.0</v>
      </c>
      <c r="Y11" s="97" t="n">
        <f t="shared" ref="Y11:Y74" si="5">SUM(W11:X11)</f>
        <v>0.0</v>
      </c>
    </row>
    <row r="12" spans="2:25" x14ac:dyDescent="0.25">
      <c r="B12" s="28" t="s">
        <v>137</v>
      </c>
      <c r="C12" s="15" t="str">
        <f>bc_nxt_data!E17</f>
        <v>XANG E5 RON92</v>
      </c>
      <c r="D12" s="96" t="n">
        <f>bc_nxt_data!F17</f>
        <v>0.0</v>
      </c>
      <c r="E12" s="96" t="n">
        <f>bc_nxt_data!G17</f>
        <v>0.0</v>
      </c>
      <c r="F12" s="96" t="n">
        <f>bc_nxt_data!H17</f>
        <v>0.0</v>
      </c>
      <c r="G12" s="96" t="n">
        <f>bc_nxt_data!J17</f>
        <v>0.0</v>
      </c>
      <c r="H12" s="96" t="n">
        <f>bc_nxt_data!R17</f>
        <v>0.0</v>
      </c>
      <c r="I12" s="96" t="n">
        <f>bc_nxt_data!I17</f>
        <v>0.0</v>
      </c>
      <c r="J12" s="96" t="n">
        <f>bc_nxt_data!U17</f>
        <v>0.0</v>
      </c>
      <c r="K12" s="96" t="n">
        <f>bc_nxt_data!S17</f>
        <v>22.0</v>
      </c>
      <c r="L12" s="96" t="n">
        <f>bc_nxt_data!T17</f>
        <v>0.0</v>
      </c>
      <c r="M12" s="96" t="n">
        <f t="shared" si="1"/>
        <v>22.0</v>
      </c>
      <c r="N12" s="96" t="n">
        <f>bc_nxt_data!X17</f>
        <v>0.0</v>
      </c>
      <c r="O12" s="96" t="n">
        <f>bc_nxt_data!AA17</f>
        <v>0.0</v>
      </c>
      <c r="P12" s="96" t="n">
        <f>bc_nxt_data!Y17</f>
        <v>0.0</v>
      </c>
      <c r="Q12" s="96" t="n">
        <f>bc_nxt_data!U17</f>
        <v>0.0</v>
      </c>
      <c r="R12" s="96" t="n">
        <f>bc_nxt_data!AB17</f>
        <v>0.0</v>
      </c>
      <c r="S12" s="96" t="n">
        <f>bc_nxt_data!AC17</f>
        <v>0.0</v>
      </c>
      <c r="T12" s="96" t="n">
        <f>bc_nxt_data!AF17</f>
        <v>0.0</v>
      </c>
      <c r="U12" s="96" t="n">
        <f>bc_nxt_data!AG17</f>
        <v>0.0</v>
      </c>
      <c r="V12" s="96" t="n">
        <f t="shared" si="2"/>
        <v>0.0</v>
      </c>
      <c r="W12" s="96" t="n">
        <f t="shared" si="3"/>
        <v>22.0</v>
      </c>
      <c r="X12" s="96" t="n">
        <f t="shared" si="4"/>
        <v>0.0</v>
      </c>
      <c r="Y12" s="97" t="n">
        <f t="shared" si="5"/>
        <v>22.0</v>
      </c>
    </row>
    <row r="13" spans="2:25" x14ac:dyDescent="0.25">
      <c r="B13" s="28" t="s">
        <v>137</v>
      </c>
      <c r="C13" s="15" t="str">
        <f>bc_nxt_data!E18</f>
        <v>Xăng A83</v>
      </c>
      <c r="D13" s="96" t="n">
        <f>bc_nxt_data!F18</f>
        <v>606.0</v>
      </c>
      <c r="E13" s="96" t="n">
        <f>bc_nxt_data!G18</f>
        <v>0.0</v>
      </c>
      <c r="F13" s="96" t="n">
        <f>bc_nxt_data!H18</f>
        <v>606.0</v>
      </c>
      <c r="G13" s="96" t="n">
        <f>bc_nxt_data!J18</f>
        <v>0.0</v>
      </c>
      <c r="H13" s="96" t="n">
        <f>bc_nxt_data!R18</f>
        <v>0.0</v>
      </c>
      <c r="I13" s="96" t="n">
        <f>bc_nxt_data!I18</f>
        <v>0.0</v>
      </c>
      <c r="J13" s="96" t="n">
        <f>bc_nxt_data!U18</f>
        <v>0.0</v>
      </c>
      <c r="K13" s="96" t="n">
        <f>bc_nxt_data!S18</f>
        <v>3020.0</v>
      </c>
      <c r="L13" s="96" t="n">
        <f>bc_nxt_data!T18</f>
        <v>0.0</v>
      </c>
      <c r="M13" s="96" t="n">
        <f t="shared" si="1"/>
        <v>3020.0</v>
      </c>
      <c r="N13" s="96" t="n">
        <f>bc_nxt_data!X18</f>
        <v>0.0</v>
      </c>
      <c r="O13" s="96" t="n">
        <f>bc_nxt_data!AA18</f>
        <v>0.0</v>
      </c>
      <c r="P13" s="96" t="n">
        <f>bc_nxt_data!Y18</f>
        <v>0.0</v>
      </c>
      <c r="Q13" s="96" t="n">
        <f>bc_nxt_data!U18</f>
        <v>0.0</v>
      </c>
      <c r="R13" s="96" t="n">
        <f>bc_nxt_data!AB18</f>
        <v>0.0</v>
      </c>
      <c r="S13" s="96" t="n">
        <f>bc_nxt_data!AC18</f>
        <v>0.0</v>
      </c>
      <c r="T13" s="96" t="n">
        <f>bc_nxt_data!AF18</f>
        <v>0.0</v>
      </c>
      <c r="U13" s="96" t="n">
        <f>bc_nxt_data!AG18</f>
        <v>0.0</v>
      </c>
      <c r="V13" s="96" t="n">
        <f t="shared" si="2"/>
        <v>0.0</v>
      </c>
      <c r="W13" s="96" t="n">
        <f t="shared" si="3"/>
        <v>3626.0</v>
      </c>
      <c r="X13" s="96" t="n">
        <f t="shared" si="4"/>
        <v>0.0</v>
      </c>
      <c r="Y13" s="97" t="n">
        <f t="shared" si="5"/>
        <v>3626.0</v>
      </c>
    </row>
    <row r="14" spans="2:25" s="3" customFormat="1" ht="14.25" x14ac:dyDescent="0.2">
      <c r="B14" s="28">
        <v>2</v>
      </c>
      <c r="C14" s="13" t="str">
        <f>bc_nxt_data!E19</f>
        <v>Diezel</v>
      </c>
      <c r="D14" s="94" t="n">
        <f>bc_nxt_data!F19</f>
        <v>0.0</v>
      </c>
      <c r="E14" s="94" t="n">
        <f>bc_nxt_data!G19</f>
        <v>0.0</v>
      </c>
      <c r="F14" s="94" t="n">
        <f>bc_nxt_data!H19</f>
        <v>0.0</v>
      </c>
      <c r="G14" s="94" t="n">
        <f>bc_nxt_data!J19</f>
        <v>0.0</v>
      </c>
      <c r="H14" s="94" t="n">
        <f>bc_nxt_data!R19</f>
        <v>60000.0</v>
      </c>
      <c r="I14" s="94" t="n">
        <f>bc_nxt_data!I19</f>
        <v>0.0</v>
      </c>
      <c r="J14" s="94" t="n">
        <f>bc_nxt_data!U19</f>
        <v>0.0</v>
      </c>
      <c r="K14" s="94" t="n">
        <f>bc_nxt_data!S19</f>
        <v>0.0</v>
      </c>
      <c r="L14" s="94" t="n">
        <f>bc_nxt_data!T19</f>
        <v>0.0</v>
      </c>
      <c r="M14" s="94" t="n">
        <f t="shared" si="1"/>
        <v>60000.0</v>
      </c>
      <c r="N14" s="94" t="n">
        <f>bc_nxt_data!X19</f>
        <v>0.0</v>
      </c>
      <c r="O14" s="94" t="n">
        <f>bc_nxt_data!AA19</f>
        <v>0.0</v>
      </c>
      <c r="P14" s="94" t="n">
        <f>bc_nxt_data!Y19</f>
        <v>0.0</v>
      </c>
      <c r="Q14" s="94" t="n">
        <f>bc_nxt_data!U19</f>
        <v>0.0</v>
      </c>
      <c r="R14" s="94" t="n">
        <f>bc_nxt_data!AB19</f>
        <v>0.0</v>
      </c>
      <c r="S14" s="94" t="n">
        <f>bc_nxt_data!AC19</f>
        <v>0.0</v>
      </c>
      <c r="T14" s="94" t="n">
        <f>bc_nxt_data!AF19</f>
        <v>0.0</v>
      </c>
      <c r="U14" s="94" t="n">
        <f>bc_nxt_data!AG19</f>
        <v>0.0</v>
      </c>
      <c r="V14" s="94" t="n">
        <f t="shared" si="2"/>
        <v>0.0</v>
      </c>
      <c r="W14" s="94" t="n">
        <f t="shared" si="3"/>
        <v>60000.0</v>
      </c>
      <c r="X14" s="94" t="n">
        <f t="shared" si="4"/>
        <v>0.0</v>
      </c>
      <c r="Y14" s="95" t="n">
        <f t="shared" si="5"/>
        <v>60000.0</v>
      </c>
    </row>
    <row r="15" spans="2:25" x14ac:dyDescent="0.25">
      <c r="B15" s="28" t="s">
        <v>137</v>
      </c>
      <c r="C15" s="15" t="str">
        <f>bc_nxt_data!E20</f>
        <v>DO 0.25% S</v>
      </c>
      <c r="D15" s="96" t="n">
        <f>bc_nxt_data!F20</f>
        <v>0.0</v>
      </c>
      <c r="E15" s="96" t="n">
        <f>bc_nxt_data!G20</f>
        <v>0.0</v>
      </c>
      <c r="F15" s="96" t="n">
        <f>bc_nxt_data!H20</f>
        <v>0.0</v>
      </c>
      <c r="G15" s="96" t="n">
        <f>bc_nxt_data!J20</f>
        <v>0.0</v>
      </c>
      <c r="H15" s="96" t="n">
        <f>bc_nxt_data!R20</f>
        <v>60000.0</v>
      </c>
      <c r="I15" s="96" t="n">
        <f>bc_nxt_data!I20</f>
        <v>0.0</v>
      </c>
      <c r="J15" s="96" t="n">
        <f>bc_nxt_data!U20</f>
        <v>0.0</v>
      </c>
      <c r="K15" s="96" t="n">
        <f>bc_nxt_data!S20</f>
        <v>0.0</v>
      </c>
      <c r="L15" s="96" t="n">
        <f>bc_nxt_data!T20</f>
        <v>0.0</v>
      </c>
      <c r="M15" s="96" t="n">
        <f t="shared" si="1"/>
        <v>60000.0</v>
      </c>
      <c r="N15" s="96" t="n">
        <f>bc_nxt_data!X20</f>
        <v>0.0</v>
      </c>
      <c r="O15" s="96" t="n">
        <f>bc_nxt_data!AA20</f>
        <v>0.0</v>
      </c>
      <c r="P15" s="96" t="n">
        <f>bc_nxt_data!Y20</f>
        <v>0.0</v>
      </c>
      <c r="Q15" s="96" t="n">
        <f>bc_nxt_data!U20</f>
        <v>0.0</v>
      </c>
      <c r="R15" s="96" t="n">
        <f>bc_nxt_data!AB20</f>
        <v>0.0</v>
      </c>
      <c r="S15" s="96" t="n">
        <f>bc_nxt_data!AC20</f>
        <v>0.0</v>
      </c>
      <c r="T15" s="96" t="n">
        <f>bc_nxt_data!AF20</f>
        <v>0.0</v>
      </c>
      <c r="U15" s="96" t="n">
        <f>bc_nxt_data!AG20</f>
        <v>0.0</v>
      </c>
      <c r="V15" s="96" t="n">
        <f t="shared" si="2"/>
        <v>0.0</v>
      </c>
      <c r="W15" s="96" t="n">
        <f t="shared" si="3"/>
        <v>60000.0</v>
      </c>
      <c r="X15" s="96" t="n">
        <f t="shared" si="4"/>
        <v>0.0</v>
      </c>
      <c r="Y15" s="97" t="n">
        <f t="shared" si="5"/>
        <v>60000.0</v>
      </c>
    </row>
    <row r="16" spans="2:25" x14ac:dyDescent="0.25">
      <c r="B16" s="28" t="s">
        <v>137</v>
      </c>
      <c r="C16" s="15" t="str">
        <f>bc_nxt_data!E21</f>
        <v>DO 0,05% S</v>
      </c>
      <c r="D16" s="96" t="n">
        <f>bc_nxt_data!F21</f>
        <v>0.0</v>
      </c>
      <c r="E16" s="96" t="n">
        <f>bc_nxt_data!G21</f>
        <v>0.0</v>
      </c>
      <c r="F16" s="96" t="n">
        <f>bc_nxt_data!H21</f>
        <v>0.0</v>
      </c>
      <c r="G16" s="96" t="n">
        <f>bc_nxt_data!J21</f>
        <v>0.0</v>
      </c>
      <c r="H16" s="96" t="n">
        <f>bc_nxt_data!R21</f>
        <v>0.0</v>
      </c>
      <c r="I16" s="96" t="n">
        <f>bc_nxt_data!I21</f>
        <v>0.0</v>
      </c>
      <c r="J16" s="96" t="n">
        <f>bc_nxt_data!U21</f>
        <v>0.0</v>
      </c>
      <c r="K16" s="96" t="n">
        <f>bc_nxt_data!S21</f>
        <v>0.0</v>
      </c>
      <c r="L16" s="96" t="n">
        <f>bc_nxt_data!T21</f>
        <v>0.0</v>
      </c>
      <c r="M16" s="96" t="n">
        <f t="shared" si="1"/>
        <v>0.0</v>
      </c>
      <c r="N16" s="96" t="n">
        <f>bc_nxt_data!X21</f>
        <v>0.0</v>
      </c>
      <c r="O16" s="96" t="n">
        <f>bc_nxt_data!AA21</f>
        <v>0.0</v>
      </c>
      <c r="P16" s="96" t="n">
        <f>bc_nxt_data!Y21</f>
        <v>0.0</v>
      </c>
      <c r="Q16" s="96" t="n">
        <f>bc_nxt_data!U21</f>
        <v>0.0</v>
      </c>
      <c r="R16" s="96" t="n">
        <f>bc_nxt_data!AB21</f>
        <v>0.0</v>
      </c>
      <c r="S16" s="96" t="n">
        <f>bc_nxt_data!AC21</f>
        <v>0.0</v>
      </c>
      <c r="T16" s="96" t="n">
        <f>bc_nxt_data!AF21</f>
        <v>0.0</v>
      </c>
      <c r="U16" s="96" t="n">
        <f>bc_nxt_data!AG21</f>
        <v>0.0</v>
      </c>
      <c r="V16" s="96" t="n">
        <f t="shared" si="2"/>
        <v>0.0</v>
      </c>
      <c r="W16" s="96" t="n">
        <f t="shared" si="3"/>
        <v>0.0</v>
      </c>
      <c r="X16" s="96" t="n">
        <f t="shared" si="4"/>
        <v>0.0</v>
      </c>
      <c r="Y16" s="97" t="n">
        <f t="shared" si="5"/>
        <v>0.0</v>
      </c>
    </row>
    <row r="17" spans="2:25" s="3" customFormat="1" ht="14.25" x14ac:dyDescent="0.2">
      <c r="B17" s="28">
        <v>3</v>
      </c>
      <c r="C17" s="13" t="str">
        <f>bc_nxt_data!E22</f>
        <v>Dầu bay</v>
      </c>
      <c r="D17" s="94" t="n">
        <f>bc_nxt_data!F22</f>
        <v>0.0</v>
      </c>
      <c r="E17" s="94" t="n">
        <f>bc_nxt_data!G22</f>
        <v>0.0</v>
      </c>
      <c r="F17" s="94" t="n">
        <f>bc_nxt_data!H22</f>
        <v>0.0</v>
      </c>
      <c r="G17" s="94" t="n">
        <f>bc_nxt_data!J22</f>
        <v>0.0</v>
      </c>
      <c r="H17" s="94" t="n">
        <f>bc_nxt_data!R22</f>
        <v>0.0</v>
      </c>
      <c r="I17" s="94" t="n">
        <f>bc_nxt_data!I22</f>
        <v>0.0</v>
      </c>
      <c r="J17" s="94" t="n">
        <f>bc_nxt_data!U22</f>
        <v>0.0</v>
      </c>
      <c r="K17" s="94" t="n">
        <f>bc_nxt_data!S22</f>
        <v>0.0</v>
      </c>
      <c r="L17" s="94" t="n">
        <f>bc_nxt_data!T22</f>
        <v>0.0</v>
      </c>
      <c r="M17" s="94" t="n">
        <f t="shared" si="1"/>
        <v>0.0</v>
      </c>
      <c r="N17" s="94" t="n">
        <f>bc_nxt_data!X22</f>
        <v>0.0</v>
      </c>
      <c r="O17" s="94" t="n">
        <f>bc_nxt_data!AA22</f>
        <v>0.0</v>
      </c>
      <c r="P17" s="94" t="n">
        <f>bc_nxt_data!Y22</f>
        <v>0.0</v>
      </c>
      <c r="Q17" s="94" t="n">
        <f>bc_nxt_data!U22</f>
        <v>0.0</v>
      </c>
      <c r="R17" s="94" t="n">
        <f>bc_nxt_data!AB22</f>
        <v>0.0</v>
      </c>
      <c r="S17" s="94" t="n">
        <f>bc_nxt_data!AC22</f>
        <v>0.0</v>
      </c>
      <c r="T17" s="94" t="n">
        <f>bc_nxt_data!AF22</f>
        <v>0.0</v>
      </c>
      <c r="U17" s="94" t="n">
        <f>bc_nxt_data!AG22</f>
        <v>0.0</v>
      </c>
      <c r="V17" s="94" t="n">
        <f t="shared" si="2"/>
        <v>0.0</v>
      </c>
      <c r="W17" s="94" t="n">
        <f t="shared" si="3"/>
        <v>0.0</v>
      </c>
      <c r="X17" s="94" t="n">
        <f t="shared" si="4"/>
        <v>0.0</v>
      </c>
      <c r="Y17" s="95" t="n">
        <f t="shared" si="5"/>
        <v>0.0</v>
      </c>
    </row>
    <row r="18" spans="2:25" x14ac:dyDescent="0.25">
      <c r="B18" s="28" t="s">
        <v>137</v>
      </c>
      <c r="C18" s="15" t="str">
        <f>bc_nxt_data!E23</f>
        <v>Dầu JETA-1K</v>
      </c>
      <c r="D18" s="96" t="n">
        <f>bc_nxt_data!F23</f>
        <v>0.0</v>
      </c>
      <c r="E18" s="96" t="n">
        <f>bc_nxt_data!G23</f>
        <v>0.0</v>
      </c>
      <c r="F18" s="96" t="n">
        <f>bc_nxt_data!H23</f>
        <v>0.0</v>
      </c>
      <c r="G18" s="96" t="n">
        <f>bc_nxt_data!J23</f>
        <v>0.0</v>
      </c>
      <c r="H18" s="96" t="n">
        <f>bc_nxt_data!R23</f>
        <v>0.0</v>
      </c>
      <c r="I18" s="96" t="n">
        <f>bc_nxt_data!I23</f>
        <v>0.0</v>
      </c>
      <c r="J18" s="96" t="n">
        <f>bc_nxt_data!U23</f>
        <v>0.0</v>
      </c>
      <c r="K18" s="96" t="n">
        <f>bc_nxt_data!S23</f>
        <v>0.0</v>
      </c>
      <c r="L18" s="96" t="n">
        <f>bc_nxt_data!T23</f>
        <v>0.0</v>
      </c>
      <c r="M18" s="96" t="n">
        <f t="shared" si="1"/>
        <v>0.0</v>
      </c>
      <c r="N18" s="96" t="n">
        <f>bc_nxt_data!X23</f>
        <v>0.0</v>
      </c>
      <c r="O18" s="96" t="n">
        <f>bc_nxt_data!AA23</f>
        <v>0.0</v>
      </c>
      <c r="P18" s="96" t="n">
        <f>bc_nxt_data!Y23</f>
        <v>0.0</v>
      </c>
      <c r="Q18" s="96" t="n">
        <f>bc_nxt_data!U23</f>
        <v>0.0</v>
      </c>
      <c r="R18" s="96" t="n">
        <f>bc_nxt_data!AB23</f>
        <v>0.0</v>
      </c>
      <c r="S18" s="96" t="n">
        <f>bc_nxt_data!AC23</f>
        <v>0.0</v>
      </c>
      <c r="T18" s="96" t="n">
        <f>bc_nxt_data!AF23</f>
        <v>0.0</v>
      </c>
      <c r="U18" s="96" t="n">
        <f>bc_nxt_data!AG23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bc_nxt_data!E24</f>
        <v>Dầu JETA-01</v>
      </c>
      <c r="D19" s="96" t="n">
        <f>bc_nxt_data!F24</f>
        <v>0.0</v>
      </c>
      <c r="E19" s="96" t="n">
        <f>bc_nxt_data!G24</f>
        <v>0.0</v>
      </c>
      <c r="F19" s="96" t="n">
        <f>bc_nxt_data!H24</f>
        <v>0.0</v>
      </c>
      <c r="G19" s="96" t="n">
        <f>bc_nxt_data!J24</f>
        <v>0.0</v>
      </c>
      <c r="H19" s="96" t="n">
        <f>bc_nxt_data!R24</f>
        <v>0.0</v>
      </c>
      <c r="I19" s="96" t="n">
        <f>bc_nxt_data!I24</f>
        <v>0.0</v>
      </c>
      <c r="J19" s="96" t="n">
        <f>bc_nxt_data!U24</f>
        <v>0.0</v>
      </c>
      <c r="K19" s="96" t="n">
        <f>bc_nxt_data!S24</f>
        <v>0.0</v>
      </c>
      <c r="L19" s="96" t="n">
        <f>bc_nxt_data!T24</f>
        <v>0.0</v>
      </c>
      <c r="M19" s="96" t="n">
        <f t="shared" si="1"/>
        <v>0.0</v>
      </c>
      <c r="N19" s="96" t="n">
        <f>bc_nxt_data!X24</f>
        <v>0.0</v>
      </c>
      <c r="O19" s="96" t="n">
        <f>bc_nxt_data!AA24</f>
        <v>0.0</v>
      </c>
      <c r="P19" s="96" t="n">
        <f>bc_nxt_data!Y24</f>
        <v>0.0</v>
      </c>
      <c r="Q19" s="96" t="n">
        <f>bc_nxt_data!U24</f>
        <v>0.0</v>
      </c>
      <c r="R19" s="96" t="n">
        <f>bc_nxt_data!AB24</f>
        <v>0.0</v>
      </c>
      <c r="S19" s="96" t="n">
        <f>bc_nxt_data!AC24</f>
        <v>0.0</v>
      </c>
      <c r="T19" s="96" t="n">
        <f>bc_nxt_data!AF24</f>
        <v>0.0</v>
      </c>
      <c r="U19" s="96" t="n">
        <f>bc_nxt_data!AG24</f>
        <v>0.0</v>
      </c>
      <c r="V19" s="96" t="n">
        <f t="shared" si="2"/>
        <v>0.0</v>
      </c>
      <c r="W19" s="96" t="n">
        <f t="shared" si="3"/>
        <v>0.0</v>
      </c>
      <c r="X19" s="96" t="n">
        <f t="shared" si="4"/>
        <v>0.0</v>
      </c>
      <c r="Y19" s="97" t="n">
        <f t="shared" si="5"/>
        <v>0.0</v>
      </c>
    </row>
    <row r="20" spans="2:25" x14ac:dyDescent="0.25">
      <c r="B20" s="28" t="s">
        <v>137</v>
      </c>
      <c r="C20" s="15" t="str">
        <f>bc_nxt_data!E25</f>
        <v>Dầu TC-1</v>
      </c>
      <c r="D20" s="96" t="n">
        <f>bc_nxt_data!F25</f>
        <v>0.0</v>
      </c>
      <c r="E20" s="96" t="n">
        <f>bc_nxt_data!G25</f>
        <v>0.0</v>
      </c>
      <c r="F20" s="96" t="n">
        <f>bc_nxt_data!H25</f>
        <v>0.0</v>
      </c>
      <c r="G20" s="96" t="n">
        <f>bc_nxt_data!J25</f>
        <v>0.0</v>
      </c>
      <c r="H20" s="96" t="n">
        <f>bc_nxt_data!R25</f>
        <v>0.0</v>
      </c>
      <c r="I20" s="96" t="n">
        <f>bc_nxt_data!I25</f>
        <v>0.0</v>
      </c>
      <c r="J20" s="96" t="n">
        <f>bc_nxt_data!U25</f>
        <v>0.0</v>
      </c>
      <c r="K20" s="96" t="n">
        <f>bc_nxt_data!S25</f>
        <v>0.0</v>
      </c>
      <c r="L20" s="96" t="n">
        <f>bc_nxt_data!T25</f>
        <v>0.0</v>
      </c>
      <c r="M20" s="96" t="n">
        <f t="shared" si="1"/>
        <v>0.0</v>
      </c>
      <c r="N20" s="96" t="n">
        <f>bc_nxt_data!X25</f>
        <v>0.0</v>
      </c>
      <c r="O20" s="96" t="n">
        <f>bc_nxt_data!AA25</f>
        <v>0.0</v>
      </c>
      <c r="P20" s="96" t="n">
        <f>bc_nxt_data!Y25</f>
        <v>0.0</v>
      </c>
      <c r="Q20" s="96" t="n">
        <f>bc_nxt_data!U25</f>
        <v>0.0</v>
      </c>
      <c r="R20" s="96" t="n">
        <f>bc_nxt_data!AB25</f>
        <v>0.0</v>
      </c>
      <c r="S20" s="96" t="n">
        <f>bc_nxt_data!AC25</f>
        <v>0.0</v>
      </c>
      <c r="T20" s="96" t="n">
        <f>bc_nxt_data!AF25</f>
        <v>0.0</v>
      </c>
      <c r="U20" s="96" t="n">
        <f>bc_nxt_data!AG25</f>
        <v>0.0</v>
      </c>
      <c r="V20" s="96" t="n">
        <f t="shared" si="2"/>
        <v>0.0</v>
      </c>
      <c r="W20" s="96" t="n">
        <f t="shared" si="3"/>
        <v>0.0</v>
      </c>
      <c r="X20" s="96" t="n">
        <f t="shared" si="4"/>
        <v>0.0</v>
      </c>
      <c r="Y20" s="97" t="n">
        <f t="shared" si="5"/>
        <v>0.0</v>
      </c>
    </row>
    <row r="21" spans="2:25" s="3" customFormat="1" ht="14.25" x14ac:dyDescent="0.2">
      <c r="B21" s="28">
        <v>4</v>
      </c>
      <c r="C21" s="13" t="str">
        <f>bc_nxt_data!E26</f>
        <v>Dầu Hạ cấp</v>
      </c>
      <c r="D21" s="94" t="n">
        <f>bc_nxt_data!F26</f>
        <v>0.0</v>
      </c>
      <c r="E21" s="94" t="n">
        <f>bc_nxt_data!G26</f>
        <v>0.0</v>
      </c>
      <c r="F21" s="94" t="n">
        <f>bc_nxt_data!H26</f>
        <v>0.0</v>
      </c>
      <c r="G21" s="94" t="n">
        <f>bc_nxt_data!J26</f>
        <v>0.0</v>
      </c>
      <c r="H21" s="94" t="n">
        <f>bc_nxt_data!R26</f>
        <v>22222.0</v>
      </c>
      <c r="I21" s="94" t="n">
        <f>bc_nxt_data!I26</f>
        <v>0.0</v>
      </c>
      <c r="J21" s="94" t="n">
        <f>bc_nxt_data!U26</f>
        <v>0.0</v>
      </c>
      <c r="K21" s="94" t="n">
        <f>bc_nxt_data!S26</f>
        <v>0.0</v>
      </c>
      <c r="L21" s="94" t="n">
        <f>bc_nxt_data!T26</f>
        <v>0.0</v>
      </c>
      <c r="M21" s="94" t="n">
        <f t="shared" si="1"/>
        <v>22222.0</v>
      </c>
      <c r="N21" s="94" t="n">
        <f>bc_nxt_data!X26</f>
        <v>0.0</v>
      </c>
      <c r="O21" s="94" t="n">
        <f>bc_nxt_data!AA26</f>
        <v>0.0</v>
      </c>
      <c r="P21" s="94" t="n">
        <f>bc_nxt_data!Y26</f>
        <v>0.0</v>
      </c>
      <c r="Q21" s="94" t="n">
        <f>bc_nxt_data!U26</f>
        <v>0.0</v>
      </c>
      <c r="R21" s="94" t="n">
        <f>bc_nxt_data!AB26</f>
        <v>0.0</v>
      </c>
      <c r="S21" s="94" t="n">
        <f>bc_nxt_data!AC26</f>
        <v>0.0</v>
      </c>
      <c r="T21" s="94" t="n">
        <f>bc_nxt_data!AF26</f>
        <v>0.0</v>
      </c>
      <c r="U21" s="94" t="n">
        <f>bc_nxt_data!AG26</f>
        <v>0.0</v>
      </c>
      <c r="V21" s="94" t="n">
        <f t="shared" si="2"/>
        <v>0.0</v>
      </c>
      <c r="W21" s="94" t="n">
        <f t="shared" si="3"/>
        <v>22222.0</v>
      </c>
      <c r="X21" s="94" t="n">
        <f t="shared" si="4"/>
        <v>0.0</v>
      </c>
      <c r="Y21" s="95" t="n">
        <f t="shared" si="5"/>
        <v>22222.0</v>
      </c>
    </row>
    <row r="22" spans="2:25" x14ac:dyDescent="0.25">
      <c r="B22" s="28" t="s">
        <v>137</v>
      </c>
      <c r="C22" s="15" t="str">
        <f>bc_nxt_data!E27</f>
        <v>DầU TC-1</v>
      </c>
      <c r="D22" s="96" t="n">
        <f>bc_nxt_data!F27</f>
        <v>0.0</v>
      </c>
      <c r="E22" s="96" t="n">
        <f>bc_nxt_data!G27</f>
        <v>0.0</v>
      </c>
      <c r="F22" s="96" t="n">
        <f>bc_nxt_data!H27</f>
        <v>0.0</v>
      </c>
      <c r="G22" s="96" t="n">
        <f>bc_nxt_data!J27</f>
        <v>0.0</v>
      </c>
      <c r="H22" s="96" t="n">
        <f>bc_nxt_data!R27</f>
        <v>22222.0</v>
      </c>
      <c r="I22" s="96" t="n">
        <f>bc_nxt_data!I27</f>
        <v>0.0</v>
      </c>
      <c r="J22" s="96" t="n">
        <f>bc_nxt_data!U27</f>
        <v>0.0</v>
      </c>
      <c r="K22" s="96" t="n">
        <f>bc_nxt_data!S27</f>
        <v>0.0</v>
      </c>
      <c r="L22" s="96" t="n">
        <f>bc_nxt_data!T27</f>
        <v>0.0</v>
      </c>
      <c r="M22" s="96" t="n">
        <f t="shared" si="1"/>
        <v>22222.0</v>
      </c>
      <c r="N22" s="96" t="n">
        <f>bc_nxt_data!X27</f>
        <v>0.0</v>
      </c>
      <c r="O22" s="96" t="n">
        <f>bc_nxt_data!AA27</f>
        <v>0.0</v>
      </c>
      <c r="P22" s="96" t="n">
        <f>bc_nxt_data!Y27</f>
        <v>0.0</v>
      </c>
      <c r="Q22" s="96" t="n">
        <f>bc_nxt_data!U27</f>
        <v>0.0</v>
      </c>
      <c r="R22" s="96" t="n">
        <f>bc_nxt_data!AB27</f>
        <v>0.0</v>
      </c>
      <c r="S22" s="96" t="n">
        <f>bc_nxt_data!AC27</f>
        <v>0.0</v>
      </c>
      <c r="T22" s="96" t="n">
        <f>bc_nxt_data!AF27</f>
        <v>0.0</v>
      </c>
      <c r="U22" s="96" t="n">
        <f>bc_nxt_data!AG27</f>
        <v>0.0</v>
      </c>
      <c r="V22" s="96" t="n">
        <f t="shared" si="2"/>
        <v>0.0</v>
      </c>
      <c r="W22" s="96" t="n">
        <f t="shared" si="3"/>
        <v>22222.0</v>
      </c>
      <c r="X22" s="96" t="n">
        <f t="shared" si="4"/>
        <v>0.0</v>
      </c>
      <c r="Y22" s="97" t="n">
        <f t="shared" si="5"/>
        <v>22222.0</v>
      </c>
    </row>
    <row r="23" spans="2:25" x14ac:dyDescent="0.25">
      <c r="B23" s="28" t="s">
        <v>137</v>
      </c>
      <c r="C23" s="15" t="str">
        <f>bc_nxt_data!E28</f>
        <v>DầU JetA-1K</v>
      </c>
      <c r="D23" s="96" t="n">
        <f>bc_nxt_data!F28</f>
        <v>0.0</v>
      </c>
      <c r="E23" s="96" t="n">
        <f>bc_nxt_data!G28</f>
        <v>0.0</v>
      </c>
      <c r="F23" s="96" t="n">
        <f>bc_nxt_data!H28</f>
        <v>0.0</v>
      </c>
      <c r="G23" s="96" t="n">
        <f>bc_nxt_data!J28</f>
        <v>0.0</v>
      </c>
      <c r="H23" s="96" t="n">
        <f>bc_nxt_data!R28</f>
        <v>0.0</v>
      </c>
      <c r="I23" s="96" t="n">
        <f>bc_nxt_data!I28</f>
        <v>0.0</v>
      </c>
      <c r="J23" s="96" t="n">
        <f>bc_nxt_data!U28</f>
        <v>0.0</v>
      </c>
      <c r="K23" s="96" t="n">
        <f>bc_nxt_data!S28</f>
        <v>0.0</v>
      </c>
      <c r="L23" s="96" t="n">
        <f>bc_nxt_data!T28</f>
        <v>0.0</v>
      </c>
      <c r="M23" s="96" t="n">
        <f t="shared" si="1"/>
        <v>0.0</v>
      </c>
      <c r="N23" s="96" t="n">
        <f>bc_nxt_data!X28</f>
        <v>0.0</v>
      </c>
      <c r="O23" s="96" t="n">
        <f>bc_nxt_data!AA28</f>
        <v>0.0</v>
      </c>
      <c r="P23" s="96" t="n">
        <f>bc_nxt_data!Y28</f>
        <v>0.0</v>
      </c>
      <c r="Q23" s="96" t="n">
        <f>bc_nxt_data!U28</f>
        <v>0.0</v>
      </c>
      <c r="R23" s="96" t="n">
        <f>bc_nxt_data!AB28</f>
        <v>0.0</v>
      </c>
      <c r="S23" s="96" t="n">
        <f>bc_nxt_data!AC28</f>
        <v>0.0</v>
      </c>
      <c r="T23" s="96" t="n">
        <f>bc_nxt_data!AF28</f>
        <v>0.0</v>
      </c>
      <c r="U23" s="96" t="n">
        <f>bc_nxt_data!AG28</f>
        <v>0.0</v>
      </c>
      <c r="V23" s="96" t="n">
        <f t="shared" si="2"/>
        <v>0.0</v>
      </c>
      <c r="W23" s="96" t="n">
        <f t="shared" si="3"/>
        <v>0.0</v>
      </c>
      <c r="X23" s="96" t="n">
        <f t="shared" si="4"/>
        <v>0.0</v>
      </c>
      <c r="Y23" s="97" t="n">
        <f t="shared" si="5"/>
        <v>0.0</v>
      </c>
    </row>
    <row r="24" spans="2:25" s="3" customFormat="1" ht="14.25" x14ac:dyDescent="0.2">
      <c r="B24" s="28" t="s">
        <v>197</v>
      </c>
      <c r="C24" s="13" t="s">
        <v>229</v>
      </c>
      <c r="D24" s="94" t="n">
        <f>D25+D53</f>
        <v>0.0</v>
      </c>
      <c r="E24" s="94" t="n">
        <f t="shared" ref="E24:Y24" si="6">E25+E53</f>
        <v>0.0</v>
      </c>
      <c r="F24" s="94" t="n">
        <f t="shared" si="6"/>
        <v>0.0</v>
      </c>
      <c r="G24" s="94" t="n">
        <f t="shared" si="6"/>
        <v>0.0</v>
      </c>
      <c r="H24" s="94" t="n">
        <f t="shared" si="6"/>
        <v>0.0</v>
      </c>
      <c r="I24" s="94" t="n">
        <f t="shared" si="6"/>
        <v>0.0</v>
      </c>
      <c r="J24" s="94" t="n">
        <f t="shared" si="6"/>
        <v>0.0</v>
      </c>
      <c r="K24" s="94" t="n">
        <f t="shared" si="6"/>
        <v>0.0</v>
      </c>
      <c r="L24" s="94" t="n">
        <f t="shared" si="6"/>
        <v>0.0</v>
      </c>
      <c r="M24" s="94" t="n">
        <f t="shared" si="6"/>
        <v>0.0</v>
      </c>
      <c r="N24" s="94" t="n">
        <f t="shared" si="6"/>
        <v>0.0</v>
      </c>
      <c r="O24" s="94" t="n">
        <f t="shared" si="6"/>
        <v>0.0</v>
      </c>
      <c r="P24" s="94" t="n">
        <f t="shared" si="6"/>
        <v>0.0</v>
      </c>
      <c r="Q24" s="94" t="n">
        <f t="shared" si="6"/>
        <v>0.0</v>
      </c>
      <c r="R24" s="94" t="n">
        <f t="shared" si="6"/>
        <v>0.0</v>
      </c>
      <c r="S24" s="94" t="n">
        <f t="shared" si="6"/>
        <v>0.0</v>
      </c>
      <c r="T24" s="94" t="n">
        <f t="shared" si="6"/>
        <v>0.0</v>
      </c>
      <c r="U24" s="94" t="n">
        <f t="shared" si="6"/>
        <v>0.0</v>
      </c>
      <c r="V24" s="94" t="n">
        <f t="shared" si="6"/>
        <v>0.0</v>
      </c>
      <c r="W24" s="94" t="n">
        <f t="shared" si="6"/>
        <v>0.0</v>
      </c>
      <c r="X24" s="94" t="n">
        <f t="shared" si="6"/>
        <v>0.0</v>
      </c>
      <c r="Y24" s="95" t="n">
        <f t="shared" si="6"/>
        <v>0.0</v>
      </c>
    </row>
    <row r="25" spans="2:25" s="3" customFormat="1" ht="14.25" x14ac:dyDescent="0.2">
      <c r="B25" s="28" t="s">
        <v>333</v>
      </c>
      <c r="C25" s="13" t="s">
        <v>334</v>
      </c>
      <c r="D25" s="94" t="n">
        <f>D26+D37+D43+D46</f>
        <v>0.0</v>
      </c>
      <c r="E25" s="94" t="n">
        <f t="shared" ref="E25:Y25" si="7">E26+E37+E43+E46</f>
        <v>0.0</v>
      </c>
      <c r="F25" s="94" t="n">
        <f t="shared" si="7"/>
        <v>0.0</v>
      </c>
      <c r="G25" s="94" t="n">
        <f t="shared" si="7"/>
        <v>0.0</v>
      </c>
      <c r="H25" s="94" t="n">
        <f t="shared" si="7"/>
        <v>0.0</v>
      </c>
      <c r="I25" s="94" t="n">
        <f t="shared" si="7"/>
        <v>0.0</v>
      </c>
      <c r="J25" s="94" t="n">
        <f t="shared" si="7"/>
        <v>0.0</v>
      </c>
      <c r="K25" s="94" t="n">
        <f>K26+K37+K43+K46</f>
        <v>0.0</v>
      </c>
      <c r="L25" s="94" t="n">
        <f t="shared" si="7"/>
        <v>0.0</v>
      </c>
      <c r="M25" s="94" t="n">
        <f t="shared" si="7"/>
        <v>0.0</v>
      </c>
      <c r="N25" s="94" t="n">
        <f t="shared" si="7"/>
        <v>0.0</v>
      </c>
      <c r="O25" s="94" t="n">
        <f t="shared" si="7"/>
        <v>0.0</v>
      </c>
      <c r="P25" s="94" t="n">
        <f t="shared" si="7"/>
        <v>0.0</v>
      </c>
      <c r="Q25" s="94" t="n">
        <f t="shared" si="7"/>
        <v>0.0</v>
      </c>
      <c r="R25" s="94" t="n">
        <f t="shared" si="7"/>
        <v>0.0</v>
      </c>
      <c r="S25" s="94" t="n">
        <f t="shared" si="7"/>
        <v>0.0</v>
      </c>
      <c r="T25" s="94" t="n">
        <f t="shared" si="7"/>
        <v>0.0</v>
      </c>
      <c r="U25" s="94" t="n">
        <f t="shared" si="7"/>
        <v>0.0</v>
      </c>
      <c r="V25" s="94" t="n">
        <f t="shared" si="7"/>
        <v>0.0</v>
      </c>
      <c r="W25" s="94" t="n">
        <f t="shared" si="7"/>
        <v>0.0</v>
      </c>
      <c r="X25" s="94" t="n">
        <f t="shared" si="7"/>
        <v>0.0</v>
      </c>
      <c r="Y25" s="95" t="n">
        <f t="shared" si="7"/>
        <v>0.0</v>
      </c>
    </row>
    <row r="26" spans="2:25" s="3" customFormat="1" ht="14.25" x14ac:dyDescent="0.2">
      <c r="B26" s="28">
        <v>1</v>
      </c>
      <c r="C26" s="13" t="str">
        <f>bc_nxt_data!E32</f>
        <v>Dầu Đ.cơ ô tô</v>
      </c>
      <c r="D26" s="94" t="n">
        <f>bc_nxt_data!F32</f>
        <v>0.0</v>
      </c>
      <c r="E26" s="94" t="n">
        <f>bc_nxt_data!G32</f>
        <v>0.0</v>
      </c>
      <c r="F26" s="94" t="n">
        <f>bc_nxt_data!H32</f>
        <v>0.0</v>
      </c>
      <c r="G26" s="94" t="n">
        <f>bc_nxt_data!J32</f>
        <v>0.0</v>
      </c>
      <c r="H26" s="94" t="n">
        <f>bc_nxt_data!R32</f>
        <v>0.0</v>
      </c>
      <c r="I26" s="94" t="n">
        <f>bc_nxt_data!I32</f>
        <v>0.0</v>
      </c>
      <c r="J26" s="94" t="n">
        <f>bc_nxt_data!U32</f>
        <v>0.0</v>
      </c>
      <c r="K26" s="94" t="n">
        <f>bc_nxt_data!S32</f>
        <v>0.0</v>
      </c>
      <c r="L26" s="94" t="n">
        <f>bc_nxt_data!T32</f>
        <v>0.0</v>
      </c>
      <c r="M26" s="94" t="n">
        <f t="shared" si="1"/>
        <v>0.0</v>
      </c>
      <c r="N26" s="94" t="n">
        <f>bc_nxt_data!X32</f>
        <v>0.0</v>
      </c>
      <c r="O26" s="94" t="n">
        <f>bc_nxt_data!AA32</f>
        <v>0.0</v>
      </c>
      <c r="P26" s="94" t="n">
        <f>bc_nxt_data!Y32</f>
        <v>0.0</v>
      </c>
      <c r="Q26" s="94" t="n">
        <f>bc_nxt_data!U32</f>
        <v>0.0</v>
      </c>
      <c r="R26" s="94" t="n">
        <f>bc_nxt_data!AB32</f>
        <v>0.0</v>
      </c>
      <c r="S26" s="94" t="n">
        <f>bc_nxt_data!AC32</f>
        <v>0.0</v>
      </c>
      <c r="T26" s="94" t="n">
        <f>bc_nxt_data!AF32</f>
        <v>0.0</v>
      </c>
      <c r="U26" s="94" t="n">
        <f>bc_nxt_data!AG32</f>
        <v>0.0</v>
      </c>
      <c r="V26" s="94" t="n">
        <f t="shared" si="2"/>
        <v>0.0</v>
      </c>
      <c r="W26" s="94" t="n">
        <f t="shared" si="3"/>
        <v>0.0</v>
      </c>
      <c r="X26" s="94" t="n">
        <f t="shared" si="4"/>
        <v>0.0</v>
      </c>
      <c r="Y26" s="95" t="n">
        <f t="shared" si="5"/>
        <v>0.0</v>
      </c>
    </row>
    <row r="27" spans="2:25" x14ac:dyDescent="0.25">
      <c r="B27" s="28" t="s">
        <v>137</v>
      </c>
      <c r="C27" s="15" t="str">
        <f>bc_nxt_data!E33</f>
        <v>CastrolCRB200W-50</v>
      </c>
      <c r="D27" s="96" t="n">
        <f>bc_nxt_data!F33</f>
        <v>0.0</v>
      </c>
      <c r="E27" s="96" t="n">
        <f>bc_nxt_data!G33</f>
        <v>0.0</v>
      </c>
      <c r="F27" s="96" t="n">
        <f>bc_nxt_data!H33</f>
        <v>0.0</v>
      </c>
      <c r="G27" s="96" t="n">
        <f>bc_nxt_data!J33</f>
        <v>0.0</v>
      </c>
      <c r="H27" s="96" t="n">
        <f>bc_nxt_data!R33</f>
        <v>0.0</v>
      </c>
      <c r="I27" s="96" t="n">
        <f>bc_nxt_data!I33</f>
        <v>0.0</v>
      </c>
      <c r="J27" s="96" t="n">
        <f>bc_nxt_data!U33</f>
        <v>0.0</v>
      </c>
      <c r="K27" s="96" t="n">
        <f>bc_nxt_data!S33</f>
        <v>0.0</v>
      </c>
      <c r="L27" s="96" t="n">
        <f>bc_nxt_data!T33</f>
        <v>0.0</v>
      </c>
      <c r="M27" s="96" t="n">
        <f t="shared" si="1"/>
        <v>0.0</v>
      </c>
      <c r="N27" s="96" t="n">
        <f>bc_nxt_data!X33</f>
        <v>0.0</v>
      </c>
      <c r="O27" s="96" t="n">
        <f>bc_nxt_data!AA33</f>
        <v>0.0</v>
      </c>
      <c r="P27" s="96" t="n">
        <f>bc_nxt_data!Y33</f>
        <v>0.0</v>
      </c>
      <c r="Q27" s="96" t="n">
        <f>bc_nxt_data!U33</f>
        <v>0.0</v>
      </c>
      <c r="R27" s="96" t="n">
        <f>bc_nxt_data!AB33</f>
        <v>0.0</v>
      </c>
      <c r="S27" s="96" t="n">
        <f>bc_nxt_data!AC33</f>
        <v>0.0</v>
      </c>
      <c r="T27" s="96" t="n">
        <f>bc_nxt_data!AF33</f>
        <v>0.0</v>
      </c>
      <c r="U27" s="96" t="n">
        <f>bc_nxt_data!AG33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bc_nxt_data!E34</f>
        <v>QUAT9000-0W20</v>
      </c>
      <c r="D28" s="96" t="n">
        <f>bc_nxt_data!F34</f>
        <v>0.0</v>
      </c>
      <c r="E28" s="96" t="n">
        <f>bc_nxt_data!G34</f>
        <v>0.0</v>
      </c>
      <c r="F28" s="96" t="n">
        <f>bc_nxt_data!H34</f>
        <v>0.0</v>
      </c>
      <c r="G28" s="96" t="n">
        <f>bc_nxt_data!J34</f>
        <v>0.0</v>
      </c>
      <c r="H28" s="96" t="n">
        <f>bc_nxt_data!R34</f>
        <v>0.0</v>
      </c>
      <c r="I28" s="96" t="n">
        <f>bc_nxt_data!I34</f>
        <v>0.0</v>
      </c>
      <c r="J28" s="96" t="n">
        <f>bc_nxt_data!U34</f>
        <v>0.0</v>
      </c>
      <c r="K28" s="96" t="n">
        <f>bc_nxt_data!S34</f>
        <v>0.0</v>
      </c>
      <c r="L28" s="96" t="n">
        <f>bc_nxt_data!T34</f>
        <v>0.0</v>
      </c>
      <c r="M28" s="96" t="n">
        <f t="shared" si="1"/>
        <v>0.0</v>
      </c>
      <c r="N28" s="96" t="n">
        <f>bc_nxt_data!X34</f>
        <v>0.0</v>
      </c>
      <c r="O28" s="96" t="n">
        <f>bc_nxt_data!AA34</f>
        <v>0.0</v>
      </c>
      <c r="P28" s="96" t="n">
        <f>bc_nxt_data!Y34</f>
        <v>0.0</v>
      </c>
      <c r="Q28" s="96" t="n">
        <f>bc_nxt_data!U34</f>
        <v>0.0</v>
      </c>
      <c r="R28" s="96" t="n">
        <f>bc_nxt_data!AB34</f>
        <v>0.0</v>
      </c>
      <c r="S28" s="96" t="n">
        <f>bc_nxt_data!AC34</f>
        <v>0.0</v>
      </c>
      <c r="T28" s="96" t="n">
        <f>bc_nxt_data!AF34</f>
        <v>0.0</v>
      </c>
      <c r="U28" s="96" t="n">
        <f>bc_nxt_data!AG34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bc_nxt_data!E35</f>
        <v>Niwanano ios32-HG32</v>
      </c>
      <c r="D29" s="96" t="n">
        <f>bc_nxt_data!F35</f>
        <v>0.0</v>
      </c>
      <c r="E29" s="96" t="n">
        <f>bc_nxt_data!G35</f>
        <v>0.0</v>
      </c>
      <c r="F29" s="96" t="n">
        <f>bc_nxt_data!H35</f>
        <v>0.0</v>
      </c>
      <c r="G29" s="96" t="n">
        <f>bc_nxt_data!J35</f>
        <v>0.0</v>
      </c>
      <c r="H29" s="96" t="n">
        <f>bc_nxt_data!R35</f>
        <v>0.0</v>
      </c>
      <c r="I29" s="96" t="n">
        <f>bc_nxt_data!I35</f>
        <v>0.0</v>
      </c>
      <c r="J29" s="96" t="n">
        <f>bc_nxt_data!U35</f>
        <v>0.0</v>
      </c>
      <c r="K29" s="96" t="n">
        <f>bc_nxt_data!S35</f>
        <v>0.0</v>
      </c>
      <c r="L29" s="96" t="n">
        <f>bc_nxt_data!T35</f>
        <v>0.0</v>
      </c>
      <c r="M29" s="96" t="n">
        <f t="shared" si="1"/>
        <v>0.0</v>
      </c>
      <c r="N29" s="96" t="n">
        <f>bc_nxt_data!X35</f>
        <v>0.0</v>
      </c>
      <c r="O29" s="96" t="n">
        <f>bc_nxt_data!AA35</f>
        <v>0.0</v>
      </c>
      <c r="P29" s="96" t="n">
        <f>bc_nxt_data!Y35</f>
        <v>0.0</v>
      </c>
      <c r="Q29" s="96" t="n">
        <f>bc_nxt_data!U35</f>
        <v>0.0</v>
      </c>
      <c r="R29" s="96" t="n">
        <f>bc_nxt_data!AB35</f>
        <v>0.0</v>
      </c>
      <c r="S29" s="96" t="n">
        <f>bc_nxt_data!AC35</f>
        <v>0.0</v>
      </c>
      <c r="T29" s="96" t="n">
        <f>bc_nxt_data!AF35</f>
        <v>0.0</v>
      </c>
      <c r="U29" s="96" t="n">
        <f>bc_nxt_data!AG35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bc_nxt_data!E36</f>
        <v>MT-16P</v>
      </c>
      <c r="D30" s="96" t="n">
        <f>bc_nxt_data!F36</f>
        <v>0.0</v>
      </c>
      <c r="E30" s="96" t="n">
        <f>bc_nxt_data!G36</f>
        <v>0.0</v>
      </c>
      <c r="F30" s="96" t="n">
        <f>bc_nxt_data!H36</f>
        <v>0.0</v>
      </c>
      <c r="G30" s="96" t="n">
        <f>bc_nxt_data!J36</f>
        <v>0.0</v>
      </c>
      <c r="H30" s="96" t="n">
        <f>bc_nxt_data!R36</f>
        <v>0.0</v>
      </c>
      <c r="I30" s="96" t="n">
        <f>bc_nxt_data!I36</f>
        <v>0.0</v>
      </c>
      <c r="J30" s="96" t="n">
        <f>bc_nxt_data!U36</f>
        <v>0.0</v>
      </c>
      <c r="K30" s="96" t="n">
        <f>bc_nxt_data!S36</f>
        <v>0.0</v>
      </c>
      <c r="L30" s="96" t="n">
        <f>bc_nxt_data!T36</f>
        <v>0.0</v>
      </c>
      <c r="M30" s="96" t="n">
        <f t="shared" si="1"/>
        <v>0.0</v>
      </c>
      <c r="N30" s="96" t="n">
        <f>bc_nxt_data!X36</f>
        <v>0.0</v>
      </c>
      <c r="O30" s="96" t="n">
        <f>bc_nxt_data!AA36</f>
        <v>0.0</v>
      </c>
      <c r="P30" s="96" t="n">
        <f>bc_nxt_data!Y36</f>
        <v>0.0</v>
      </c>
      <c r="Q30" s="96" t="n">
        <f>bc_nxt_data!U36</f>
        <v>0.0</v>
      </c>
      <c r="R30" s="96" t="n">
        <f>bc_nxt_data!AB36</f>
        <v>0.0</v>
      </c>
      <c r="S30" s="96" t="n">
        <f>bc_nxt_data!AC36</f>
        <v>0.0</v>
      </c>
      <c r="T30" s="96" t="n">
        <f>bc_nxt_data!AF36</f>
        <v>0.0</v>
      </c>
      <c r="U30" s="96" t="n">
        <f>bc_nxt_data!AG36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bc_nxt_data!E37</f>
        <v>MILPCO1-SAE40</v>
      </c>
      <c r="D31" s="96" t="n">
        <f>bc_nxt_data!F37</f>
        <v>0.0</v>
      </c>
      <c r="E31" s="96" t="n">
        <f>bc_nxt_data!G37</f>
        <v>0.0</v>
      </c>
      <c r="F31" s="96" t="n">
        <f>bc_nxt_data!H37</f>
        <v>0.0</v>
      </c>
      <c r="G31" s="96" t="n">
        <f>bc_nxt_data!J37</f>
        <v>0.0</v>
      </c>
      <c r="H31" s="96" t="n">
        <f>bc_nxt_data!R37</f>
        <v>0.0</v>
      </c>
      <c r="I31" s="96" t="n">
        <f>bc_nxt_data!I37</f>
        <v>0.0</v>
      </c>
      <c r="J31" s="96" t="n">
        <f>bc_nxt_data!U37</f>
        <v>0.0</v>
      </c>
      <c r="K31" s="96" t="n">
        <f>bc_nxt_data!S37</f>
        <v>0.0</v>
      </c>
      <c r="L31" s="96" t="n">
        <f>bc_nxt_data!T37</f>
        <v>0.0</v>
      </c>
      <c r="M31" s="96" t="n">
        <f t="shared" si="1"/>
        <v>0.0</v>
      </c>
      <c r="N31" s="96" t="n">
        <f>bc_nxt_data!X37</f>
        <v>0.0</v>
      </c>
      <c r="O31" s="96" t="n">
        <f>bc_nxt_data!AA37</f>
        <v>0.0</v>
      </c>
      <c r="P31" s="96" t="n">
        <f>bc_nxt_data!Y37</f>
        <v>0.0</v>
      </c>
      <c r="Q31" s="96" t="n">
        <f>bc_nxt_data!U37</f>
        <v>0.0</v>
      </c>
      <c r="R31" s="96" t="n">
        <f>bc_nxt_data!AB37</f>
        <v>0.0</v>
      </c>
      <c r="S31" s="96" t="n">
        <f>bc_nxt_data!AC37</f>
        <v>0.0</v>
      </c>
      <c r="T31" s="96" t="n">
        <f>bc_nxt_data!AF37</f>
        <v>0.0</v>
      </c>
      <c r="U31" s="96" t="n">
        <f>bc_nxt_data!AG37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bc_nxt_data!E38</f>
        <v>MILPCO1-S-SAE40</v>
      </c>
      <c r="D32" s="96" t="n">
        <f>bc_nxt_data!F38</f>
        <v>0.0</v>
      </c>
      <c r="E32" s="96" t="n">
        <f>bc_nxt_data!G38</f>
        <v>0.0</v>
      </c>
      <c r="F32" s="96" t="n">
        <f>bc_nxt_data!H38</f>
        <v>0.0</v>
      </c>
      <c r="G32" s="96" t="n">
        <f>bc_nxt_data!J38</f>
        <v>0.0</v>
      </c>
      <c r="H32" s="96" t="n">
        <f>bc_nxt_data!R38</f>
        <v>0.0</v>
      </c>
      <c r="I32" s="96" t="n">
        <f>bc_nxt_data!I38</f>
        <v>0.0</v>
      </c>
      <c r="J32" s="96" t="n">
        <f>bc_nxt_data!U38</f>
        <v>0.0</v>
      </c>
      <c r="K32" s="96" t="n">
        <f>bc_nxt_data!S38</f>
        <v>0.0</v>
      </c>
      <c r="L32" s="96" t="n">
        <f>bc_nxt_data!T38</f>
        <v>0.0</v>
      </c>
      <c r="M32" s="96" t="n">
        <f t="shared" si="1"/>
        <v>0.0</v>
      </c>
      <c r="N32" s="96" t="n">
        <f>bc_nxt_data!X38</f>
        <v>0.0</v>
      </c>
      <c r="O32" s="96" t="n">
        <f>bc_nxt_data!AA38</f>
        <v>0.0</v>
      </c>
      <c r="P32" s="96" t="n">
        <f>bc_nxt_data!Y38</f>
        <v>0.0</v>
      </c>
      <c r="Q32" s="96" t="n">
        <f>bc_nxt_data!U38</f>
        <v>0.0</v>
      </c>
      <c r="R32" s="96" t="n">
        <f>bc_nxt_data!AB38</f>
        <v>0.0</v>
      </c>
      <c r="S32" s="96" t="n">
        <f>bc_nxt_data!AC38</f>
        <v>0.0</v>
      </c>
      <c r="T32" s="96" t="n">
        <f>bc_nxt_data!AF38</f>
        <v>0.0</v>
      </c>
      <c r="U32" s="96" t="n">
        <f>bc_nxt_data!AG38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bc_nxt_data!E39</f>
        <v>Lukoi 15W-40</v>
      </c>
      <c r="D33" s="96" t="n">
        <f>bc_nxt_data!F39</f>
        <v>0.0</v>
      </c>
      <c r="E33" s="96" t="n">
        <f>bc_nxt_data!G39</f>
        <v>0.0</v>
      </c>
      <c r="F33" s="96" t="n">
        <f>bc_nxt_data!H39</f>
        <v>0.0</v>
      </c>
      <c r="G33" s="96" t="n">
        <f>bc_nxt_data!J39</f>
        <v>0.0</v>
      </c>
      <c r="H33" s="96" t="n">
        <f>bc_nxt_data!R39</f>
        <v>0.0</v>
      </c>
      <c r="I33" s="96" t="n">
        <f>bc_nxt_data!I39</f>
        <v>0.0</v>
      </c>
      <c r="J33" s="96" t="n">
        <f>bc_nxt_data!U39</f>
        <v>0.0</v>
      </c>
      <c r="K33" s="96" t="n">
        <f>bc_nxt_data!S39</f>
        <v>0.0</v>
      </c>
      <c r="L33" s="96" t="n">
        <f>bc_nxt_data!T39</f>
        <v>0.0</v>
      </c>
      <c r="M33" s="96" t="n">
        <f t="shared" si="1"/>
        <v>0.0</v>
      </c>
      <c r="N33" s="96" t="n">
        <f>bc_nxt_data!X39</f>
        <v>0.0</v>
      </c>
      <c r="O33" s="96" t="n">
        <f>bc_nxt_data!AA39</f>
        <v>0.0</v>
      </c>
      <c r="P33" s="96" t="n">
        <f>bc_nxt_data!Y39</f>
        <v>0.0</v>
      </c>
      <c r="Q33" s="96" t="n">
        <f>bc_nxt_data!U39</f>
        <v>0.0</v>
      </c>
      <c r="R33" s="96" t="n">
        <f>bc_nxt_data!AB39</f>
        <v>0.0</v>
      </c>
      <c r="S33" s="96" t="n">
        <f>bc_nxt_data!AC39</f>
        <v>0.0</v>
      </c>
      <c r="T33" s="96" t="n">
        <f>bc_nxt_data!AF39</f>
        <v>0.0</v>
      </c>
      <c r="U33" s="96" t="n">
        <f>bc_nxt_data!AG39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bc_nxt_data!E40</f>
        <v>HelixHX-3</v>
      </c>
      <c r="D34" s="96" t="n">
        <f>bc_nxt_data!F40</f>
        <v>0.0</v>
      </c>
      <c r="E34" s="96" t="n">
        <f>bc_nxt_data!G40</f>
        <v>0.0</v>
      </c>
      <c r="F34" s="96" t="n">
        <f>bc_nxt_data!H40</f>
        <v>0.0</v>
      </c>
      <c r="G34" s="96" t="n">
        <f>bc_nxt_data!J40</f>
        <v>0.0</v>
      </c>
      <c r="H34" s="96" t="n">
        <f>bc_nxt_data!R40</f>
        <v>0.0</v>
      </c>
      <c r="I34" s="96" t="n">
        <f>bc_nxt_data!I40</f>
        <v>0.0</v>
      </c>
      <c r="J34" s="96" t="n">
        <f>bc_nxt_data!U40</f>
        <v>0.0</v>
      </c>
      <c r="K34" s="96" t="n">
        <f>bc_nxt_data!S40</f>
        <v>0.0</v>
      </c>
      <c r="L34" s="96" t="n">
        <f>bc_nxt_data!T40</f>
        <v>0.0</v>
      </c>
      <c r="M34" s="96" t="n">
        <f t="shared" si="1"/>
        <v>0.0</v>
      </c>
      <c r="N34" s="96" t="n">
        <f>bc_nxt_data!X40</f>
        <v>0.0</v>
      </c>
      <c r="O34" s="96" t="n">
        <f>bc_nxt_data!AA40</f>
        <v>0.0</v>
      </c>
      <c r="P34" s="96" t="n">
        <f>bc_nxt_data!Y40</f>
        <v>0.0</v>
      </c>
      <c r="Q34" s="96" t="n">
        <f>bc_nxt_data!U40</f>
        <v>0.0</v>
      </c>
      <c r="R34" s="96" t="n">
        <f>bc_nxt_data!AB40</f>
        <v>0.0</v>
      </c>
      <c r="S34" s="96" t="n">
        <f>bc_nxt_data!AC40</f>
        <v>0.0</v>
      </c>
      <c r="T34" s="96" t="n">
        <f>bc_nxt_data!AF40</f>
        <v>0.0</v>
      </c>
      <c r="U34" s="96" t="n">
        <f>bc_nxt_data!AG40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bc_nxt_data!E41</f>
        <v>Rimula R4X</v>
      </c>
      <c r="D35" s="96" t="n">
        <f>bc_nxt_data!F41</f>
        <v>0.0</v>
      </c>
      <c r="E35" s="96" t="n">
        <f>bc_nxt_data!G41</f>
        <v>0.0</v>
      </c>
      <c r="F35" s="96" t="n">
        <f>bc_nxt_data!H41</f>
        <v>0.0</v>
      </c>
      <c r="G35" s="96" t="n">
        <f>bc_nxt_data!J41</f>
        <v>0.0</v>
      </c>
      <c r="H35" s="96" t="n">
        <f>bc_nxt_data!R41</f>
        <v>0.0</v>
      </c>
      <c r="I35" s="96" t="n">
        <f>bc_nxt_data!I41</f>
        <v>0.0</v>
      </c>
      <c r="J35" s="96" t="n">
        <f>bc_nxt_data!U41</f>
        <v>0.0</v>
      </c>
      <c r="K35" s="96" t="n">
        <f>bc_nxt_data!S41</f>
        <v>0.0</v>
      </c>
      <c r="L35" s="96" t="n">
        <f>bc_nxt_data!T41</f>
        <v>0.0</v>
      </c>
      <c r="M35" s="96" t="n">
        <f t="shared" si="1"/>
        <v>0.0</v>
      </c>
      <c r="N35" s="96" t="n">
        <f>bc_nxt_data!X41</f>
        <v>0.0</v>
      </c>
      <c r="O35" s="96" t="n">
        <f>bc_nxt_data!AA41</f>
        <v>0.0</v>
      </c>
      <c r="P35" s="96" t="n">
        <f>bc_nxt_data!Y41</f>
        <v>0.0</v>
      </c>
      <c r="Q35" s="96" t="n">
        <f>bc_nxt_data!U41</f>
        <v>0.0</v>
      </c>
      <c r="R35" s="96" t="n">
        <f>bc_nxt_data!AB41</f>
        <v>0.0</v>
      </c>
      <c r="S35" s="96" t="n">
        <f>bc_nxt_data!AC41</f>
        <v>0.0</v>
      </c>
      <c r="T35" s="96" t="n">
        <f>bc_nxt_data!AF41</f>
        <v>0.0</v>
      </c>
      <c r="U35" s="96" t="n">
        <f>bc_nxt_data!AG41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x14ac:dyDescent="0.25">
      <c r="B36" s="28" t="s">
        <v>137</v>
      </c>
      <c r="C36" s="15" t="str">
        <f>bc_nxt_data!E42</f>
        <v>QUATVNM 20W50</v>
      </c>
      <c r="D36" s="96" t="n">
        <f>bc_nxt_data!F42</f>
        <v>0.0</v>
      </c>
      <c r="E36" s="96" t="n">
        <f>bc_nxt_data!G42</f>
        <v>0.0</v>
      </c>
      <c r="F36" s="96" t="n">
        <f>bc_nxt_data!H42</f>
        <v>0.0</v>
      </c>
      <c r="G36" s="96" t="n">
        <f>bc_nxt_data!J42</f>
        <v>0.0</v>
      </c>
      <c r="H36" s="96" t="n">
        <f>bc_nxt_data!R42</f>
        <v>0.0</v>
      </c>
      <c r="I36" s="96" t="n">
        <f>bc_nxt_data!I42</f>
        <v>0.0</v>
      </c>
      <c r="J36" s="96" t="n">
        <f>bc_nxt_data!U42</f>
        <v>0.0</v>
      </c>
      <c r="K36" s="96" t="n">
        <f>bc_nxt_data!S42</f>
        <v>0.0</v>
      </c>
      <c r="L36" s="96" t="n">
        <f>bc_nxt_data!T42</f>
        <v>0.0</v>
      </c>
      <c r="M36" s="96" t="n">
        <f t="shared" si="1"/>
        <v>0.0</v>
      </c>
      <c r="N36" s="96" t="n">
        <f>bc_nxt_data!X42</f>
        <v>0.0</v>
      </c>
      <c r="O36" s="96" t="n">
        <f>bc_nxt_data!AA42</f>
        <v>0.0</v>
      </c>
      <c r="P36" s="96" t="n">
        <f>bc_nxt_data!Y42</f>
        <v>0.0</v>
      </c>
      <c r="Q36" s="96" t="n">
        <f>bc_nxt_data!U42</f>
        <v>0.0</v>
      </c>
      <c r="R36" s="96" t="n">
        <f>bc_nxt_data!AB42</f>
        <v>0.0</v>
      </c>
      <c r="S36" s="96" t="n">
        <f>bc_nxt_data!AC42</f>
        <v>0.0</v>
      </c>
      <c r="T36" s="96" t="n">
        <f>bc_nxt_data!AF42</f>
        <v>0.0</v>
      </c>
      <c r="U36" s="96" t="n">
        <f>bc_nxt_data!AG42</f>
        <v>0.0</v>
      </c>
      <c r="V36" s="96" t="n">
        <f t="shared" si="2"/>
        <v>0.0</v>
      </c>
      <c r="W36" s="96" t="n">
        <f t="shared" si="3"/>
        <v>0.0</v>
      </c>
      <c r="X36" s="96" t="n">
        <f t="shared" si="4"/>
        <v>0.0</v>
      </c>
      <c r="Y36" s="97" t="n">
        <f t="shared" si="5"/>
        <v>0.0</v>
      </c>
    </row>
    <row r="37" spans="2:25" s="3" customFormat="1" ht="14.25" x14ac:dyDescent="0.2">
      <c r="B37" s="28">
        <v>2</v>
      </c>
      <c r="C37" s="13" t="str">
        <f>bc_nxt_data!E43</f>
        <v>Dầu truyền động</v>
      </c>
      <c r="D37" s="94" t="n">
        <f>bc_nxt_data!F43</f>
        <v>0.0</v>
      </c>
      <c r="E37" s="94" t="n">
        <f>bc_nxt_data!G43</f>
        <v>0.0</v>
      </c>
      <c r="F37" s="94" t="n">
        <f>bc_nxt_data!H43</f>
        <v>0.0</v>
      </c>
      <c r="G37" s="94" t="n">
        <f>bc_nxt_data!J43</f>
        <v>0.0</v>
      </c>
      <c r="H37" s="94" t="n">
        <f>bc_nxt_data!R43</f>
        <v>0.0</v>
      </c>
      <c r="I37" s="94" t="n">
        <f>bc_nxt_data!I43</f>
        <v>0.0</v>
      </c>
      <c r="J37" s="94" t="n">
        <f>bc_nxt_data!U43</f>
        <v>0.0</v>
      </c>
      <c r="K37" s="94" t="n">
        <f>bc_nxt_data!S43</f>
        <v>0.0</v>
      </c>
      <c r="L37" s="94" t="n">
        <f>bc_nxt_data!T43</f>
        <v>0.0</v>
      </c>
      <c r="M37" s="94" t="n">
        <f t="shared" si="1"/>
        <v>0.0</v>
      </c>
      <c r="N37" s="94" t="n">
        <f>bc_nxt_data!X43</f>
        <v>0.0</v>
      </c>
      <c r="O37" s="94" t="n">
        <f>bc_nxt_data!AA43</f>
        <v>0.0</v>
      </c>
      <c r="P37" s="94" t="n">
        <f>bc_nxt_data!Y43</f>
        <v>0.0</v>
      </c>
      <c r="Q37" s="94" t="n">
        <f>bc_nxt_data!U43</f>
        <v>0.0</v>
      </c>
      <c r="R37" s="94" t="n">
        <f>bc_nxt_data!AB43</f>
        <v>0.0</v>
      </c>
      <c r="S37" s="94" t="n">
        <f>bc_nxt_data!AC43</f>
        <v>0.0</v>
      </c>
      <c r="T37" s="94" t="n">
        <f>bc_nxt_data!AF43</f>
        <v>0.0</v>
      </c>
      <c r="U37" s="94" t="n">
        <f>bc_nxt_data!AG43</f>
        <v>0.0</v>
      </c>
      <c r="V37" s="94" t="n">
        <f t="shared" si="2"/>
        <v>0.0</v>
      </c>
      <c r="W37" s="94" t="n">
        <f t="shared" si="3"/>
        <v>0.0</v>
      </c>
      <c r="X37" s="94" t="n">
        <f t="shared" si="4"/>
        <v>0.0</v>
      </c>
      <c r="Y37" s="95" t="n">
        <f t="shared" si="5"/>
        <v>0.0</v>
      </c>
    </row>
    <row r="38" spans="2:25" x14ac:dyDescent="0.25">
      <c r="B38" s="28" t="s">
        <v>137</v>
      </c>
      <c r="C38" s="15" t="str">
        <f>bc_nxt_data!E44</f>
        <v>Morrisong 140ef90</v>
      </c>
      <c r="D38" s="96" t="n">
        <f>bc_nxt_data!F44</f>
        <v>0.0</v>
      </c>
      <c r="E38" s="96" t="n">
        <f>bc_nxt_data!G44</f>
        <v>0.0</v>
      </c>
      <c r="F38" s="96" t="n">
        <f>bc_nxt_data!H44</f>
        <v>0.0</v>
      </c>
      <c r="G38" s="96" t="n">
        <f>bc_nxt_data!J44</f>
        <v>0.0</v>
      </c>
      <c r="H38" s="96" t="n">
        <f>bc_nxt_data!R44</f>
        <v>0.0</v>
      </c>
      <c r="I38" s="96" t="n">
        <f>bc_nxt_data!I44</f>
        <v>0.0</v>
      </c>
      <c r="J38" s="96" t="n">
        <f>bc_nxt_data!U44</f>
        <v>0.0</v>
      </c>
      <c r="K38" s="96" t="n">
        <f>bc_nxt_data!S44</f>
        <v>0.0</v>
      </c>
      <c r="L38" s="96" t="n">
        <f>bc_nxt_data!T44</f>
        <v>0.0</v>
      </c>
      <c r="M38" s="96" t="n">
        <f t="shared" si="1"/>
        <v>0.0</v>
      </c>
      <c r="N38" s="96" t="n">
        <f>bc_nxt_data!X44</f>
        <v>0.0</v>
      </c>
      <c r="O38" s="96" t="n">
        <f>bc_nxt_data!AA44</f>
        <v>0.0</v>
      </c>
      <c r="P38" s="96" t="n">
        <f>bc_nxt_data!Y44</f>
        <v>0.0</v>
      </c>
      <c r="Q38" s="96" t="n">
        <f>bc_nxt_data!U44</f>
        <v>0.0</v>
      </c>
      <c r="R38" s="96" t="n">
        <f>bc_nxt_data!AB44</f>
        <v>0.0</v>
      </c>
      <c r="S38" s="96" t="n">
        <f>bc_nxt_data!AC44</f>
        <v>0.0</v>
      </c>
      <c r="T38" s="96" t="n">
        <f>bc_nxt_data!AF44</f>
        <v>0.0</v>
      </c>
      <c r="U38" s="96" t="n">
        <f>bc_nxt_data!AG44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bc_nxt_data!E45</f>
        <v>GearGL4 W90</v>
      </c>
      <c r="D39" s="96" t="n">
        <f>bc_nxt_data!F45</f>
        <v>0.0</v>
      </c>
      <c r="E39" s="96" t="n">
        <f>bc_nxt_data!G45</f>
        <v>0.0</v>
      </c>
      <c r="F39" s="96" t="n">
        <f>bc_nxt_data!H45</f>
        <v>0.0</v>
      </c>
      <c r="G39" s="96" t="n">
        <f>bc_nxt_data!J45</f>
        <v>0.0</v>
      </c>
      <c r="H39" s="96" t="n">
        <f>bc_nxt_data!R45</f>
        <v>0.0</v>
      </c>
      <c r="I39" s="96" t="n">
        <f>bc_nxt_data!I45</f>
        <v>0.0</v>
      </c>
      <c r="J39" s="96" t="n">
        <f>bc_nxt_data!U45</f>
        <v>0.0</v>
      </c>
      <c r="K39" s="96" t="n">
        <f>bc_nxt_data!S45</f>
        <v>0.0</v>
      </c>
      <c r="L39" s="96" t="n">
        <f>bc_nxt_data!T45</f>
        <v>0.0</v>
      </c>
      <c r="M39" s="96" t="n">
        <f t="shared" si="1"/>
        <v>0.0</v>
      </c>
      <c r="N39" s="96" t="n">
        <f>bc_nxt_data!X45</f>
        <v>0.0</v>
      </c>
      <c r="O39" s="96" t="n">
        <f>bc_nxt_data!AA45</f>
        <v>0.0</v>
      </c>
      <c r="P39" s="96" t="n">
        <f>bc_nxt_data!Y45</f>
        <v>0.0</v>
      </c>
      <c r="Q39" s="96" t="n">
        <f>bc_nxt_data!U45</f>
        <v>0.0</v>
      </c>
      <c r="R39" s="96" t="n">
        <f>bc_nxt_data!AB45</f>
        <v>0.0</v>
      </c>
      <c r="S39" s="96" t="n">
        <f>bc_nxt_data!AC45</f>
        <v>0.0</v>
      </c>
      <c r="T39" s="96" t="n">
        <f>bc_nxt_data!AF45</f>
        <v>0.0</v>
      </c>
      <c r="U39" s="96" t="n">
        <f>bc_nxt_data!AG45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bc_nxt_data!E46</f>
        <v>Galube90eps</v>
      </c>
      <c r="D40" s="96" t="n">
        <f>bc_nxt_data!F46</f>
        <v>0.0</v>
      </c>
      <c r="E40" s="96" t="n">
        <f>bc_nxt_data!G46</f>
        <v>0.0</v>
      </c>
      <c r="F40" s="96" t="n">
        <f>bc_nxt_data!H46</f>
        <v>0.0</v>
      </c>
      <c r="G40" s="96" t="n">
        <f>bc_nxt_data!J46</f>
        <v>0.0</v>
      </c>
      <c r="H40" s="96" t="n">
        <f>bc_nxt_data!R46</f>
        <v>0.0</v>
      </c>
      <c r="I40" s="96" t="n">
        <f>bc_nxt_data!I46</f>
        <v>0.0</v>
      </c>
      <c r="J40" s="96" t="n">
        <f>bc_nxt_data!U46</f>
        <v>0.0</v>
      </c>
      <c r="K40" s="96" t="n">
        <f>bc_nxt_data!S46</f>
        <v>0.0</v>
      </c>
      <c r="L40" s="96" t="n">
        <f>bc_nxt_data!T46</f>
        <v>0.0</v>
      </c>
      <c r="M40" s="96" t="n">
        <f t="shared" si="1"/>
        <v>0.0</v>
      </c>
      <c r="N40" s="96" t="n">
        <f>bc_nxt_data!X46</f>
        <v>0.0</v>
      </c>
      <c r="O40" s="96" t="n">
        <f>bc_nxt_data!AA46</f>
        <v>0.0</v>
      </c>
      <c r="P40" s="96" t="n">
        <f>bc_nxt_data!Y46</f>
        <v>0.0</v>
      </c>
      <c r="Q40" s="96" t="n">
        <f>bc_nxt_data!U46</f>
        <v>0.0</v>
      </c>
      <c r="R40" s="96" t="n">
        <f>bc_nxt_data!AB46</f>
        <v>0.0</v>
      </c>
      <c r="S40" s="96" t="n">
        <f>bc_nxt_data!AC46</f>
        <v>0.0</v>
      </c>
      <c r="T40" s="96" t="n">
        <f>bc_nxt_data!AF46</f>
        <v>0.0</v>
      </c>
      <c r="U40" s="96" t="n">
        <f>bc_nxt_data!AG46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bc_nxt_data!E47</f>
        <v>MILPC02-SAE90</v>
      </c>
      <c r="D41" s="96" t="n">
        <f>bc_nxt_data!F47</f>
        <v>0.0</v>
      </c>
      <c r="E41" s="96" t="n">
        <f>bc_nxt_data!G47</f>
        <v>0.0</v>
      </c>
      <c r="F41" s="96" t="n">
        <f>bc_nxt_data!H47</f>
        <v>0.0</v>
      </c>
      <c r="G41" s="96" t="n">
        <f>bc_nxt_data!J47</f>
        <v>0.0</v>
      </c>
      <c r="H41" s="96" t="n">
        <f>bc_nxt_data!R47</f>
        <v>0.0</v>
      </c>
      <c r="I41" s="96" t="n">
        <f>bc_nxt_data!I47</f>
        <v>0.0</v>
      </c>
      <c r="J41" s="96" t="n">
        <f>bc_nxt_data!U47</f>
        <v>0.0</v>
      </c>
      <c r="K41" s="96" t="n">
        <f>bc_nxt_data!S47</f>
        <v>0.0</v>
      </c>
      <c r="L41" s="96" t="n">
        <f>bc_nxt_data!T47</f>
        <v>0.0</v>
      </c>
      <c r="M41" s="96" t="n">
        <f t="shared" si="1"/>
        <v>0.0</v>
      </c>
      <c r="N41" s="96" t="n">
        <f>bc_nxt_data!X47</f>
        <v>0.0</v>
      </c>
      <c r="O41" s="96" t="n">
        <f>bc_nxt_data!AA47</f>
        <v>0.0</v>
      </c>
      <c r="P41" s="96" t="n">
        <f>bc_nxt_data!Y47</f>
        <v>0.0</v>
      </c>
      <c r="Q41" s="96" t="n">
        <f>bc_nxt_data!U47</f>
        <v>0.0</v>
      </c>
      <c r="R41" s="96" t="n">
        <f>bc_nxt_data!AB47</f>
        <v>0.0</v>
      </c>
      <c r="S41" s="96" t="n">
        <f>bc_nxt_data!AC47</f>
        <v>0.0</v>
      </c>
      <c r="T41" s="96" t="n">
        <f>bc_nxt_data!AF47</f>
        <v>0.0</v>
      </c>
      <c r="U41" s="96" t="n">
        <f>bc_nxt_data!AG47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x14ac:dyDescent="0.25">
      <c r="B42" s="28" t="s">
        <v>137</v>
      </c>
      <c r="C42" s="15" t="str">
        <f>bc_nxt_data!E48</f>
        <v>MILPC03-SAE90</v>
      </c>
      <c r="D42" s="96" t="n">
        <f>bc_nxt_data!F48</f>
        <v>0.0</v>
      </c>
      <c r="E42" s="96" t="n">
        <f>bc_nxt_data!G48</f>
        <v>0.0</v>
      </c>
      <c r="F42" s="96" t="n">
        <f>bc_nxt_data!H48</f>
        <v>0.0</v>
      </c>
      <c r="G42" s="96" t="n">
        <f>bc_nxt_data!J48</f>
        <v>0.0</v>
      </c>
      <c r="H42" s="96" t="n">
        <f>bc_nxt_data!R48</f>
        <v>0.0</v>
      </c>
      <c r="I42" s="96" t="n">
        <f>bc_nxt_data!I48</f>
        <v>0.0</v>
      </c>
      <c r="J42" s="96" t="n">
        <f>bc_nxt_data!U48</f>
        <v>0.0</v>
      </c>
      <c r="K42" s="96" t="n">
        <f>bc_nxt_data!S48</f>
        <v>0.0</v>
      </c>
      <c r="L42" s="96" t="n">
        <f>bc_nxt_data!T48</f>
        <v>0.0</v>
      </c>
      <c r="M42" s="96" t="n">
        <f t="shared" si="1"/>
        <v>0.0</v>
      </c>
      <c r="N42" s="96" t="n">
        <f>bc_nxt_data!X48</f>
        <v>0.0</v>
      </c>
      <c r="O42" s="96" t="n">
        <f>bc_nxt_data!AA48</f>
        <v>0.0</v>
      </c>
      <c r="P42" s="96" t="n">
        <f>bc_nxt_data!Y48</f>
        <v>0.0</v>
      </c>
      <c r="Q42" s="96" t="n">
        <f>bc_nxt_data!U48</f>
        <v>0.0</v>
      </c>
      <c r="R42" s="96" t="n">
        <f>bc_nxt_data!AB48</f>
        <v>0.0</v>
      </c>
      <c r="S42" s="96" t="n">
        <f>bc_nxt_data!AC48</f>
        <v>0.0</v>
      </c>
      <c r="T42" s="96" t="n">
        <f>bc_nxt_data!AF48</f>
        <v>0.0</v>
      </c>
      <c r="U42" s="96" t="n">
        <f>bc_nxt_data!AG48</f>
        <v>0.0</v>
      </c>
      <c r="V42" s="96" t="n">
        <f t="shared" si="2"/>
        <v>0.0</v>
      </c>
      <c r="W42" s="96" t="n">
        <f t="shared" si="3"/>
        <v>0.0</v>
      </c>
      <c r="X42" s="96" t="n">
        <f t="shared" si="4"/>
        <v>0.0</v>
      </c>
      <c r="Y42" s="97" t="n">
        <f t="shared" si="5"/>
        <v>0.0</v>
      </c>
    </row>
    <row r="43" spans="2:25" s="3" customFormat="1" ht="14.25" x14ac:dyDescent="0.2">
      <c r="B43" s="28">
        <v>3</v>
      </c>
      <c r="C43" s="13" t="str">
        <f>bc_nxt_data!E49</f>
        <v>Dầu Khác</v>
      </c>
      <c r="D43" s="94" t="n">
        <f>bc_nxt_data!F49</f>
        <v>0.0</v>
      </c>
      <c r="E43" s="94" t="n">
        <f>bc_nxt_data!G49</f>
        <v>0.0</v>
      </c>
      <c r="F43" s="94" t="n">
        <f>bc_nxt_data!H49</f>
        <v>0.0</v>
      </c>
      <c r="G43" s="94" t="n">
        <f>bc_nxt_data!J49</f>
        <v>0.0</v>
      </c>
      <c r="H43" s="94" t="n">
        <f>bc_nxt_data!R49</f>
        <v>0.0</v>
      </c>
      <c r="I43" s="94" t="n">
        <f>bc_nxt_data!I49</f>
        <v>0.0</v>
      </c>
      <c r="J43" s="94" t="n">
        <f>bc_nxt_data!U49</f>
        <v>0.0</v>
      </c>
      <c r="K43" s="94" t="n">
        <f>bc_nxt_data!S49</f>
        <v>0.0</v>
      </c>
      <c r="L43" s="94" t="n">
        <f>bc_nxt_data!T49</f>
        <v>0.0</v>
      </c>
      <c r="M43" s="94" t="n">
        <f t="shared" si="1"/>
        <v>0.0</v>
      </c>
      <c r="N43" s="94" t="n">
        <f>bc_nxt_data!X49</f>
        <v>0.0</v>
      </c>
      <c r="O43" s="94" t="n">
        <f>bc_nxt_data!AA49</f>
        <v>0.0</v>
      </c>
      <c r="P43" s="94" t="n">
        <f>bc_nxt_data!Y49</f>
        <v>0.0</v>
      </c>
      <c r="Q43" s="94" t="n">
        <f>bc_nxt_data!U49</f>
        <v>0.0</v>
      </c>
      <c r="R43" s="94" t="n">
        <f>bc_nxt_data!AB49</f>
        <v>0.0</v>
      </c>
      <c r="S43" s="94" t="n">
        <f>bc_nxt_data!AC49</f>
        <v>0.0</v>
      </c>
      <c r="T43" s="94" t="n">
        <f>bc_nxt_data!AF49</f>
        <v>0.0</v>
      </c>
      <c r="U43" s="94" t="n">
        <f>bc_nxt_data!AG49</f>
        <v>0.0</v>
      </c>
      <c r="V43" s="94" t="n">
        <f t="shared" si="2"/>
        <v>0.0</v>
      </c>
      <c r="W43" s="94" t="n">
        <f t="shared" si="3"/>
        <v>0.0</v>
      </c>
      <c r="X43" s="94" t="n">
        <f t="shared" si="4"/>
        <v>0.0</v>
      </c>
      <c r="Y43" s="95" t="n">
        <f t="shared" si="5"/>
        <v>0.0</v>
      </c>
    </row>
    <row r="44" spans="2:25" x14ac:dyDescent="0.25">
      <c r="B44" s="28" t="s">
        <v>137</v>
      </c>
      <c r="C44" s="15" t="str">
        <f>bc_nxt_data!E50</f>
        <v>MIL PC06</v>
      </c>
      <c r="D44" s="96" t="n">
        <f>bc_nxt_data!F50</f>
        <v>0.0</v>
      </c>
      <c r="E44" s="96" t="n">
        <f>bc_nxt_data!G50</f>
        <v>0.0</v>
      </c>
      <c r="F44" s="96" t="n">
        <f>bc_nxt_data!H50</f>
        <v>0.0</v>
      </c>
      <c r="G44" s="96" t="n">
        <f>bc_nxt_data!J50</f>
        <v>0.0</v>
      </c>
      <c r="H44" s="96" t="n">
        <f>bc_nxt_data!R50</f>
        <v>0.0</v>
      </c>
      <c r="I44" s="96" t="n">
        <f>bc_nxt_data!I50</f>
        <v>0.0</v>
      </c>
      <c r="J44" s="96" t="n">
        <f>bc_nxt_data!U50</f>
        <v>0.0</v>
      </c>
      <c r="K44" s="96" t="n">
        <f>bc_nxt_data!S50</f>
        <v>0.0</v>
      </c>
      <c r="L44" s="96" t="n">
        <f>bc_nxt_data!T50</f>
        <v>0.0</v>
      </c>
      <c r="M44" s="96" t="n">
        <f t="shared" si="1"/>
        <v>0.0</v>
      </c>
      <c r="N44" s="96" t="n">
        <f>bc_nxt_data!X50</f>
        <v>0.0</v>
      </c>
      <c r="O44" s="96" t="n">
        <f>bc_nxt_data!AA50</f>
        <v>0.0</v>
      </c>
      <c r="P44" s="96" t="n">
        <f>bc_nxt_data!Y50</f>
        <v>0.0</v>
      </c>
      <c r="Q44" s="96" t="n">
        <f>bc_nxt_data!U50</f>
        <v>0.0</v>
      </c>
      <c r="R44" s="96" t="n">
        <f>bc_nxt_data!AB50</f>
        <v>0.0</v>
      </c>
      <c r="S44" s="96" t="n">
        <f>bc_nxt_data!AC50</f>
        <v>0.0</v>
      </c>
      <c r="T44" s="96" t="n">
        <f>bc_nxt_data!AF50</f>
        <v>0.0</v>
      </c>
      <c r="U44" s="96" t="n">
        <f>bc_nxt_data!AG50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x14ac:dyDescent="0.25">
      <c r="B45" s="28" t="s">
        <v>137</v>
      </c>
      <c r="C45" s="15" t="str">
        <f>bc_nxt_data!E51</f>
        <v>Phanh BCK</v>
      </c>
      <c r="D45" s="96" t="n">
        <f>bc_nxt_data!F51</f>
        <v>0.0</v>
      </c>
      <c r="E45" s="96" t="n">
        <f>bc_nxt_data!G51</f>
        <v>0.0</v>
      </c>
      <c r="F45" s="96" t="n">
        <f>bc_nxt_data!H51</f>
        <v>0.0</v>
      </c>
      <c r="G45" s="96" t="n">
        <f>bc_nxt_data!J51</f>
        <v>0.0</v>
      </c>
      <c r="H45" s="96" t="n">
        <f>bc_nxt_data!R51</f>
        <v>0.0</v>
      </c>
      <c r="I45" s="96" t="n">
        <f>bc_nxt_data!I51</f>
        <v>0.0</v>
      </c>
      <c r="J45" s="96" t="n">
        <f>bc_nxt_data!U51</f>
        <v>0.0</v>
      </c>
      <c r="K45" s="96" t="n">
        <f>bc_nxt_data!S51</f>
        <v>0.0</v>
      </c>
      <c r="L45" s="96" t="n">
        <f>bc_nxt_data!T51</f>
        <v>0.0</v>
      </c>
      <c r="M45" s="96" t="n">
        <f t="shared" si="1"/>
        <v>0.0</v>
      </c>
      <c r="N45" s="96" t="n">
        <f>bc_nxt_data!X51</f>
        <v>0.0</v>
      </c>
      <c r="O45" s="96" t="n">
        <f>bc_nxt_data!AA51</f>
        <v>0.0</v>
      </c>
      <c r="P45" s="96" t="n">
        <f>bc_nxt_data!Y51</f>
        <v>0.0</v>
      </c>
      <c r="Q45" s="96" t="n">
        <f>bc_nxt_data!U51</f>
        <v>0.0</v>
      </c>
      <c r="R45" s="96" t="n">
        <f>bc_nxt_data!AB51</f>
        <v>0.0</v>
      </c>
      <c r="S45" s="96" t="n">
        <f>bc_nxt_data!AC51</f>
        <v>0.0</v>
      </c>
      <c r="T45" s="96" t="n">
        <f>bc_nxt_data!AF51</f>
        <v>0.0</v>
      </c>
      <c r="U45" s="96" t="n">
        <f>bc_nxt_data!AG51</f>
        <v>0.0</v>
      </c>
      <c r="V45" s="96" t="n">
        <f t="shared" si="2"/>
        <v>0.0</v>
      </c>
      <c r="W45" s="96" t="n">
        <f t="shared" si="3"/>
        <v>0.0</v>
      </c>
      <c r="X45" s="96" t="n">
        <f t="shared" si="4"/>
        <v>0.0</v>
      </c>
      <c r="Y45" s="97" t="n">
        <f t="shared" si="5"/>
        <v>0.0</v>
      </c>
    </row>
    <row r="46" spans="2:25" s="3" customFormat="1" ht="14.25" x14ac:dyDescent="0.2">
      <c r="B46" s="28">
        <v>4</v>
      </c>
      <c r="C46" s="13" t="str">
        <f>bc_nxt_data!E52</f>
        <v>Mỡ giảm ma sát</v>
      </c>
      <c r="D46" s="94" t="n">
        <f>bc_nxt_data!F52</f>
        <v>0.0</v>
      </c>
      <c r="E46" s="94" t="n">
        <f>bc_nxt_data!G52</f>
        <v>0.0</v>
      </c>
      <c r="F46" s="94" t="n">
        <f>bc_nxt_data!H52</f>
        <v>0.0</v>
      </c>
      <c r="G46" s="94" t="n">
        <f>bc_nxt_data!J52</f>
        <v>0.0</v>
      </c>
      <c r="H46" s="94" t="n">
        <f>bc_nxt_data!R52</f>
        <v>0.0</v>
      </c>
      <c r="I46" s="94" t="n">
        <f>bc_nxt_data!I52</f>
        <v>0.0</v>
      </c>
      <c r="J46" s="94" t="n">
        <f>bc_nxt_data!U52</f>
        <v>0.0</v>
      </c>
      <c r="K46" s="94" t="n">
        <f>bc_nxt_data!S52</f>
        <v>0.0</v>
      </c>
      <c r="L46" s="94" t="n">
        <f>bc_nxt_data!T52</f>
        <v>0.0</v>
      </c>
      <c r="M46" s="94" t="n">
        <f t="shared" si="1"/>
        <v>0.0</v>
      </c>
      <c r="N46" s="94" t="n">
        <f>bc_nxt_data!X52</f>
        <v>0.0</v>
      </c>
      <c r="O46" s="94" t="n">
        <f>bc_nxt_data!AA52</f>
        <v>0.0</v>
      </c>
      <c r="P46" s="94" t="n">
        <f>bc_nxt_data!Y52</f>
        <v>0.0</v>
      </c>
      <c r="Q46" s="94" t="n">
        <f>bc_nxt_data!U52</f>
        <v>0.0</v>
      </c>
      <c r="R46" s="94" t="n">
        <f>bc_nxt_data!AB52</f>
        <v>0.0</v>
      </c>
      <c r="S46" s="94" t="n">
        <f>bc_nxt_data!AC52</f>
        <v>0.0</v>
      </c>
      <c r="T46" s="94" t="n">
        <f>bc_nxt_data!AF52</f>
        <v>0.0</v>
      </c>
      <c r="U46" s="94" t="n">
        <f>bc_nxt_data!AG52</f>
        <v>0.0</v>
      </c>
      <c r="V46" s="94" t="n">
        <f t="shared" si="2"/>
        <v>0.0</v>
      </c>
      <c r="W46" s="94" t="n">
        <f t="shared" si="3"/>
        <v>0.0</v>
      </c>
      <c r="X46" s="94" t="n">
        <f t="shared" si="4"/>
        <v>0.0</v>
      </c>
      <c r="Y46" s="95" t="n">
        <f t="shared" si="5"/>
        <v>0.0</v>
      </c>
    </row>
    <row r="47" spans="2:25" x14ac:dyDescent="0.25">
      <c r="B47" s="28" t="s">
        <v>137</v>
      </c>
      <c r="C47" s="15" t="str">
        <f>bc_nxt_data!E53</f>
        <v>Mỡ Gzeose GL3</v>
      </c>
      <c r="D47" s="96" t="n">
        <f>bc_nxt_data!F53</f>
        <v>0.0</v>
      </c>
      <c r="E47" s="96" t="n">
        <f>bc_nxt_data!G53</f>
        <v>0.0</v>
      </c>
      <c r="F47" s="96" t="n">
        <f>bc_nxt_data!H53</f>
        <v>0.0</v>
      </c>
      <c r="G47" s="96" t="n">
        <f>bc_nxt_data!J53</f>
        <v>0.0</v>
      </c>
      <c r="H47" s="96" t="n">
        <f>bc_nxt_data!R53</f>
        <v>0.0</v>
      </c>
      <c r="I47" s="96" t="n">
        <f>bc_nxt_data!I53</f>
        <v>0.0</v>
      </c>
      <c r="J47" s="96" t="n">
        <f>bc_nxt_data!U53</f>
        <v>0.0</v>
      </c>
      <c r="K47" s="96" t="n">
        <f>bc_nxt_data!S53</f>
        <v>0.0</v>
      </c>
      <c r="L47" s="96" t="n">
        <f>bc_nxt_data!T53</f>
        <v>0.0</v>
      </c>
      <c r="M47" s="96" t="n">
        <f t="shared" si="1"/>
        <v>0.0</v>
      </c>
      <c r="N47" s="96" t="n">
        <f>bc_nxt_data!X53</f>
        <v>0.0</v>
      </c>
      <c r="O47" s="96" t="n">
        <f>bc_nxt_data!AA53</f>
        <v>0.0</v>
      </c>
      <c r="P47" s="96" t="n">
        <f>bc_nxt_data!Y53</f>
        <v>0.0</v>
      </c>
      <c r="Q47" s="96" t="n">
        <f>bc_nxt_data!U53</f>
        <v>0.0</v>
      </c>
      <c r="R47" s="96" t="n">
        <f>bc_nxt_data!AB53</f>
        <v>0.0</v>
      </c>
      <c r="S47" s="96" t="n">
        <f>bc_nxt_data!AC53</f>
        <v>0.0</v>
      </c>
      <c r="T47" s="96" t="n">
        <f>bc_nxt_data!AF53</f>
        <v>0.0</v>
      </c>
      <c r="U47" s="96" t="n">
        <f>bc_nxt_data!AG53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bc_nxt_data!E54</f>
        <v>Mỡ SOLE DON</v>
      </c>
      <c r="D48" s="96" t="n">
        <f>bc_nxt_data!F54</f>
        <v>0.0</v>
      </c>
      <c r="E48" s="96" t="n">
        <f>bc_nxt_data!G54</f>
        <v>0.0</v>
      </c>
      <c r="F48" s="96" t="n">
        <f>bc_nxt_data!H54</f>
        <v>0.0</v>
      </c>
      <c r="G48" s="96" t="n">
        <f>bc_nxt_data!J54</f>
        <v>0.0</v>
      </c>
      <c r="H48" s="96" t="n">
        <f>bc_nxt_data!R54</f>
        <v>0.0</v>
      </c>
      <c r="I48" s="96" t="n">
        <f>bc_nxt_data!I54</f>
        <v>0.0</v>
      </c>
      <c r="J48" s="96" t="n">
        <f>bc_nxt_data!U54</f>
        <v>0.0</v>
      </c>
      <c r="K48" s="96" t="n">
        <f>bc_nxt_data!S54</f>
        <v>0.0</v>
      </c>
      <c r="L48" s="96" t="n">
        <f>bc_nxt_data!T54</f>
        <v>0.0</v>
      </c>
      <c r="M48" s="96" t="n">
        <f t="shared" si="1"/>
        <v>0.0</v>
      </c>
      <c r="N48" s="96" t="n">
        <f>bc_nxt_data!X54</f>
        <v>0.0</v>
      </c>
      <c r="O48" s="96" t="n">
        <f>bc_nxt_data!AA54</f>
        <v>0.0</v>
      </c>
      <c r="P48" s="96" t="n">
        <f>bc_nxt_data!Y54</f>
        <v>0.0</v>
      </c>
      <c r="Q48" s="96" t="n">
        <f>bc_nxt_data!U54</f>
        <v>0.0</v>
      </c>
      <c r="R48" s="96" t="n">
        <f>bc_nxt_data!AB54</f>
        <v>0.0</v>
      </c>
      <c r="S48" s="96" t="n">
        <f>bc_nxt_data!AC54</f>
        <v>0.0</v>
      </c>
      <c r="T48" s="96" t="n">
        <f>bc_nxt_data!AF54</f>
        <v>0.0</v>
      </c>
      <c r="U48" s="96" t="n">
        <f>bc_nxt_data!AG54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bc_nxt_data!E55</f>
        <v>Opalgrease No3</v>
      </c>
      <c r="D49" s="96" t="n">
        <f>bc_nxt_data!F55</f>
        <v>0.0</v>
      </c>
      <c r="E49" s="96" t="n">
        <f>bc_nxt_data!G55</f>
        <v>0.0</v>
      </c>
      <c r="F49" s="96" t="n">
        <f>bc_nxt_data!H55</f>
        <v>0.0</v>
      </c>
      <c r="G49" s="96" t="n">
        <f>bc_nxt_data!J55</f>
        <v>0.0</v>
      </c>
      <c r="H49" s="96" t="n">
        <f>bc_nxt_data!R55</f>
        <v>0.0</v>
      </c>
      <c r="I49" s="96" t="n">
        <f>bc_nxt_data!I55</f>
        <v>0.0</v>
      </c>
      <c r="J49" s="96" t="n">
        <f>bc_nxt_data!U55</f>
        <v>0.0</v>
      </c>
      <c r="K49" s="96" t="n">
        <f>bc_nxt_data!S55</f>
        <v>0.0</v>
      </c>
      <c r="L49" s="96" t="n">
        <f>bc_nxt_data!T55</f>
        <v>0.0</v>
      </c>
      <c r="M49" s="96" t="n">
        <f t="shared" si="1"/>
        <v>0.0</v>
      </c>
      <c r="N49" s="96" t="n">
        <f>bc_nxt_data!X55</f>
        <v>0.0</v>
      </c>
      <c r="O49" s="96" t="n">
        <f>bc_nxt_data!AA55</f>
        <v>0.0</v>
      </c>
      <c r="P49" s="96" t="n">
        <f>bc_nxt_data!Y55</f>
        <v>0.0</v>
      </c>
      <c r="Q49" s="96" t="n">
        <f>bc_nxt_data!U55</f>
        <v>0.0</v>
      </c>
      <c r="R49" s="96" t="n">
        <f>bc_nxt_data!AB55</f>
        <v>0.0</v>
      </c>
      <c r="S49" s="96" t="n">
        <f>bc_nxt_data!AC55</f>
        <v>0.0</v>
      </c>
      <c r="T49" s="96" t="n">
        <f>bc_nxt_data!AF55</f>
        <v>0.0</v>
      </c>
      <c r="U49" s="96" t="n">
        <f>bc_nxt_data!AG55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bc_nxt_data!E56</f>
        <v>Mỡ Gzeose GL2</v>
      </c>
      <c r="D50" s="96" t="n">
        <f>bc_nxt_data!F56</f>
        <v>0.0</v>
      </c>
      <c r="E50" s="96" t="n">
        <f>bc_nxt_data!G56</f>
        <v>0.0</v>
      </c>
      <c r="F50" s="96" t="n">
        <f>bc_nxt_data!H56</f>
        <v>0.0</v>
      </c>
      <c r="G50" s="96" t="n">
        <f>bc_nxt_data!J56</f>
        <v>0.0</v>
      </c>
      <c r="H50" s="96" t="n">
        <f>bc_nxt_data!R56</f>
        <v>0.0</v>
      </c>
      <c r="I50" s="96" t="n">
        <f>bc_nxt_data!I56</f>
        <v>0.0</v>
      </c>
      <c r="J50" s="96" t="n">
        <f>bc_nxt_data!U56</f>
        <v>0.0</v>
      </c>
      <c r="K50" s="96" t="n">
        <f>bc_nxt_data!S56</f>
        <v>0.0</v>
      </c>
      <c r="L50" s="96" t="n">
        <f>bc_nxt_data!T56</f>
        <v>0.0</v>
      </c>
      <c r="M50" s="96" t="n">
        <f t="shared" si="1"/>
        <v>0.0</v>
      </c>
      <c r="N50" s="96" t="n">
        <f>bc_nxt_data!X56</f>
        <v>0.0</v>
      </c>
      <c r="O50" s="96" t="n">
        <f>bc_nxt_data!AA56</f>
        <v>0.0</v>
      </c>
      <c r="P50" s="96" t="n">
        <f>bc_nxt_data!Y56</f>
        <v>0.0</v>
      </c>
      <c r="Q50" s="96" t="n">
        <f>bc_nxt_data!U56</f>
        <v>0.0</v>
      </c>
      <c r="R50" s="96" t="n">
        <f>bc_nxt_data!AB56</f>
        <v>0.0</v>
      </c>
      <c r="S50" s="96" t="n">
        <f>bc_nxt_data!AC56</f>
        <v>0.0</v>
      </c>
      <c r="T50" s="96" t="n">
        <f>bc_nxt_data!AF56</f>
        <v>0.0</v>
      </c>
      <c r="U50" s="96" t="n">
        <f>bc_nxt_data!AG56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bc_nxt_data!E57</f>
        <v>Caxilium No2</v>
      </c>
      <c r="D51" s="96" t="n">
        <f>bc_nxt_data!F57</f>
        <v>0.0</v>
      </c>
      <c r="E51" s="96" t="n">
        <f>bc_nxt_data!G57</f>
        <v>0.0</v>
      </c>
      <c r="F51" s="96" t="n">
        <f>bc_nxt_data!H57</f>
        <v>0.0</v>
      </c>
      <c r="G51" s="96" t="n">
        <f>bc_nxt_data!J57</f>
        <v>0.0</v>
      </c>
      <c r="H51" s="96" t="n">
        <f>bc_nxt_data!R57</f>
        <v>0.0</v>
      </c>
      <c r="I51" s="96" t="n">
        <f>bc_nxt_data!I57</f>
        <v>0.0</v>
      </c>
      <c r="J51" s="96" t="n">
        <f>bc_nxt_data!U57</f>
        <v>0.0</v>
      </c>
      <c r="K51" s="96" t="n">
        <f>bc_nxt_data!S57</f>
        <v>0.0</v>
      </c>
      <c r="L51" s="96" t="n">
        <f>bc_nxt_data!T57</f>
        <v>0.0</v>
      </c>
      <c r="M51" s="96" t="n">
        <f t="shared" si="1"/>
        <v>0.0</v>
      </c>
      <c r="N51" s="96" t="n">
        <f>bc_nxt_data!X57</f>
        <v>0.0</v>
      </c>
      <c r="O51" s="96" t="n">
        <f>bc_nxt_data!AA57</f>
        <v>0.0</v>
      </c>
      <c r="P51" s="96" t="n">
        <f>bc_nxt_data!Y57</f>
        <v>0.0</v>
      </c>
      <c r="Q51" s="96" t="n">
        <f>bc_nxt_data!U57</f>
        <v>0.0</v>
      </c>
      <c r="R51" s="96" t="n">
        <f>bc_nxt_data!AB57</f>
        <v>0.0</v>
      </c>
      <c r="S51" s="96" t="n">
        <f>bc_nxt_data!AC57</f>
        <v>0.0</v>
      </c>
      <c r="T51" s="96" t="n">
        <f>bc_nxt_data!AF57</f>
        <v>0.0</v>
      </c>
      <c r="U51" s="96" t="n">
        <f>bc_nxt_data!AG57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x14ac:dyDescent="0.25">
      <c r="B52" s="28" t="s">
        <v>137</v>
      </c>
      <c r="C52" s="15" t="str">
        <f>bc_nxt_data!E58</f>
        <v>Mỡ 1-13</v>
      </c>
      <c r="D52" s="96" t="n">
        <f>bc_nxt_data!F58</f>
        <v>0.0</v>
      </c>
      <c r="E52" s="96" t="n">
        <f>bc_nxt_data!G58</f>
        <v>0.0</v>
      </c>
      <c r="F52" s="96" t="n">
        <f>bc_nxt_data!H58</f>
        <v>0.0</v>
      </c>
      <c r="G52" s="96" t="n">
        <f>bc_nxt_data!J58</f>
        <v>0.0</v>
      </c>
      <c r="H52" s="96" t="n">
        <f>bc_nxt_data!R58</f>
        <v>0.0</v>
      </c>
      <c r="I52" s="96" t="n">
        <f>bc_nxt_data!I58</f>
        <v>0.0</v>
      </c>
      <c r="J52" s="96" t="n">
        <f>bc_nxt_data!U58</f>
        <v>0.0</v>
      </c>
      <c r="K52" s="96" t="n">
        <f>bc_nxt_data!S58</f>
        <v>0.0</v>
      </c>
      <c r="L52" s="96" t="n">
        <f>bc_nxt_data!T58</f>
        <v>0.0</v>
      </c>
      <c r="M52" s="96" t="n">
        <f t="shared" si="1"/>
        <v>0.0</v>
      </c>
      <c r="N52" s="96" t="n">
        <f>bc_nxt_data!X58</f>
        <v>0.0</v>
      </c>
      <c r="O52" s="96" t="n">
        <f>bc_nxt_data!AA58</f>
        <v>0.0</v>
      </c>
      <c r="P52" s="96" t="n">
        <f>bc_nxt_data!Y58</f>
        <v>0.0</v>
      </c>
      <c r="Q52" s="96" t="n">
        <f>bc_nxt_data!U58</f>
        <v>0.0</v>
      </c>
      <c r="R52" s="96" t="n">
        <f>bc_nxt_data!AB58</f>
        <v>0.0</v>
      </c>
      <c r="S52" s="96" t="n">
        <f>bc_nxt_data!AC58</f>
        <v>0.0</v>
      </c>
      <c r="T52" s="96" t="n">
        <f>bc_nxt_data!AF58</f>
        <v>0.0</v>
      </c>
      <c r="U52" s="96" t="n">
        <f>bc_nxt_data!AG58</f>
        <v>0.0</v>
      </c>
      <c r="V52" s="96" t="n">
        <f t="shared" si="2"/>
        <v>0.0</v>
      </c>
      <c r="W52" s="96" t="n">
        <f t="shared" si="3"/>
        <v>0.0</v>
      </c>
      <c r="X52" s="96" t="n">
        <f t="shared" si="4"/>
        <v>0.0</v>
      </c>
      <c r="Y52" s="97" t="n">
        <f t="shared" si="5"/>
        <v>0.0</v>
      </c>
    </row>
    <row r="53" spans="2:25" s="3" customFormat="1" ht="14.25" x14ac:dyDescent="0.2">
      <c r="B53" s="28" t="s">
        <v>335</v>
      </c>
      <c r="C53" s="13" t="str">
        <f>bc_nxt_data!C59</f>
        <v>DMN Hàng không</v>
      </c>
      <c r="D53" s="94" t="n">
        <f>D54+D56+D67+D70+D72</f>
        <v>0.0</v>
      </c>
      <c r="E53" s="94" t="n">
        <f t="shared" ref="E53:Y53" si="8">E54+E56+E67+E70+E72</f>
        <v>0.0</v>
      </c>
      <c r="F53" s="94" t="n">
        <f t="shared" si="8"/>
        <v>0.0</v>
      </c>
      <c r="G53" s="94" t="n">
        <f t="shared" si="8"/>
        <v>0.0</v>
      </c>
      <c r="H53" s="94" t="n">
        <f t="shared" si="8"/>
        <v>0.0</v>
      </c>
      <c r="I53" s="94" t="n">
        <f t="shared" si="8"/>
        <v>0.0</v>
      </c>
      <c r="J53" s="94" t="n">
        <f t="shared" si="8"/>
        <v>0.0</v>
      </c>
      <c r="K53" s="94" t="n">
        <f t="shared" si="8"/>
        <v>0.0</v>
      </c>
      <c r="L53" s="94" t="n">
        <f t="shared" si="8"/>
        <v>0.0</v>
      </c>
      <c r="M53" s="94" t="n">
        <f t="shared" si="8"/>
        <v>0.0</v>
      </c>
      <c r="N53" s="94" t="n">
        <f t="shared" si="8"/>
        <v>0.0</v>
      </c>
      <c r="O53" s="94" t="n">
        <f t="shared" si="8"/>
        <v>0.0</v>
      </c>
      <c r="P53" s="94" t="n">
        <f t="shared" si="8"/>
        <v>0.0</v>
      </c>
      <c r="Q53" s="94" t="n">
        <f t="shared" si="8"/>
        <v>0.0</v>
      </c>
      <c r="R53" s="94" t="n">
        <f t="shared" si="8"/>
        <v>0.0</v>
      </c>
      <c r="S53" s="94" t="n">
        <f t="shared" si="8"/>
        <v>0.0</v>
      </c>
      <c r="T53" s="94" t="n">
        <f t="shared" si="8"/>
        <v>0.0</v>
      </c>
      <c r="U53" s="94" t="n">
        <f t="shared" si="8"/>
        <v>0.0</v>
      </c>
      <c r="V53" s="94" t="n">
        <f t="shared" si="8"/>
        <v>0.0</v>
      </c>
      <c r="W53" s="94" t="n">
        <f t="shared" si="8"/>
        <v>0.0</v>
      </c>
      <c r="X53" s="94" t="n">
        <f t="shared" si="8"/>
        <v>0.0</v>
      </c>
      <c r="Y53" s="95" t="n">
        <f t="shared" si="8"/>
        <v>0.0</v>
      </c>
    </row>
    <row r="54" spans="2:25" s="3" customFormat="1" ht="14.25" x14ac:dyDescent="0.2">
      <c r="B54" s="28">
        <v>1</v>
      </c>
      <c r="C54" s="13" t="str">
        <f>bc_nxt_data!E59</f>
        <v>Dung môi</v>
      </c>
      <c r="D54" s="94" t="n">
        <f>bc_nxt_data!F59</f>
        <v>0.0</v>
      </c>
      <c r="E54" s="94" t="n">
        <f>bc_nxt_data!G59</f>
        <v>0.0</v>
      </c>
      <c r="F54" s="94" t="n">
        <f>bc_nxt_data!H59</f>
        <v>0.0</v>
      </c>
      <c r="G54" s="94" t="n">
        <f>bc_nxt_data!J59</f>
        <v>0.0</v>
      </c>
      <c r="H54" s="94" t="n">
        <f>bc_nxt_data!R59</f>
        <v>0.0</v>
      </c>
      <c r="I54" s="94" t="n">
        <f>bc_nxt_data!I59</f>
        <v>0.0</v>
      </c>
      <c r="J54" s="94" t="n">
        <f>bc_nxt_data!U59</f>
        <v>0.0</v>
      </c>
      <c r="K54" s="94" t="n">
        <f>bc_nxt_data!S59</f>
        <v>0.0</v>
      </c>
      <c r="L54" s="94" t="n">
        <f>bc_nxt_data!T59</f>
        <v>0.0</v>
      </c>
      <c r="M54" s="94" t="n">
        <f t="shared" si="1"/>
        <v>0.0</v>
      </c>
      <c r="N54" s="94" t="n">
        <f>bc_nxt_data!X59</f>
        <v>0.0</v>
      </c>
      <c r="O54" s="94" t="n">
        <f>bc_nxt_data!AA59</f>
        <v>0.0</v>
      </c>
      <c r="P54" s="94" t="n">
        <f>bc_nxt_data!Y59</f>
        <v>0.0</v>
      </c>
      <c r="Q54" s="94" t="n">
        <f>bc_nxt_data!U59</f>
        <v>0.0</v>
      </c>
      <c r="R54" s="94" t="n">
        <f>bc_nxt_data!AB59</f>
        <v>0.0</v>
      </c>
      <c r="S54" s="94" t="n">
        <f>bc_nxt_data!AC59</f>
        <v>0.0</v>
      </c>
      <c r="T54" s="94" t="n">
        <f>bc_nxt_data!AF59</f>
        <v>0.0</v>
      </c>
      <c r="U54" s="94" t="n">
        <f>bc_nxt_data!AG59</f>
        <v>0.0</v>
      </c>
      <c r="V54" s="94" t="n">
        <f t="shared" si="2"/>
        <v>0.0</v>
      </c>
      <c r="W54" s="94" t="n">
        <f t="shared" si="3"/>
        <v>0.0</v>
      </c>
      <c r="X54" s="94" t="n">
        <f t="shared" si="4"/>
        <v>0.0</v>
      </c>
      <c r="Y54" s="95" t="n">
        <f t="shared" si="5"/>
        <v>0.0</v>
      </c>
    </row>
    <row r="55" spans="2:25" x14ac:dyDescent="0.25">
      <c r="B55" s="28" t="s">
        <v>137</v>
      </c>
      <c r="C55" s="15" t="str">
        <f>bc_nxt_data!E60</f>
        <v>Xăng CN</v>
      </c>
      <c r="D55" s="96" t="n">
        <f>bc_nxt_data!F60</f>
        <v>0.0</v>
      </c>
      <c r="E55" s="96" t="n">
        <f>bc_nxt_data!G60</f>
        <v>0.0</v>
      </c>
      <c r="F55" s="96" t="n">
        <f>bc_nxt_data!H60</f>
        <v>0.0</v>
      </c>
      <c r="G55" s="96" t="n">
        <f>bc_nxt_data!J60</f>
        <v>0.0</v>
      </c>
      <c r="H55" s="96" t="n">
        <f>bc_nxt_data!R60</f>
        <v>0.0</v>
      </c>
      <c r="I55" s="96" t="n">
        <f>bc_nxt_data!I60</f>
        <v>0.0</v>
      </c>
      <c r="J55" s="96" t="n">
        <f>bc_nxt_data!U60</f>
        <v>0.0</v>
      </c>
      <c r="K55" s="96" t="n">
        <f>bc_nxt_data!S60</f>
        <v>0.0</v>
      </c>
      <c r="L55" s="96" t="n">
        <f>bc_nxt_data!T60</f>
        <v>0.0</v>
      </c>
      <c r="M55" s="96" t="n">
        <f t="shared" si="1"/>
        <v>0.0</v>
      </c>
      <c r="N55" s="96" t="n">
        <f>bc_nxt_data!X60</f>
        <v>0.0</v>
      </c>
      <c r="O55" s="96" t="n">
        <f>bc_nxt_data!AA60</f>
        <v>0.0</v>
      </c>
      <c r="P55" s="96" t="n">
        <f>bc_nxt_data!Y60</f>
        <v>0.0</v>
      </c>
      <c r="Q55" s="96" t="n">
        <f>bc_nxt_data!U60</f>
        <v>0.0</v>
      </c>
      <c r="R55" s="96" t="n">
        <f>bc_nxt_data!AB60</f>
        <v>0.0</v>
      </c>
      <c r="S55" s="96" t="n">
        <f>bc_nxt_data!AC60</f>
        <v>0.0</v>
      </c>
      <c r="T55" s="96" t="n">
        <f>bc_nxt_data!AF60</f>
        <v>0.0</v>
      </c>
      <c r="U55" s="96" t="n">
        <f>bc_nxt_data!AG60</f>
        <v>0.0</v>
      </c>
      <c r="V55" s="96" t="n">
        <f t="shared" si="2"/>
        <v>0.0</v>
      </c>
      <c r="W55" s="96" t="n">
        <f t="shared" si="3"/>
        <v>0.0</v>
      </c>
      <c r="X55" s="96" t="n">
        <f t="shared" si="4"/>
        <v>0.0</v>
      </c>
      <c r="Y55" s="97" t="n">
        <f t="shared" si="5"/>
        <v>0.0</v>
      </c>
    </row>
    <row r="56" spans="2:25" s="3" customFormat="1" ht="14.25" x14ac:dyDescent="0.2">
      <c r="B56" s="28">
        <v>2</v>
      </c>
      <c r="C56" s="13" t="str">
        <f>bc_nxt_data!E61</f>
        <v>Dầu Đ.cơ</v>
      </c>
      <c r="D56" s="94" t="n">
        <f>bc_nxt_data!F61</f>
        <v>0.0</v>
      </c>
      <c r="E56" s="94" t="n">
        <f>bc_nxt_data!G61</f>
        <v>0.0</v>
      </c>
      <c r="F56" s="94" t="n">
        <f>bc_nxt_data!H61</f>
        <v>0.0</v>
      </c>
      <c r="G56" s="94" t="n">
        <f>bc_nxt_data!J61</f>
        <v>0.0</v>
      </c>
      <c r="H56" s="94" t="n">
        <f>bc_nxt_data!R61</f>
        <v>0.0</v>
      </c>
      <c r="I56" s="94" t="n">
        <f>bc_nxt_data!I61</f>
        <v>0.0</v>
      </c>
      <c r="J56" s="94" t="n">
        <f>bc_nxt_data!U61</f>
        <v>0.0</v>
      </c>
      <c r="K56" s="94" t="n">
        <f>bc_nxt_data!S61</f>
        <v>0.0</v>
      </c>
      <c r="L56" s="94" t="n">
        <f>bc_nxt_data!T61</f>
        <v>0.0</v>
      </c>
      <c r="M56" s="94" t="n">
        <f t="shared" si="1"/>
        <v>0.0</v>
      </c>
      <c r="N56" s="94" t="n">
        <f>bc_nxt_data!X61</f>
        <v>0.0</v>
      </c>
      <c r="O56" s="94" t="n">
        <f>bc_nxt_data!AA61</f>
        <v>0.0</v>
      </c>
      <c r="P56" s="94" t="n">
        <f>bc_nxt_data!Y61</f>
        <v>0.0</v>
      </c>
      <c r="Q56" s="94" t="n">
        <f>bc_nxt_data!U61</f>
        <v>0.0</v>
      </c>
      <c r="R56" s="94" t="n">
        <f>bc_nxt_data!AB61</f>
        <v>0.0</v>
      </c>
      <c r="S56" s="94" t="n">
        <f>bc_nxt_data!AC61</f>
        <v>0.0</v>
      </c>
      <c r="T56" s="94" t="n">
        <f>bc_nxt_data!AF61</f>
        <v>0.0</v>
      </c>
      <c r="U56" s="94" t="n">
        <f>bc_nxt_data!AG61</f>
        <v>0.0</v>
      </c>
      <c r="V56" s="94" t="n">
        <f t="shared" si="2"/>
        <v>0.0</v>
      </c>
      <c r="W56" s="94" t="n">
        <f t="shared" si="3"/>
        <v>0.0</v>
      </c>
      <c r="X56" s="94" t="n">
        <f t="shared" si="4"/>
        <v>0.0</v>
      </c>
      <c r="Y56" s="95" t="n">
        <f t="shared" si="5"/>
        <v>0.0</v>
      </c>
    </row>
    <row r="57" spans="2:25" x14ac:dyDescent="0.25">
      <c r="B57" s="28" t="s">
        <v>137</v>
      </c>
      <c r="C57" s="15" t="str">
        <f>bc_nxt_data!E62</f>
        <v>Dầu B-3V</v>
      </c>
      <c r="D57" s="96" t="n">
        <f>bc_nxt_data!F62</f>
        <v>0.0</v>
      </c>
      <c r="E57" s="96" t="n">
        <f>bc_nxt_data!G62</f>
        <v>0.0</v>
      </c>
      <c r="F57" s="96" t="n">
        <f>bc_nxt_data!H62</f>
        <v>0.0</v>
      </c>
      <c r="G57" s="96" t="n">
        <f>bc_nxt_data!J62</f>
        <v>0.0</v>
      </c>
      <c r="H57" s="96" t="n">
        <f>bc_nxt_data!R62</f>
        <v>0.0</v>
      </c>
      <c r="I57" s="96" t="n">
        <f>bc_nxt_data!I62</f>
        <v>0.0</v>
      </c>
      <c r="J57" s="96" t="n">
        <f>bc_nxt_data!U62</f>
        <v>0.0</v>
      </c>
      <c r="K57" s="96" t="n">
        <f>bc_nxt_data!S62</f>
        <v>0.0</v>
      </c>
      <c r="L57" s="96" t="n">
        <f>bc_nxt_data!T62</f>
        <v>0.0</v>
      </c>
      <c r="M57" s="96" t="n">
        <f t="shared" si="1"/>
        <v>0.0</v>
      </c>
      <c r="N57" s="96" t="n">
        <f>bc_nxt_data!X62</f>
        <v>0.0</v>
      </c>
      <c r="O57" s="96" t="n">
        <f>bc_nxt_data!AA62</f>
        <v>0.0</v>
      </c>
      <c r="P57" s="96" t="n">
        <f>bc_nxt_data!Y62</f>
        <v>0.0</v>
      </c>
      <c r="Q57" s="96" t="n">
        <f>bc_nxt_data!U62</f>
        <v>0.0</v>
      </c>
      <c r="R57" s="96" t="n">
        <f>bc_nxt_data!AB62</f>
        <v>0.0</v>
      </c>
      <c r="S57" s="96" t="n">
        <f>bc_nxt_data!AC62</f>
        <v>0.0</v>
      </c>
      <c r="T57" s="96" t="n">
        <f>bc_nxt_data!AF62</f>
        <v>0.0</v>
      </c>
      <c r="U57" s="96" t="n">
        <f>bc_nxt_data!AG62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bc_nxt_data!E63</f>
        <v>Turbonicoil 35M (B3V)</v>
      </c>
      <c r="D58" s="96" t="n">
        <f>bc_nxt_data!F63</f>
        <v>0.0</v>
      </c>
      <c r="E58" s="96" t="n">
        <f>bc_nxt_data!G63</f>
        <v>0.0</v>
      </c>
      <c r="F58" s="96" t="n">
        <f>bc_nxt_data!H63</f>
        <v>0.0</v>
      </c>
      <c r="G58" s="96" t="n">
        <f>bc_nxt_data!J63</f>
        <v>0.0</v>
      </c>
      <c r="H58" s="96" t="n">
        <f>bc_nxt_data!R63</f>
        <v>0.0</v>
      </c>
      <c r="I58" s="96" t="n">
        <f>bc_nxt_data!I63</f>
        <v>0.0</v>
      </c>
      <c r="J58" s="96" t="n">
        <f>bc_nxt_data!U63</f>
        <v>0.0</v>
      </c>
      <c r="K58" s="96" t="n">
        <f>bc_nxt_data!S63</f>
        <v>0.0</v>
      </c>
      <c r="L58" s="96" t="n">
        <f>bc_nxt_data!T63</f>
        <v>0.0</v>
      </c>
      <c r="M58" s="96" t="n">
        <f t="shared" si="1"/>
        <v>0.0</v>
      </c>
      <c r="N58" s="96" t="n">
        <f>bc_nxt_data!X63</f>
        <v>0.0</v>
      </c>
      <c r="O58" s="96" t="n">
        <f>bc_nxt_data!AA63</f>
        <v>0.0</v>
      </c>
      <c r="P58" s="96" t="n">
        <f>bc_nxt_data!Y63</f>
        <v>0.0</v>
      </c>
      <c r="Q58" s="96" t="n">
        <f>bc_nxt_data!U63</f>
        <v>0.0</v>
      </c>
      <c r="R58" s="96" t="n">
        <f>bc_nxt_data!AB63</f>
        <v>0.0</v>
      </c>
      <c r="S58" s="96" t="n">
        <f>bc_nxt_data!AC63</f>
        <v>0.0</v>
      </c>
      <c r="T58" s="96" t="n">
        <f>bc_nxt_data!AF63</f>
        <v>0.0</v>
      </c>
      <c r="U58" s="96" t="n">
        <f>bc_nxt_data!AG63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bc_nxt_data!E64</f>
        <v>Turbonicoil 321(MC8P)</v>
      </c>
      <c r="D59" s="96" t="n">
        <f>bc_nxt_data!F64</f>
        <v>0.0</v>
      </c>
      <c r="E59" s="96" t="n">
        <f>bc_nxt_data!G64</f>
        <v>0.0</v>
      </c>
      <c r="F59" s="96" t="n">
        <f>bc_nxt_data!H64</f>
        <v>0.0</v>
      </c>
      <c r="G59" s="96" t="n">
        <f>bc_nxt_data!J64</f>
        <v>0.0</v>
      </c>
      <c r="H59" s="96" t="n">
        <f>bc_nxt_data!R64</f>
        <v>0.0</v>
      </c>
      <c r="I59" s="96" t="n">
        <f>bc_nxt_data!I64</f>
        <v>0.0</v>
      </c>
      <c r="J59" s="96" t="n">
        <f>bc_nxt_data!U64</f>
        <v>0.0</v>
      </c>
      <c r="K59" s="96" t="n">
        <f>bc_nxt_data!S64</f>
        <v>0.0</v>
      </c>
      <c r="L59" s="96" t="n">
        <f>bc_nxt_data!T64</f>
        <v>0.0</v>
      </c>
      <c r="M59" s="96" t="n">
        <f t="shared" si="1"/>
        <v>0.0</v>
      </c>
      <c r="N59" s="96" t="n">
        <f>bc_nxt_data!X64</f>
        <v>0.0</v>
      </c>
      <c r="O59" s="96" t="n">
        <f>bc_nxt_data!AA64</f>
        <v>0.0</v>
      </c>
      <c r="P59" s="96" t="n">
        <f>bc_nxt_data!Y64</f>
        <v>0.0</v>
      </c>
      <c r="Q59" s="96" t="n">
        <f>bc_nxt_data!U64</f>
        <v>0.0</v>
      </c>
      <c r="R59" s="96" t="n">
        <f>bc_nxt_data!AB64</f>
        <v>0.0</v>
      </c>
      <c r="S59" s="96" t="n">
        <f>bc_nxt_data!AC64</f>
        <v>0.0</v>
      </c>
      <c r="T59" s="96" t="n">
        <f>bc_nxt_data!AF64</f>
        <v>0.0</v>
      </c>
      <c r="U59" s="96" t="n">
        <f>bc_nxt_data!AG64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bc_nxt_data!E65</f>
        <v>Hypôit (TC Gip)</v>
      </c>
      <c r="D60" s="96" t="n">
        <f>bc_nxt_data!F65</f>
        <v>0.0</v>
      </c>
      <c r="E60" s="96" t="n">
        <f>bc_nxt_data!G65</f>
        <v>0.0</v>
      </c>
      <c r="F60" s="96" t="n">
        <f>bc_nxt_data!H65</f>
        <v>0.0</v>
      </c>
      <c r="G60" s="96" t="n">
        <f>bc_nxt_data!J65</f>
        <v>0.0</v>
      </c>
      <c r="H60" s="96" t="n">
        <f>bc_nxt_data!R65</f>
        <v>0.0</v>
      </c>
      <c r="I60" s="96" t="n">
        <f>bc_nxt_data!I65</f>
        <v>0.0</v>
      </c>
      <c r="J60" s="96" t="n">
        <f>bc_nxt_data!U65</f>
        <v>0.0</v>
      </c>
      <c r="K60" s="96" t="n">
        <f>bc_nxt_data!S65</f>
        <v>0.0</v>
      </c>
      <c r="L60" s="96" t="n">
        <f>bc_nxt_data!T65</f>
        <v>0.0</v>
      </c>
      <c r="M60" s="96" t="n">
        <f t="shared" si="1"/>
        <v>0.0</v>
      </c>
      <c r="N60" s="96" t="n">
        <f>bc_nxt_data!X65</f>
        <v>0.0</v>
      </c>
      <c r="O60" s="96" t="n">
        <f>bc_nxt_data!AA65</f>
        <v>0.0</v>
      </c>
      <c r="P60" s="96" t="n">
        <f>bc_nxt_data!Y65</f>
        <v>0.0</v>
      </c>
      <c r="Q60" s="96" t="n">
        <f>bc_nxt_data!U65</f>
        <v>0.0</v>
      </c>
      <c r="R60" s="96" t="n">
        <f>bc_nxt_data!AB65</f>
        <v>0.0</v>
      </c>
      <c r="S60" s="96" t="n">
        <f>bc_nxt_data!AC65</f>
        <v>0.0</v>
      </c>
      <c r="T60" s="96" t="n">
        <f>bc_nxt_data!AF65</f>
        <v>0.0</v>
      </c>
      <c r="U60" s="96" t="n">
        <f>bc_nxt_data!AG65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bc_nxt_data!E66</f>
        <v>Dầu MC-8P</v>
      </c>
      <c r="D61" s="96" t="n">
        <f>bc_nxt_data!F66</f>
        <v>0.0</v>
      </c>
      <c r="E61" s="96" t="n">
        <f>bc_nxt_data!G66</f>
        <v>0.0</v>
      </c>
      <c r="F61" s="96" t="n">
        <f>bc_nxt_data!H66</f>
        <v>0.0</v>
      </c>
      <c r="G61" s="96" t="n">
        <f>bc_nxt_data!J66</f>
        <v>0.0</v>
      </c>
      <c r="H61" s="96" t="n">
        <f>bc_nxt_data!R66</f>
        <v>0.0</v>
      </c>
      <c r="I61" s="96" t="n">
        <f>bc_nxt_data!I66</f>
        <v>0.0</v>
      </c>
      <c r="J61" s="96" t="n">
        <f>bc_nxt_data!U66</f>
        <v>0.0</v>
      </c>
      <c r="K61" s="96" t="n">
        <f>bc_nxt_data!S66</f>
        <v>0.0</v>
      </c>
      <c r="L61" s="96" t="n">
        <f>bc_nxt_data!T66</f>
        <v>0.0</v>
      </c>
      <c r="M61" s="96" t="n">
        <f t="shared" si="1"/>
        <v>0.0</v>
      </c>
      <c r="N61" s="96" t="n">
        <f>bc_nxt_data!X66</f>
        <v>0.0</v>
      </c>
      <c r="O61" s="96" t="n">
        <f>bc_nxt_data!AA66</f>
        <v>0.0</v>
      </c>
      <c r="P61" s="96" t="n">
        <f>bc_nxt_data!Y66</f>
        <v>0.0</v>
      </c>
      <c r="Q61" s="96" t="n">
        <f>bc_nxt_data!U66</f>
        <v>0.0</v>
      </c>
      <c r="R61" s="96" t="n">
        <f>bc_nxt_data!AB66</f>
        <v>0.0</v>
      </c>
      <c r="S61" s="96" t="n">
        <f>bc_nxt_data!AC66</f>
        <v>0.0</v>
      </c>
      <c r="T61" s="96" t="n">
        <f>bc_nxt_data!AF66</f>
        <v>0.0</v>
      </c>
      <c r="U61" s="96" t="n">
        <f>bc_nxt_data!AG66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bc_nxt_data!E67</f>
        <v>Dầu MC-20</v>
      </c>
      <c r="D62" s="96" t="n">
        <f>bc_nxt_data!F67</f>
        <v>0.0</v>
      </c>
      <c r="E62" s="96" t="n">
        <f>bc_nxt_data!G67</f>
        <v>0.0</v>
      </c>
      <c r="F62" s="96" t="n">
        <f>bc_nxt_data!H67</f>
        <v>0.0</v>
      </c>
      <c r="G62" s="96" t="n">
        <f>bc_nxt_data!J67</f>
        <v>0.0</v>
      </c>
      <c r="H62" s="96" t="n">
        <f>bc_nxt_data!R67</f>
        <v>0.0</v>
      </c>
      <c r="I62" s="96" t="n">
        <f>bc_nxt_data!I67</f>
        <v>0.0</v>
      </c>
      <c r="J62" s="96" t="n">
        <f>bc_nxt_data!U67</f>
        <v>0.0</v>
      </c>
      <c r="K62" s="96" t="n">
        <f>bc_nxt_data!S67</f>
        <v>0.0</v>
      </c>
      <c r="L62" s="96" t="n">
        <f>bc_nxt_data!T67</f>
        <v>0.0</v>
      </c>
      <c r="M62" s="96" t="n">
        <f t="shared" si="1"/>
        <v>0.0</v>
      </c>
      <c r="N62" s="96" t="n">
        <f>bc_nxt_data!X67</f>
        <v>0.0</v>
      </c>
      <c r="O62" s="96" t="n">
        <f>bc_nxt_data!AA67</f>
        <v>0.0</v>
      </c>
      <c r="P62" s="96" t="n">
        <f>bc_nxt_data!Y67</f>
        <v>0.0</v>
      </c>
      <c r="Q62" s="96" t="n">
        <f>bc_nxt_data!U67</f>
        <v>0.0</v>
      </c>
      <c r="R62" s="96" t="n">
        <f>bc_nxt_data!AB67</f>
        <v>0.0</v>
      </c>
      <c r="S62" s="96" t="n">
        <f>bc_nxt_data!AC67</f>
        <v>0.0</v>
      </c>
      <c r="T62" s="96" t="n">
        <f>bc_nxt_data!AF67</f>
        <v>0.0</v>
      </c>
      <c r="U62" s="96" t="n">
        <f>bc_nxt_data!AG67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bc_nxt_data!E68</f>
        <v>Dầu IPM-10</v>
      </c>
      <c r="D63" s="96" t="n">
        <f>bc_nxt_data!F68</f>
        <v>0.0</v>
      </c>
      <c r="E63" s="96" t="n">
        <f>bc_nxt_data!G68</f>
        <v>0.0</v>
      </c>
      <c r="F63" s="96" t="n">
        <f>bc_nxt_data!H68</f>
        <v>0.0</v>
      </c>
      <c r="G63" s="96" t="n">
        <f>bc_nxt_data!J68</f>
        <v>0.0</v>
      </c>
      <c r="H63" s="96" t="n">
        <f>bc_nxt_data!R68</f>
        <v>0.0</v>
      </c>
      <c r="I63" s="96" t="n">
        <f>bc_nxt_data!I68</f>
        <v>0.0</v>
      </c>
      <c r="J63" s="96" t="n">
        <f>bc_nxt_data!U68</f>
        <v>0.0</v>
      </c>
      <c r="K63" s="96" t="n">
        <f>bc_nxt_data!S68</f>
        <v>0.0</v>
      </c>
      <c r="L63" s="96" t="n">
        <f>bc_nxt_data!T68</f>
        <v>0.0</v>
      </c>
      <c r="M63" s="96" t="n">
        <f t="shared" si="1"/>
        <v>0.0</v>
      </c>
      <c r="N63" s="96" t="n">
        <f>bc_nxt_data!X68</f>
        <v>0.0</v>
      </c>
      <c r="O63" s="96" t="n">
        <f>bc_nxt_data!AA68</f>
        <v>0.0</v>
      </c>
      <c r="P63" s="96" t="n">
        <f>bc_nxt_data!Y68</f>
        <v>0.0</v>
      </c>
      <c r="Q63" s="96" t="n">
        <f>bc_nxt_data!U68</f>
        <v>0.0</v>
      </c>
      <c r="R63" s="96" t="n">
        <f>bc_nxt_data!AB68</f>
        <v>0.0</v>
      </c>
      <c r="S63" s="96" t="n">
        <f>bc_nxt_data!AC68</f>
        <v>0.0</v>
      </c>
      <c r="T63" s="96" t="n">
        <f>bc_nxt_data!AF68</f>
        <v>0.0</v>
      </c>
      <c r="U63" s="96" t="n">
        <f>bc_nxt_data!AG68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bc_nxt_data!E69</f>
        <v>Aeroshell oi100 (MC20)</v>
      </c>
      <c r="D64" s="96" t="n">
        <f>bc_nxt_data!F69</f>
        <v>0.0</v>
      </c>
      <c r="E64" s="96" t="n">
        <f>bc_nxt_data!G69</f>
        <v>0.0</v>
      </c>
      <c r="F64" s="96" t="n">
        <f>bc_nxt_data!H69</f>
        <v>0.0</v>
      </c>
      <c r="G64" s="96" t="n">
        <f>bc_nxt_data!J69</f>
        <v>0.0</v>
      </c>
      <c r="H64" s="96" t="n">
        <f>bc_nxt_data!R69</f>
        <v>0.0</v>
      </c>
      <c r="I64" s="96" t="n">
        <f>bc_nxt_data!I69</f>
        <v>0.0</v>
      </c>
      <c r="J64" s="96" t="n">
        <f>bc_nxt_data!U69</f>
        <v>0.0</v>
      </c>
      <c r="K64" s="96" t="n">
        <f>bc_nxt_data!S69</f>
        <v>0.0</v>
      </c>
      <c r="L64" s="96" t="n">
        <f>bc_nxt_data!T69</f>
        <v>0.0</v>
      </c>
      <c r="M64" s="96" t="n">
        <f t="shared" si="1"/>
        <v>0.0</v>
      </c>
      <c r="N64" s="96" t="n">
        <f>bc_nxt_data!X69</f>
        <v>0.0</v>
      </c>
      <c r="O64" s="96" t="n">
        <f>bc_nxt_data!AA69</f>
        <v>0.0</v>
      </c>
      <c r="P64" s="96" t="n">
        <f>bc_nxt_data!Y69</f>
        <v>0.0</v>
      </c>
      <c r="Q64" s="96" t="n">
        <f>bc_nxt_data!U69</f>
        <v>0.0</v>
      </c>
      <c r="R64" s="96" t="n">
        <f>bc_nxt_data!AB69</f>
        <v>0.0</v>
      </c>
      <c r="S64" s="96" t="n">
        <f>bc_nxt_data!AC69</f>
        <v>0.0</v>
      </c>
      <c r="T64" s="96" t="n">
        <f>bc_nxt_data!AF69</f>
        <v>0.0</v>
      </c>
      <c r="U64" s="96" t="n">
        <f>bc_nxt_data!AG69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bc_nxt_data!E70</f>
        <v>Turbonicoil210A(IPM-10)</v>
      </c>
      <c r="D65" s="96" t="n">
        <f>bc_nxt_data!F70</f>
        <v>0.0</v>
      </c>
      <c r="E65" s="96" t="n">
        <f>bc_nxt_data!G70</f>
        <v>0.0</v>
      </c>
      <c r="F65" s="96" t="n">
        <f>bc_nxt_data!H70</f>
        <v>0.0</v>
      </c>
      <c r="G65" s="96" t="n">
        <f>bc_nxt_data!J70</f>
        <v>0.0</v>
      </c>
      <c r="H65" s="96" t="n">
        <f>bc_nxt_data!R70</f>
        <v>0.0</v>
      </c>
      <c r="I65" s="96" t="n">
        <f>bc_nxt_data!I70</f>
        <v>0.0</v>
      </c>
      <c r="J65" s="96" t="n">
        <f>bc_nxt_data!U70</f>
        <v>0.0</v>
      </c>
      <c r="K65" s="96" t="n">
        <f>bc_nxt_data!S70</f>
        <v>0.0</v>
      </c>
      <c r="L65" s="96" t="n">
        <f>bc_nxt_data!T70</f>
        <v>0.0</v>
      </c>
      <c r="M65" s="96" t="n">
        <f t="shared" si="1"/>
        <v>0.0</v>
      </c>
      <c r="N65" s="96" t="n">
        <f>bc_nxt_data!X70</f>
        <v>0.0</v>
      </c>
      <c r="O65" s="96" t="n">
        <f>bc_nxt_data!AA70</f>
        <v>0.0</v>
      </c>
      <c r="P65" s="96" t="n">
        <f>bc_nxt_data!Y70</f>
        <v>0.0</v>
      </c>
      <c r="Q65" s="96" t="n">
        <f>bc_nxt_data!U70</f>
        <v>0.0</v>
      </c>
      <c r="R65" s="96" t="n">
        <f>bc_nxt_data!AB70</f>
        <v>0.0</v>
      </c>
      <c r="S65" s="96" t="n">
        <f>bc_nxt_data!AC70</f>
        <v>0.0</v>
      </c>
      <c r="T65" s="96" t="n">
        <f>bc_nxt_data!AF70</f>
        <v>0.0</v>
      </c>
      <c r="U65" s="96" t="n">
        <f>bc_nxt_data!AG70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x14ac:dyDescent="0.25">
      <c r="B66" s="28" t="s">
        <v>137</v>
      </c>
      <c r="C66" s="15" t="str">
        <f>bc_nxt_data!E71</f>
        <v>Turbonicoil 98(B3V)</v>
      </c>
      <c r="D66" s="96" t="n">
        <f>bc_nxt_data!F71</f>
        <v>0.0</v>
      </c>
      <c r="E66" s="96" t="n">
        <f>bc_nxt_data!G71</f>
        <v>0.0</v>
      </c>
      <c r="F66" s="96" t="n">
        <f>bc_nxt_data!H71</f>
        <v>0.0</v>
      </c>
      <c r="G66" s="96" t="n">
        <f>bc_nxt_data!J71</f>
        <v>0.0</v>
      </c>
      <c r="H66" s="96" t="n">
        <f>bc_nxt_data!R71</f>
        <v>0.0</v>
      </c>
      <c r="I66" s="96" t="n">
        <f>bc_nxt_data!I71</f>
        <v>0.0</v>
      </c>
      <c r="J66" s="96" t="n">
        <f>bc_nxt_data!U71</f>
        <v>0.0</v>
      </c>
      <c r="K66" s="96" t="n">
        <f>bc_nxt_data!S71</f>
        <v>0.0</v>
      </c>
      <c r="L66" s="96" t="n">
        <f>bc_nxt_data!T71</f>
        <v>0.0</v>
      </c>
      <c r="M66" s="96" t="n">
        <f t="shared" si="1"/>
        <v>0.0</v>
      </c>
      <c r="N66" s="96" t="n">
        <f>bc_nxt_data!X71</f>
        <v>0.0</v>
      </c>
      <c r="O66" s="96" t="n">
        <f>bc_nxt_data!AA71</f>
        <v>0.0</v>
      </c>
      <c r="P66" s="96" t="n">
        <f>bc_nxt_data!Y71</f>
        <v>0.0</v>
      </c>
      <c r="Q66" s="96" t="n">
        <f>bc_nxt_data!U71</f>
        <v>0.0</v>
      </c>
      <c r="R66" s="96" t="n">
        <f>bc_nxt_data!AB71</f>
        <v>0.0</v>
      </c>
      <c r="S66" s="96" t="n">
        <f>bc_nxt_data!AC71</f>
        <v>0.0</v>
      </c>
      <c r="T66" s="96" t="n">
        <f>bc_nxt_data!AF71</f>
        <v>0.0</v>
      </c>
      <c r="U66" s="96" t="n">
        <f>bc_nxt_data!AG71</f>
        <v>0.0</v>
      </c>
      <c r="V66" s="96" t="n">
        <f t="shared" si="2"/>
        <v>0.0</v>
      </c>
      <c r="W66" s="96" t="n">
        <f t="shared" si="3"/>
        <v>0.0</v>
      </c>
      <c r="X66" s="96" t="n">
        <f t="shared" si="4"/>
        <v>0.0</v>
      </c>
      <c r="Y66" s="97" t="n">
        <f t="shared" si="5"/>
        <v>0.0</v>
      </c>
    </row>
    <row r="67" spans="2:25" s="3" customFormat="1" ht="14.25" x14ac:dyDescent="0.2">
      <c r="B67" s="28">
        <v>3</v>
      </c>
      <c r="C67" s="13" t="str">
        <f>bc_nxt_data!E72</f>
        <v>Dầu thủy lực</v>
      </c>
      <c r="D67" s="94" t="n">
        <f>bc_nxt_data!F72</f>
        <v>0.0</v>
      </c>
      <c r="E67" s="94" t="n">
        <f>bc_nxt_data!G72</f>
        <v>0.0</v>
      </c>
      <c r="F67" s="94" t="n">
        <f>bc_nxt_data!H72</f>
        <v>0.0</v>
      </c>
      <c r="G67" s="94" t="n">
        <f>bc_nxt_data!J72</f>
        <v>0.0</v>
      </c>
      <c r="H67" s="94" t="n">
        <f>bc_nxt_data!R72</f>
        <v>0.0</v>
      </c>
      <c r="I67" s="94" t="n">
        <f>bc_nxt_data!I72</f>
        <v>0.0</v>
      </c>
      <c r="J67" s="94" t="n">
        <f>bc_nxt_data!U72</f>
        <v>0.0</v>
      </c>
      <c r="K67" s="94" t="n">
        <f>bc_nxt_data!S72</f>
        <v>0.0</v>
      </c>
      <c r="L67" s="94" t="n">
        <f>bc_nxt_data!T72</f>
        <v>0.0</v>
      </c>
      <c r="M67" s="94" t="n">
        <f t="shared" si="1"/>
        <v>0.0</v>
      </c>
      <c r="N67" s="94" t="n">
        <f>bc_nxt_data!X72</f>
        <v>0.0</v>
      </c>
      <c r="O67" s="94" t="n">
        <f>bc_nxt_data!AA72</f>
        <v>0.0</v>
      </c>
      <c r="P67" s="94" t="n">
        <f>bc_nxt_data!Y72</f>
        <v>0.0</v>
      </c>
      <c r="Q67" s="94" t="n">
        <f>bc_nxt_data!U72</f>
        <v>0.0</v>
      </c>
      <c r="R67" s="94" t="n">
        <f>bc_nxt_data!AB72</f>
        <v>0.0</v>
      </c>
      <c r="S67" s="94" t="n">
        <f>bc_nxt_data!AC72</f>
        <v>0.0</v>
      </c>
      <c r="T67" s="94" t="n">
        <f>bc_nxt_data!AF72</f>
        <v>0.0</v>
      </c>
      <c r="U67" s="94" t="n">
        <f>bc_nxt_data!AG72</f>
        <v>0.0</v>
      </c>
      <c r="V67" s="94" t="n">
        <f t="shared" si="2"/>
        <v>0.0</v>
      </c>
      <c r="W67" s="94" t="n">
        <f t="shared" si="3"/>
        <v>0.0</v>
      </c>
      <c r="X67" s="94" t="n">
        <f t="shared" si="4"/>
        <v>0.0</v>
      </c>
      <c r="Y67" s="95" t="n">
        <f t="shared" si="5"/>
        <v>0.0</v>
      </c>
    </row>
    <row r="68" spans="2:25" x14ac:dyDescent="0.25">
      <c r="B68" s="28" t="s">
        <v>137</v>
      </c>
      <c r="C68" s="15" t="str">
        <f>bc_nxt_data!E73</f>
        <v>Dầu AMG-10</v>
      </c>
      <c r="D68" s="96" t="n">
        <f>bc_nxt_data!F73</f>
        <v>0.0</v>
      </c>
      <c r="E68" s="96" t="n">
        <f>bc_nxt_data!G73</f>
        <v>0.0</v>
      </c>
      <c r="F68" s="96" t="n">
        <f>bc_nxt_data!H73</f>
        <v>0.0</v>
      </c>
      <c r="G68" s="96" t="n">
        <f>bc_nxt_data!J73</f>
        <v>0.0</v>
      </c>
      <c r="H68" s="96" t="n">
        <f>bc_nxt_data!R73</f>
        <v>0.0</v>
      </c>
      <c r="I68" s="96" t="n">
        <f>bc_nxt_data!I73</f>
        <v>0.0</v>
      </c>
      <c r="J68" s="96" t="n">
        <f>bc_nxt_data!U73</f>
        <v>0.0</v>
      </c>
      <c r="K68" s="96" t="n">
        <f>bc_nxt_data!S73</f>
        <v>0.0</v>
      </c>
      <c r="L68" s="96" t="n">
        <f>bc_nxt_data!T73</f>
        <v>0.0</v>
      </c>
      <c r="M68" s="96" t="n">
        <f t="shared" si="1"/>
        <v>0.0</v>
      </c>
      <c r="N68" s="96" t="n">
        <f>bc_nxt_data!X73</f>
        <v>0.0</v>
      </c>
      <c r="O68" s="96" t="n">
        <f>bc_nxt_data!AA73</f>
        <v>0.0</v>
      </c>
      <c r="P68" s="96" t="n">
        <f>bc_nxt_data!Y73</f>
        <v>0.0</v>
      </c>
      <c r="Q68" s="96" t="n">
        <f>bc_nxt_data!U73</f>
        <v>0.0</v>
      </c>
      <c r="R68" s="96" t="n">
        <f>bc_nxt_data!AB73</f>
        <v>0.0</v>
      </c>
      <c r="S68" s="96" t="n">
        <f>bc_nxt_data!AC73</f>
        <v>0.0</v>
      </c>
      <c r="T68" s="96" t="n">
        <f>bc_nxt_data!AF73</f>
        <v>0.0</v>
      </c>
      <c r="U68" s="96" t="n">
        <f>bc_nxt_data!AG73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x14ac:dyDescent="0.25">
      <c r="B69" s="28" t="s">
        <v>137</v>
      </c>
      <c r="C69" s="15" t="str">
        <f>bc_nxt_data!E74</f>
        <v>Aeroshell Fluid41(AMG-10)</v>
      </c>
      <c r="D69" s="96" t="n">
        <f>bc_nxt_data!F74</f>
        <v>0.0</v>
      </c>
      <c r="E69" s="96" t="n">
        <f>bc_nxt_data!G74</f>
        <v>0.0</v>
      </c>
      <c r="F69" s="96" t="n">
        <f>bc_nxt_data!H74</f>
        <v>0.0</v>
      </c>
      <c r="G69" s="96" t="n">
        <f>bc_nxt_data!J74</f>
        <v>0.0</v>
      </c>
      <c r="H69" s="96" t="n">
        <f>bc_nxt_data!R74</f>
        <v>0.0</v>
      </c>
      <c r="I69" s="96" t="n">
        <f>bc_nxt_data!I74</f>
        <v>0.0</v>
      </c>
      <c r="J69" s="96" t="n">
        <f>bc_nxt_data!U74</f>
        <v>0.0</v>
      </c>
      <c r="K69" s="96" t="n">
        <f>bc_nxt_data!S74</f>
        <v>0.0</v>
      </c>
      <c r="L69" s="96" t="n">
        <f>bc_nxt_data!T74</f>
        <v>0.0</v>
      </c>
      <c r="M69" s="96" t="n">
        <f t="shared" si="1"/>
        <v>0.0</v>
      </c>
      <c r="N69" s="96" t="n">
        <f>bc_nxt_data!X74</f>
        <v>0.0</v>
      </c>
      <c r="O69" s="96" t="n">
        <f>bc_nxt_data!AA74</f>
        <v>0.0</v>
      </c>
      <c r="P69" s="96" t="n">
        <f>bc_nxt_data!Y74</f>
        <v>0.0</v>
      </c>
      <c r="Q69" s="96" t="n">
        <f>bc_nxt_data!U74</f>
        <v>0.0</v>
      </c>
      <c r="R69" s="96" t="n">
        <f>bc_nxt_data!AB74</f>
        <v>0.0</v>
      </c>
      <c r="S69" s="96" t="n">
        <f>bc_nxt_data!AC74</f>
        <v>0.0</v>
      </c>
      <c r="T69" s="96" t="n">
        <f>bc_nxt_data!AF74</f>
        <v>0.0</v>
      </c>
      <c r="U69" s="96" t="n">
        <f>bc_nxt_data!AG74</f>
        <v>0.0</v>
      </c>
      <c r="V69" s="96" t="n">
        <f t="shared" si="2"/>
        <v>0.0</v>
      </c>
      <c r="W69" s="96" t="n">
        <f t="shared" si="3"/>
        <v>0.0</v>
      </c>
      <c r="X69" s="96" t="n">
        <f t="shared" si="4"/>
        <v>0.0</v>
      </c>
      <c r="Y69" s="97" t="n">
        <f t="shared" si="5"/>
        <v>0.0</v>
      </c>
    </row>
    <row r="70" spans="2:25" s="3" customFormat="1" ht="14.25" x14ac:dyDescent="0.2">
      <c r="B70" s="28">
        <v>4</v>
      </c>
      <c r="C70" s="13" t="str">
        <f>bc_nxt_data!E75</f>
        <v>Dầu Khác</v>
      </c>
      <c r="D70" s="94" t="n">
        <f>bc_nxt_data!F75</f>
        <v>0.0</v>
      </c>
      <c r="E70" s="94" t="n">
        <f>bc_nxt_data!G75</f>
        <v>0.0</v>
      </c>
      <c r="F70" s="94" t="n">
        <f>bc_nxt_data!H75</f>
        <v>0.0</v>
      </c>
      <c r="G70" s="94" t="n">
        <f>bc_nxt_data!J75</f>
        <v>0.0</v>
      </c>
      <c r="H70" s="94" t="n">
        <f>bc_nxt_data!R75</f>
        <v>0.0</v>
      </c>
      <c r="I70" s="94" t="n">
        <f>bc_nxt_data!I75</f>
        <v>0.0</v>
      </c>
      <c r="J70" s="94" t="n">
        <f>bc_nxt_data!U75</f>
        <v>0.0</v>
      </c>
      <c r="K70" s="94" t="n">
        <f>bc_nxt_data!S75</f>
        <v>0.0</v>
      </c>
      <c r="L70" s="94" t="n">
        <f>bc_nxt_data!T75</f>
        <v>0.0</v>
      </c>
      <c r="M70" s="94" t="n">
        <f t="shared" si="1"/>
        <v>0.0</v>
      </c>
      <c r="N70" s="94" t="n">
        <f>bc_nxt_data!X75</f>
        <v>0.0</v>
      </c>
      <c r="O70" s="94" t="n">
        <f>bc_nxt_data!AA75</f>
        <v>0.0</v>
      </c>
      <c r="P70" s="94" t="n">
        <f>bc_nxt_data!Y75</f>
        <v>0.0</v>
      </c>
      <c r="Q70" s="94" t="n">
        <f>bc_nxt_data!U75</f>
        <v>0.0</v>
      </c>
      <c r="R70" s="94" t="n">
        <f>bc_nxt_data!AB75</f>
        <v>0.0</v>
      </c>
      <c r="S70" s="94" t="n">
        <f>bc_nxt_data!AC75</f>
        <v>0.0</v>
      </c>
      <c r="T70" s="94" t="n">
        <f>bc_nxt_data!AF75</f>
        <v>0.0</v>
      </c>
      <c r="U70" s="94" t="n">
        <f>bc_nxt_data!AG75</f>
        <v>0.0</v>
      </c>
      <c r="V70" s="94" t="n">
        <f t="shared" si="2"/>
        <v>0.0</v>
      </c>
      <c r="W70" s="94" t="n">
        <f t="shared" si="3"/>
        <v>0.0</v>
      </c>
      <c r="X70" s="94" t="n">
        <f t="shared" si="4"/>
        <v>0.0</v>
      </c>
      <c r="Y70" s="95" t="n">
        <f t="shared" si="5"/>
        <v>0.0</v>
      </c>
    </row>
    <row r="71" spans="2:25" x14ac:dyDescent="0.25">
      <c r="B71" s="28" t="s">
        <v>137</v>
      </c>
      <c r="C71" s="15" t="str">
        <f>bc_nxt_data!E76</f>
        <v>Dầu 132-25</v>
      </c>
      <c r="D71" s="96" t="n">
        <f>bc_nxt_data!F76</f>
        <v>0.0</v>
      </c>
      <c r="E71" s="96" t="n">
        <f>bc_nxt_data!G76</f>
        <v>0.0</v>
      </c>
      <c r="F71" s="96" t="n">
        <f>bc_nxt_data!H76</f>
        <v>0.0</v>
      </c>
      <c r="G71" s="96" t="n">
        <f>bc_nxt_data!J76</f>
        <v>0.0</v>
      </c>
      <c r="H71" s="96" t="n">
        <f>bc_nxt_data!R76</f>
        <v>0.0</v>
      </c>
      <c r="I71" s="96" t="n">
        <f>bc_nxt_data!I76</f>
        <v>0.0</v>
      </c>
      <c r="J71" s="96" t="n">
        <f>bc_nxt_data!U76</f>
        <v>0.0</v>
      </c>
      <c r="K71" s="96" t="n">
        <f>bc_nxt_data!S76</f>
        <v>0.0</v>
      </c>
      <c r="L71" s="96" t="n">
        <f>bc_nxt_data!T76</f>
        <v>0.0</v>
      </c>
      <c r="M71" s="96" t="n">
        <f t="shared" si="1"/>
        <v>0.0</v>
      </c>
      <c r="N71" s="96" t="n">
        <f>bc_nxt_data!X76</f>
        <v>0.0</v>
      </c>
      <c r="O71" s="96" t="n">
        <f>bc_nxt_data!AA76</f>
        <v>0.0</v>
      </c>
      <c r="P71" s="96" t="n">
        <f>bc_nxt_data!Y76</f>
        <v>0.0</v>
      </c>
      <c r="Q71" s="96" t="n">
        <f>bc_nxt_data!U76</f>
        <v>0.0</v>
      </c>
      <c r="R71" s="96" t="n">
        <f>bc_nxt_data!AB76</f>
        <v>0.0</v>
      </c>
      <c r="S71" s="96" t="n">
        <f>bc_nxt_data!AC76</f>
        <v>0.0</v>
      </c>
      <c r="T71" s="96" t="n">
        <f>bc_nxt_data!AF76</f>
        <v>0.0</v>
      </c>
      <c r="U71" s="96" t="n">
        <f>bc_nxt_data!AG76</f>
        <v>0.0</v>
      </c>
      <c r="V71" s="96" t="n">
        <f t="shared" si="2"/>
        <v>0.0</v>
      </c>
      <c r="W71" s="96" t="n">
        <f t="shared" si="3"/>
        <v>0.0</v>
      </c>
      <c r="X71" s="96" t="n">
        <f t="shared" si="4"/>
        <v>0.0</v>
      </c>
      <c r="Y71" s="97" t="n">
        <f t="shared" si="5"/>
        <v>0.0</v>
      </c>
    </row>
    <row r="72" spans="2:25" s="3" customFormat="1" ht="14.25" x14ac:dyDescent="0.2">
      <c r="B72" s="28">
        <v>5</v>
      </c>
      <c r="C72" s="13" t="str">
        <f>bc_nxt_data!E77</f>
        <v>Mỡ nhờn</v>
      </c>
      <c r="D72" s="94" t="n">
        <f>bc_nxt_data!F77</f>
        <v>0.0</v>
      </c>
      <c r="E72" s="94" t="n">
        <f>bc_nxt_data!G77</f>
        <v>0.0</v>
      </c>
      <c r="F72" s="94" t="n">
        <f>bc_nxt_data!H77</f>
        <v>0.0</v>
      </c>
      <c r="G72" s="94" t="n">
        <f>bc_nxt_data!J77</f>
        <v>0.0</v>
      </c>
      <c r="H72" s="94" t="n">
        <f>bc_nxt_data!R77</f>
        <v>0.0</v>
      </c>
      <c r="I72" s="94" t="n">
        <f>bc_nxt_data!I77</f>
        <v>0.0</v>
      </c>
      <c r="J72" s="94" t="n">
        <f>bc_nxt_data!U77</f>
        <v>0.0</v>
      </c>
      <c r="K72" s="94" t="n">
        <f>bc_nxt_data!S77</f>
        <v>0.0</v>
      </c>
      <c r="L72" s="94" t="n">
        <f>bc_nxt_data!T77</f>
        <v>0.0</v>
      </c>
      <c r="M72" s="94" t="n">
        <f t="shared" si="1"/>
        <v>0.0</v>
      </c>
      <c r="N72" s="94" t="n">
        <f>bc_nxt_data!X77</f>
        <v>0.0</v>
      </c>
      <c r="O72" s="94" t="n">
        <f>bc_nxt_data!AA77</f>
        <v>0.0</v>
      </c>
      <c r="P72" s="94" t="n">
        <f>bc_nxt_data!Y77</f>
        <v>0.0</v>
      </c>
      <c r="Q72" s="94" t="n">
        <f>bc_nxt_data!U77</f>
        <v>0.0</v>
      </c>
      <c r="R72" s="94" t="n">
        <f>bc_nxt_data!AB77</f>
        <v>0.0</v>
      </c>
      <c r="S72" s="94" t="n">
        <f>bc_nxt_data!AC77</f>
        <v>0.0</v>
      </c>
      <c r="T72" s="94" t="n">
        <f>bc_nxt_data!AF77</f>
        <v>0.0</v>
      </c>
      <c r="U72" s="94" t="n">
        <f>bc_nxt_data!AG77</f>
        <v>0.0</v>
      </c>
      <c r="V72" s="94" t="n">
        <f t="shared" si="2"/>
        <v>0.0</v>
      </c>
      <c r="W72" s="94" t="n">
        <f t="shared" si="3"/>
        <v>0.0</v>
      </c>
      <c r="X72" s="94" t="n">
        <f t="shared" si="4"/>
        <v>0.0</v>
      </c>
      <c r="Y72" s="95" t="n">
        <f t="shared" si="5"/>
        <v>0.0</v>
      </c>
    </row>
    <row r="73" spans="2:25" x14ac:dyDescent="0.25">
      <c r="B73" s="28" t="s">
        <v>137</v>
      </c>
      <c r="C73" s="15" t="str">
        <f>bc_nxt_data!E78</f>
        <v>Mỡ HK-50</v>
      </c>
      <c r="D73" s="96" t="n">
        <f>bc_nxt_data!F78</f>
        <v>0.0</v>
      </c>
      <c r="E73" s="96" t="n">
        <f>bc_nxt_data!G78</f>
        <v>0.0</v>
      </c>
      <c r="F73" s="96" t="n">
        <f>bc_nxt_data!H78</f>
        <v>0.0</v>
      </c>
      <c r="G73" s="96" t="n">
        <f>bc_nxt_data!J78</f>
        <v>0.0</v>
      </c>
      <c r="H73" s="96" t="n">
        <f>bc_nxt_data!R78</f>
        <v>0.0</v>
      </c>
      <c r="I73" s="96" t="n">
        <f>bc_nxt_data!I78</f>
        <v>0.0</v>
      </c>
      <c r="J73" s="96" t="n">
        <f>bc_nxt_data!U78</f>
        <v>0.0</v>
      </c>
      <c r="K73" s="96" t="n">
        <f>bc_nxt_data!S78</f>
        <v>0.0</v>
      </c>
      <c r="L73" s="96" t="n">
        <f>bc_nxt_data!T78</f>
        <v>0.0</v>
      </c>
      <c r="M73" s="96" t="n">
        <f t="shared" si="1"/>
        <v>0.0</v>
      </c>
      <c r="N73" s="96" t="n">
        <f>bc_nxt_data!X78</f>
        <v>0.0</v>
      </c>
      <c r="O73" s="96" t="n">
        <f>bc_nxt_data!AA78</f>
        <v>0.0</v>
      </c>
      <c r="P73" s="96" t="n">
        <f>bc_nxt_data!Y78</f>
        <v>0.0</v>
      </c>
      <c r="Q73" s="96" t="n">
        <f>bc_nxt_data!U78</f>
        <v>0.0</v>
      </c>
      <c r="R73" s="96" t="n">
        <f>bc_nxt_data!AB78</f>
        <v>0.0</v>
      </c>
      <c r="S73" s="96" t="n">
        <f>bc_nxt_data!AC78</f>
        <v>0.0</v>
      </c>
      <c r="T73" s="96" t="n">
        <f>bc_nxt_data!AF78</f>
        <v>0.0</v>
      </c>
      <c r="U73" s="96" t="n">
        <f>bc_nxt_data!AG78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bc_nxt_data!E79</f>
        <v>OKB122-7-5</v>
      </c>
      <c r="D74" s="96" t="n">
        <f>bc_nxt_data!F79</f>
        <v>0.0</v>
      </c>
      <c r="E74" s="96" t="n">
        <f>bc_nxt_data!G79</f>
        <v>0.0</v>
      </c>
      <c r="F74" s="96" t="n">
        <f>bc_nxt_data!H79</f>
        <v>0.0</v>
      </c>
      <c r="G74" s="96" t="n">
        <f>bc_nxt_data!J79</f>
        <v>0.0</v>
      </c>
      <c r="H74" s="96" t="n">
        <f>bc_nxt_data!R79</f>
        <v>0.0</v>
      </c>
      <c r="I74" s="96" t="n">
        <f>bc_nxt_data!I79</f>
        <v>0.0</v>
      </c>
      <c r="J74" s="96" t="n">
        <f>bc_nxt_data!U79</f>
        <v>0.0</v>
      </c>
      <c r="K74" s="96" t="n">
        <f>bc_nxt_data!S79</f>
        <v>0.0</v>
      </c>
      <c r="L74" s="96" t="n">
        <f>bc_nxt_data!T79</f>
        <v>0.0</v>
      </c>
      <c r="M74" s="96" t="n">
        <f t="shared" si="1"/>
        <v>0.0</v>
      </c>
      <c r="N74" s="96" t="n">
        <f>bc_nxt_data!X79</f>
        <v>0.0</v>
      </c>
      <c r="O74" s="96" t="n">
        <f>bc_nxt_data!AA79</f>
        <v>0.0</v>
      </c>
      <c r="P74" s="96" t="n">
        <f>bc_nxt_data!Y79</f>
        <v>0.0</v>
      </c>
      <c r="Q74" s="96" t="n">
        <f>bc_nxt_data!U79</f>
        <v>0.0</v>
      </c>
      <c r="R74" s="96" t="n">
        <f>bc_nxt_data!AB79</f>
        <v>0.0</v>
      </c>
      <c r="S74" s="96" t="n">
        <f>bc_nxt_data!AC79</f>
        <v>0.0</v>
      </c>
      <c r="T74" s="96" t="n">
        <f>bc_nxt_data!AF79</f>
        <v>0.0</v>
      </c>
      <c r="U74" s="96" t="n">
        <f>bc_nxt_data!AG79</f>
        <v>0.0</v>
      </c>
      <c r="V74" s="96" t="n">
        <f t="shared" si="2"/>
        <v>0.0</v>
      </c>
      <c r="W74" s="96" t="n">
        <f t="shared" si="3"/>
        <v>0.0</v>
      </c>
      <c r="X74" s="96" t="n">
        <f t="shared" si="4"/>
        <v>0.0</v>
      </c>
      <c r="Y74" s="97" t="n">
        <f t="shared" si="5"/>
        <v>0.0</v>
      </c>
    </row>
    <row r="75" spans="2:25" x14ac:dyDescent="0.25">
      <c r="B75" s="28" t="s">
        <v>137</v>
      </c>
      <c r="C75" s="15" t="str">
        <f>bc_nxt_data!E80</f>
        <v>Mỡ 221</v>
      </c>
      <c r="D75" s="96" t="n">
        <f>bc_nxt_data!F80</f>
        <v>0.0</v>
      </c>
      <c r="E75" s="96" t="n">
        <f>bc_nxt_data!G80</f>
        <v>0.0</v>
      </c>
      <c r="F75" s="96" t="n">
        <f>bc_nxt_data!H80</f>
        <v>0.0</v>
      </c>
      <c r="G75" s="96" t="n">
        <f>bc_nxt_data!J80</f>
        <v>0.0</v>
      </c>
      <c r="H75" s="96" t="n">
        <f>bc_nxt_data!R80</f>
        <v>0.0</v>
      </c>
      <c r="I75" s="96" t="n">
        <f>bc_nxt_data!I80</f>
        <v>0.0</v>
      </c>
      <c r="J75" s="96" t="n">
        <f>bc_nxt_data!U80</f>
        <v>0.0</v>
      </c>
      <c r="K75" s="96" t="n">
        <f>bc_nxt_data!S80</f>
        <v>0.0</v>
      </c>
      <c r="L75" s="96" t="n">
        <f>bc_nxt_data!T80</f>
        <v>0.0</v>
      </c>
      <c r="M75" s="96" t="n">
        <f t="shared" ref="M75:M80" si="9">SUM(G75:L75)</f>
        <v>0.0</v>
      </c>
      <c r="N75" s="96" t="n">
        <f>bc_nxt_data!X80</f>
        <v>0.0</v>
      </c>
      <c r="O75" s="96" t="n">
        <f>bc_nxt_data!AA80</f>
        <v>0.0</v>
      </c>
      <c r="P75" s="96" t="n">
        <f>bc_nxt_data!Y80</f>
        <v>0.0</v>
      </c>
      <c r="Q75" s="96" t="n">
        <f>bc_nxt_data!U80</f>
        <v>0.0</v>
      </c>
      <c r="R75" s="96" t="n">
        <f>bc_nxt_data!AB80</f>
        <v>0.0</v>
      </c>
      <c r="S75" s="96" t="n">
        <f>bc_nxt_data!AC80</f>
        <v>0.0</v>
      </c>
      <c r="T75" s="96" t="n">
        <f>bc_nxt_data!AF80</f>
        <v>0.0</v>
      </c>
      <c r="U75" s="96" t="n">
        <f>bc_nxt_data!AG80</f>
        <v>0.0</v>
      </c>
      <c r="V75" s="96" t="n">
        <f t="shared" ref="V75:V80" si="10">SUM(N75:U75)</f>
        <v>0.0</v>
      </c>
      <c r="W75" s="96" t="n">
        <f t="shared" ref="W75:W80" si="11">D75+M75-V75</f>
        <v>0.0</v>
      </c>
      <c r="X75" s="96" t="n">
        <f t="shared" ref="X75:X80" si="12">E75</f>
        <v>0.0</v>
      </c>
      <c r="Y75" s="97" t="n">
        <f t="shared" ref="Y75:Y80" si="13">SUM(W75:X75)</f>
        <v>0.0</v>
      </c>
    </row>
    <row r="76" spans="2:25" x14ac:dyDescent="0.25">
      <c r="B76" s="28" t="s">
        <v>137</v>
      </c>
      <c r="C76" s="15" t="str">
        <f>bc_nxt_data!E81</f>
        <v>Mỡ 201</v>
      </c>
      <c r="D76" s="96" t="n">
        <f>bc_nxt_data!F81</f>
        <v>0.0</v>
      </c>
      <c r="E76" s="96" t="n">
        <f>bc_nxt_data!G81</f>
        <v>0.0</v>
      </c>
      <c r="F76" s="96" t="n">
        <f>bc_nxt_data!H81</f>
        <v>0.0</v>
      </c>
      <c r="G76" s="96" t="n">
        <f>bc_nxt_data!J81</f>
        <v>0.0</v>
      </c>
      <c r="H76" s="96" t="n">
        <f>bc_nxt_data!R81</f>
        <v>0.0</v>
      </c>
      <c r="I76" s="96" t="n">
        <f>bc_nxt_data!I81</f>
        <v>0.0</v>
      </c>
      <c r="J76" s="96" t="n">
        <f>bc_nxt_data!U81</f>
        <v>0.0</v>
      </c>
      <c r="K76" s="96" t="n">
        <f>bc_nxt_data!S81</f>
        <v>0.0</v>
      </c>
      <c r="L76" s="96" t="n">
        <f>bc_nxt_data!T81</f>
        <v>0.0</v>
      </c>
      <c r="M76" s="96" t="n">
        <f t="shared" si="9"/>
        <v>0.0</v>
      </c>
      <c r="N76" s="96" t="n">
        <f>bc_nxt_data!X81</f>
        <v>0.0</v>
      </c>
      <c r="O76" s="96" t="n">
        <f>bc_nxt_data!AA81</f>
        <v>0.0</v>
      </c>
      <c r="P76" s="96" t="n">
        <f>bc_nxt_data!Y81</f>
        <v>0.0</v>
      </c>
      <c r="Q76" s="96" t="n">
        <f>bc_nxt_data!U81</f>
        <v>0.0</v>
      </c>
      <c r="R76" s="96" t="n">
        <f>bc_nxt_data!AB81</f>
        <v>0.0</v>
      </c>
      <c r="S76" s="96" t="n">
        <f>bc_nxt_data!AC81</f>
        <v>0.0</v>
      </c>
      <c r="T76" s="96" t="n">
        <f>bc_nxt_data!AF81</f>
        <v>0.0</v>
      </c>
      <c r="U76" s="96" t="n">
        <f>bc_nxt_data!AG81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bc_nxt_data!E82</f>
        <v>Grease33 (OKB)</v>
      </c>
      <c r="D77" s="96" t="n">
        <f>bc_nxt_data!F82</f>
        <v>0.0</v>
      </c>
      <c r="E77" s="96" t="n">
        <f>bc_nxt_data!G82</f>
        <v>0.0</v>
      </c>
      <c r="F77" s="96" t="n">
        <f>bc_nxt_data!H82</f>
        <v>0.0</v>
      </c>
      <c r="G77" s="96" t="n">
        <f>bc_nxt_data!J82</f>
        <v>0.0</v>
      </c>
      <c r="H77" s="96" t="n">
        <f>bc_nxt_data!R82</f>
        <v>0.0</v>
      </c>
      <c r="I77" s="96" t="n">
        <f>bc_nxt_data!I82</f>
        <v>0.0</v>
      </c>
      <c r="J77" s="96" t="n">
        <f>bc_nxt_data!U82</f>
        <v>0.0</v>
      </c>
      <c r="K77" s="96" t="n">
        <f>bc_nxt_data!S82</f>
        <v>0.0</v>
      </c>
      <c r="L77" s="96" t="n">
        <f>bc_nxt_data!T82</f>
        <v>0.0</v>
      </c>
      <c r="M77" s="96" t="n">
        <f t="shared" si="9"/>
        <v>0.0</v>
      </c>
      <c r="N77" s="96" t="n">
        <f>bc_nxt_data!X82</f>
        <v>0.0</v>
      </c>
      <c r="O77" s="96" t="n">
        <f>bc_nxt_data!AA82</f>
        <v>0.0</v>
      </c>
      <c r="P77" s="96" t="n">
        <f>bc_nxt_data!Y82</f>
        <v>0.0</v>
      </c>
      <c r="Q77" s="96" t="n">
        <f>bc_nxt_data!U82</f>
        <v>0.0</v>
      </c>
      <c r="R77" s="96" t="n">
        <f>bc_nxt_data!AB82</f>
        <v>0.0</v>
      </c>
      <c r="S77" s="96" t="n">
        <f>bc_nxt_data!AC82</f>
        <v>0.0</v>
      </c>
      <c r="T77" s="96" t="n">
        <f>bc_nxt_data!AF82</f>
        <v>0.0</v>
      </c>
      <c r="U77" s="96" t="n">
        <f>bc_nxt_data!AG82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bc_nxt_data!E83</f>
        <v>Grease28 (Mỡ 221)</v>
      </c>
      <c r="D78" s="96" t="n">
        <f>bc_nxt_data!F83</f>
        <v>0.0</v>
      </c>
      <c r="E78" s="96" t="n">
        <f>bc_nxt_data!G83</f>
        <v>0.0</v>
      </c>
      <c r="F78" s="96" t="n">
        <f>bc_nxt_data!H83</f>
        <v>0.0</v>
      </c>
      <c r="G78" s="96" t="n">
        <f>bc_nxt_data!J83</f>
        <v>0.0</v>
      </c>
      <c r="H78" s="96" t="n">
        <f>bc_nxt_data!R83</f>
        <v>0.0</v>
      </c>
      <c r="I78" s="96" t="n">
        <f>bc_nxt_data!I83</f>
        <v>0.0</v>
      </c>
      <c r="J78" s="96" t="n">
        <f>bc_nxt_data!U83</f>
        <v>0.0</v>
      </c>
      <c r="K78" s="96" t="n">
        <f>bc_nxt_data!S83</f>
        <v>0.0</v>
      </c>
      <c r="L78" s="96" t="n">
        <f>bc_nxt_data!T83</f>
        <v>0.0</v>
      </c>
      <c r="M78" s="96" t="n">
        <f t="shared" si="9"/>
        <v>0.0</v>
      </c>
      <c r="N78" s="96" t="n">
        <f>bc_nxt_data!X83</f>
        <v>0.0</v>
      </c>
      <c r="O78" s="96" t="n">
        <f>bc_nxt_data!AA83</f>
        <v>0.0</v>
      </c>
      <c r="P78" s="96" t="n">
        <f>bc_nxt_data!Y83</f>
        <v>0.0</v>
      </c>
      <c r="Q78" s="96" t="n">
        <f>bc_nxt_data!U83</f>
        <v>0.0</v>
      </c>
      <c r="R78" s="96" t="n">
        <f>bc_nxt_data!AB83</f>
        <v>0.0</v>
      </c>
      <c r="S78" s="96" t="n">
        <f>bc_nxt_data!AC83</f>
        <v>0.0</v>
      </c>
      <c r="T78" s="96" t="n">
        <f>bc_nxt_data!AF83</f>
        <v>0.0</v>
      </c>
      <c r="U78" s="96" t="n">
        <f>bc_nxt_data!AG83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x14ac:dyDescent="0.25">
      <c r="B79" s="28" t="s">
        <v>137</v>
      </c>
      <c r="C79" s="15" t="str">
        <f>bc_nxt_data!E84</f>
        <v>Grease22</v>
      </c>
      <c r="D79" s="96" t="n">
        <f>bc_nxt_data!F84</f>
        <v>0.0</v>
      </c>
      <c r="E79" s="96" t="n">
        <f>bc_nxt_data!G84</f>
        <v>0.0</v>
      </c>
      <c r="F79" s="96" t="n">
        <f>bc_nxt_data!H84</f>
        <v>0.0</v>
      </c>
      <c r="G79" s="96" t="n">
        <f>bc_nxt_data!J84</f>
        <v>0.0</v>
      </c>
      <c r="H79" s="96" t="n">
        <f>bc_nxt_data!R84</f>
        <v>0.0</v>
      </c>
      <c r="I79" s="96" t="n">
        <f>bc_nxt_data!I84</f>
        <v>0.0</v>
      </c>
      <c r="J79" s="96" t="n">
        <f>bc_nxt_data!U84</f>
        <v>0.0</v>
      </c>
      <c r="K79" s="96" t="n">
        <f>bc_nxt_data!S84</f>
        <v>0.0</v>
      </c>
      <c r="L79" s="96" t="n">
        <f>bc_nxt_data!T84</f>
        <v>0.0</v>
      </c>
      <c r="M79" s="96" t="n">
        <f t="shared" si="9"/>
        <v>0.0</v>
      </c>
      <c r="N79" s="96" t="n">
        <f>bc_nxt_data!X84</f>
        <v>0.0</v>
      </c>
      <c r="O79" s="96" t="n">
        <f>bc_nxt_data!AA84</f>
        <v>0.0</v>
      </c>
      <c r="P79" s="96" t="n">
        <f>bc_nxt_data!Y84</f>
        <v>0.0</v>
      </c>
      <c r="Q79" s="96" t="n">
        <f>bc_nxt_data!U84</f>
        <v>0.0</v>
      </c>
      <c r="R79" s="96" t="n">
        <f>bc_nxt_data!AB84</f>
        <v>0.0</v>
      </c>
      <c r="S79" s="96" t="n">
        <f>bc_nxt_data!AC84</f>
        <v>0.0</v>
      </c>
      <c r="T79" s="96" t="n">
        <f>bc_nxt_data!AF84</f>
        <v>0.0</v>
      </c>
      <c r="U79" s="96" t="n">
        <f>bc_nxt_data!AG84</f>
        <v>0.0</v>
      </c>
      <c r="V79" s="96" t="n">
        <f t="shared" si="10"/>
        <v>0.0</v>
      </c>
      <c r="W79" s="96" t="n">
        <f t="shared" si="11"/>
        <v>0.0</v>
      </c>
      <c r="X79" s="96" t="n">
        <f t="shared" si="12"/>
        <v>0.0</v>
      </c>
      <c r="Y79" s="97" t="n">
        <f t="shared" si="13"/>
        <v>0.0</v>
      </c>
    </row>
    <row r="80" spans="2:25" ht="15.75" thickBot="1" x14ac:dyDescent="0.3">
      <c r="B80" s="93" t="s">
        <v>137</v>
      </c>
      <c r="C80" s="32" t="str">
        <f>bc_nxt_data!E85</f>
        <v>Mỡ số 9</v>
      </c>
      <c r="D80" s="98" t="n">
        <f>bc_nxt_data!F85</f>
        <v>0.0</v>
      </c>
      <c r="E80" s="98" t="n">
        <f>bc_nxt_data!G85</f>
        <v>0.0</v>
      </c>
      <c r="F80" s="98" t="n">
        <f>bc_nxt_data!H85</f>
        <v>0.0</v>
      </c>
      <c r="G80" s="98" t="n">
        <f>bc_nxt_data!J85</f>
        <v>0.0</v>
      </c>
      <c r="H80" s="98" t="n">
        <f>bc_nxt_data!R85</f>
        <v>0.0</v>
      </c>
      <c r="I80" s="98" t="n">
        <f>bc_nxt_data!I85</f>
        <v>0.0</v>
      </c>
      <c r="J80" s="98" t="n">
        <f>bc_nxt_data!U85</f>
        <v>0.0</v>
      </c>
      <c r="K80" s="98" t="n">
        <f>bc_nxt_data!S85</f>
        <v>0.0</v>
      </c>
      <c r="L80" s="98" t="n">
        <f>bc_nxt_data!T85</f>
        <v>0.0</v>
      </c>
      <c r="M80" s="98" t="n">
        <f t="shared" si="9"/>
        <v>0.0</v>
      </c>
      <c r="N80" s="98" t="n">
        <f>bc_nxt_data!X85</f>
        <v>0.0</v>
      </c>
      <c r="O80" s="98" t="n">
        <f>bc_nxt_data!AA85</f>
        <v>0.0</v>
      </c>
      <c r="P80" s="98" t="n">
        <f>bc_nxt_data!Y85</f>
        <v>0.0</v>
      </c>
      <c r="Q80" s="98" t="n">
        <f>bc_nxt_data!U85</f>
        <v>0.0</v>
      </c>
      <c r="R80" s="98" t="n">
        <f>bc_nxt_data!AB85</f>
        <v>0.0</v>
      </c>
      <c r="S80" s="98" t="n">
        <f>bc_nxt_data!AC85</f>
        <v>0.0</v>
      </c>
      <c r="T80" s="98" t="n">
        <f>bc_nxt_data!AF85</f>
        <v>0.0</v>
      </c>
      <c r="U80" s="98" t="n">
        <f>bc_nxt_data!AG85</f>
        <v>0.0</v>
      </c>
      <c r="V80" s="98" t="n">
        <f t="shared" si="10"/>
        <v>0.0</v>
      </c>
      <c r="W80" s="98" t="n">
        <f t="shared" si="11"/>
        <v>0.0</v>
      </c>
      <c r="X80" s="98" t="n">
        <f t="shared" si="12"/>
        <v>0.0</v>
      </c>
      <c r="Y80" s="99" t="n">
        <f t="shared" si="13"/>
        <v>0.0</v>
      </c>
    </row>
    <row r="81" spans="2:25" ht="15.75" thickTop="1" x14ac:dyDescent="0.25">
      <c r="V81" s="172" t="s">
        <v>336</v>
      </c>
      <c r="W81" s="172"/>
      <c r="X81" s="172"/>
    </row>
    <row r="82" spans="2:25" s="3" customFormat="1" ht="64.5" customHeight="1" x14ac:dyDescent="0.25">
      <c r="B82" s="22"/>
      <c r="C82" s="3" t="s">
        <v>323</v>
      </c>
      <c r="D82" s="121"/>
      <c r="E82" s="121"/>
      <c r="F82" s="121"/>
      <c r="G82" s="121"/>
      <c r="H82" s="121"/>
      <c r="I82" s="121"/>
      <c r="J82" s="171" t="s">
        <v>324</v>
      </c>
      <c r="K82" s="171"/>
      <c r="L82" s="171"/>
      <c r="M82" s="171"/>
      <c r="N82" s="121"/>
      <c r="O82" s="121"/>
      <c r="P82" s="121"/>
      <c r="Q82" s="121"/>
      <c r="R82" s="121"/>
      <c r="S82" s="121"/>
      <c r="T82" s="120"/>
      <c r="U82" s="121"/>
      <c r="V82" s="173" t="s">
        <v>337</v>
      </c>
      <c r="W82" s="173"/>
      <c r="X82" s="173"/>
      <c r="Y82" s="121"/>
    </row>
    <row r="86" spans="2:25" s="3" customFormat="1" x14ac:dyDescent="0.25">
      <c r="B86" s="22"/>
      <c r="C86" s="3" t="s">
        <v>327</v>
      </c>
      <c r="D86" s="121"/>
      <c r="E86" s="121"/>
      <c r="F86" s="121"/>
      <c r="G86" s="121"/>
      <c r="H86" s="121"/>
      <c r="I86" s="121"/>
      <c r="J86" s="171" t="s">
        <v>328</v>
      </c>
      <c r="K86" s="171"/>
      <c r="L86" s="171"/>
      <c r="M86" s="171"/>
      <c r="N86" s="121"/>
      <c r="O86" s="121"/>
      <c r="P86" s="121"/>
      <c r="Q86" s="121"/>
      <c r="R86" s="121"/>
      <c r="S86" s="121"/>
      <c r="T86" s="120"/>
      <c r="U86" s="121"/>
      <c r="V86" s="171" t="s">
        <v>329</v>
      </c>
      <c r="W86" s="171"/>
      <c r="X86" s="171"/>
      <c r="Y86" s="121"/>
    </row>
  </sheetData>
  <mergeCells count="34">
    <mergeCell ref="X7:X8"/>
    <mergeCell ref="U7:U8"/>
    <mergeCell ref="V7:V8"/>
    <mergeCell ref="O7:O8"/>
    <mergeCell ref="N7:N8"/>
    <mergeCell ref="W7:W8"/>
    <mergeCell ref="J82:M82"/>
    <mergeCell ref="J86:M86"/>
    <mergeCell ref="V81:X81"/>
    <mergeCell ref="V82:X82"/>
    <mergeCell ref="V86:X86"/>
    <mergeCell ref="Y7:Y8"/>
    <mergeCell ref="W6:Y6"/>
    <mergeCell ref="C3:G3"/>
    <mergeCell ref="D6:F6"/>
    <mergeCell ref="G6:M6"/>
    <mergeCell ref="G7:G8"/>
    <mergeCell ref="H7:H8"/>
    <mergeCell ref="I7:I8"/>
    <mergeCell ref="L7:L8"/>
    <mergeCell ref="M7:M8"/>
    <mergeCell ref="W3:X3"/>
    <mergeCell ref="N6:V6"/>
    <mergeCell ref="P7:P8"/>
    <mergeCell ref="Q7:R7"/>
    <mergeCell ref="S7:S8"/>
    <mergeCell ref="H3:O3"/>
    <mergeCell ref="K7:K8"/>
    <mergeCell ref="T7:T8"/>
    <mergeCell ref="B6:B8"/>
    <mergeCell ref="C6:C8"/>
    <mergeCell ref="D7:D8"/>
    <mergeCell ref="E7:E8"/>
    <mergeCell ref="F7:F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7" t="s">
        <v>5</v>
      </c>
      <c r="E2" s="167"/>
      <c r="F2" s="167"/>
      <c r="G2" s="167"/>
      <c r="H2" s="167"/>
      <c r="I2" s="167" t="s">
        <v>132</v>
      </c>
      <c r="J2" s="167"/>
      <c r="K2" s="167"/>
      <c r="L2" s="167"/>
      <c r="M2" s="167"/>
      <c r="N2" s="167"/>
      <c r="O2" s="167"/>
      <c r="R2" s="168" t="s">
        <v>25</v>
      </c>
      <c r="S2" s="174"/>
      <c r="T2" s="174"/>
      <c r="U2" s="16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510</v>
      </c>
      <c r="R9" s="56" t="s">
        <v>504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510</v>
      </c>
      <c r="R10" s="58" t="s">
        <v>504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504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509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505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510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510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511</v>
      </c>
      <c r="I91" s="20" t="s">
        <v>511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511</v>
      </c>
      <c r="I92" s="20" t="s">
        <v>512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7" t="s">
        <v>5</v>
      </c>
      <c r="C2" s="182"/>
      <c r="D2" s="182"/>
      <c r="E2" s="182"/>
      <c r="F2" s="182"/>
      <c r="G2" s="62"/>
      <c r="H2" s="177" t="s">
        <v>181</v>
      </c>
      <c r="I2" s="177"/>
      <c r="J2" s="177"/>
      <c r="K2" s="177"/>
      <c r="L2" s="177"/>
      <c r="M2" s="177"/>
      <c r="N2" s="62"/>
      <c r="O2" s="62"/>
      <c r="P2" s="62"/>
      <c r="Q2" s="62"/>
      <c r="R2" s="103"/>
      <c r="S2" s="103"/>
      <c r="T2" s="183" t="s">
        <v>182</v>
      </c>
      <c r="U2" s="184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6" t="s">
        <v>2</v>
      </c>
      <c r="C5" s="179" t="s">
        <v>117</v>
      </c>
      <c r="D5" s="179" t="s">
        <v>118</v>
      </c>
      <c r="E5" s="179"/>
      <c r="F5" s="179"/>
      <c r="G5" s="179"/>
      <c r="H5" s="179" t="s">
        <v>121</v>
      </c>
      <c r="I5" s="179"/>
      <c r="J5" s="179"/>
      <c r="K5" s="179"/>
      <c r="L5" s="179"/>
      <c r="M5" s="179" t="s">
        <v>127</v>
      </c>
      <c r="N5" s="179"/>
      <c r="O5" s="179"/>
      <c r="P5" s="179"/>
      <c r="Q5" s="179"/>
      <c r="R5" s="179"/>
      <c r="S5" s="179"/>
      <c r="T5" s="179" t="s">
        <v>133</v>
      </c>
      <c r="U5" s="179" t="s">
        <v>134</v>
      </c>
      <c r="V5" s="185"/>
      <c r="W5" s="44"/>
      <c r="X5" s="44"/>
      <c r="Y5" s="44"/>
    </row>
    <row r="6" spans="1:27" x14ac:dyDescent="0.25">
      <c r="A6" s="44"/>
      <c r="B6" s="187"/>
      <c r="C6" s="180"/>
      <c r="D6" s="180" t="s">
        <v>119</v>
      </c>
      <c r="E6" s="180" t="s">
        <v>120</v>
      </c>
      <c r="F6" s="180" t="s">
        <v>34</v>
      </c>
      <c r="G6" s="180" t="s">
        <v>10</v>
      </c>
      <c r="H6" s="180" t="s">
        <v>124</v>
      </c>
      <c r="I6" s="180"/>
      <c r="J6" s="180" t="s">
        <v>125</v>
      </c>
      <c r="K6" s="180"/>
      <c r="L6" s="91" t="s">
        <v>126</v>
      </c>
      <c r="M6" s="180" t="s">
        <v>128</v>
      </c>
      <c r="N6" s="180"/>
      <c r="O6" s="180"/>
      <c r="P6" s="180" t="s">
        <v>131</v>
      </c>
      <c r="Q6" s="180"/>
      <c r="R6" s="180"/>
      <c r="S6" s="180" t="s">
        <v>126</v>
      </c>
      <c r="T6" s="180"/>
      <c r="U6" s="180" t="s">
        <v>135</v>
      </c>
      <c r="V6" s="181" t="s">
        <v>136</v>
      </c>
      <c r="W6" s="44"/>
      <c r="X6" s="44"/>
      <c r="Y6" s="44"/>
    </row>
    <row r="7" spans="1:27" x14ac:dyDescent="0.25">
      <c r="A7" s="44"/>
      <c r="B7" s="187"/>
      <c r="C7" s="180"/>
      <c r="D7" s="180"/>
      <c r="E7" s="180"/>
      <c r="F7" s="180"/>
      <c r="G7" s="180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80"/>
      <c r="T7" s="180"/>
      <c r="U7" s="180"/>
      <c r="V7" s="181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8" t="s">
        <v>357</v>
      </c>
      <c r="T104" s="178"/>
      <c r="U104" s="178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89" t="s">
        <v>158</v>
      </c>
      <c r="AB2" s="190"/>
    </row>
    <row r="5" spans="2:30" x14ac:dyDescent="0.25">
      <c r="B5" s="188" t="s">
        <v>2</v>
      </c>
      <c r="C5" s="37"/>
      <c r="D5" s="37"/>
      <c r="E5" s="188" t="s">
        <v>141</v>
      </c>
      <c r="F5" s="188" t="s">
        <v>142</v>
      </c>
      <c r="G5" s="188"/>
      <c r="H5" s="188"/>
      <c r="I5" s="188"/>
      <c r="J5" s="188" t="s">
        <v>146</v>
      </c>
      <c r="K5" s="188"/>
      <c r="L5" s="188"/>
      <c r="M5" s="188" t="s">
        <v>127</v>
      </c>
      <c r="N5" s="188"/>
      <c r="O5" s="188"/>
      <c r="P5" s="188" t="s">
        <v>149</v>
      </c>
      <c r="Q5" s="188" t="s">
        <v>150</v>
      </c>
      <c r="R5" s="188" t="s">
        <v>151</v>
      </c>
      <c r="S5" s="188"/>
      <c r="T5" s="188"/>
      <c r="U5" s="188"/>
      <c r="V5" s="188" t="s">
        <v>153</v>
      </c>
      <c r="W5" s="188"/>
      <c r="X5" s="188" t="s">
        <v>154</v>
      </c>
      <c r="Y5" s="188"/>
      <c r="Z5" s="188" t="s">
        <v>155</v>
      </c>
      <c r="AA5" s="188"/>
      <c r="AB5" s="188"/>
      <c r="AC5" s="188"/>
      <c r="AD5" s="188" t="s">
        <v>157</v>
      </c>
    </row>
    <row r="6" spans="2:30" x14ac:dyDescent="0.25">
      <c r="B6" s="188"/>
      <c r="C6" s="37"/>
      <c r="D6" s="37"/>
      <c r="E6" s="188"/>
      <c r="F6" s="188" t="s">
        <v>143</v>
      </c>
      <c r="G6" s="188"/>
      <c r="H6" s="188"/>
      <c r="I6" s="188" t="s">
        <v>29</v>
      </c>
      <c r="J6" s="188" t="s">
        <v>227</v>
      </c>
      <c r="K6" s="188" t="s">
        <v>144</v>
      </c>
      <c r="L6" s="188" t="s">
        <v>10</v>
      </c>
      <c r="M6" s="188" t="s">
        <v>147</v>
      </c>
      <c r="N6" s="188" t="s">
        <v>148</v>
      </c>
      <c r="O6" s="188" t="s">
        <v>10</v>
      </c>
      <c r="P6" s="188"/>
      <c r="Q6" s="188"/>
      <c r="R6" s="188" t="s">
        <v>143</v>
      </c>
      <c r="S6" s="188"/>
      <c r="T6" s="188" t="s">
        <v>152</v>
      </c>
      <c r="U6" s="188"/>
      <c r="V6" s="188" t="s">
        <v>144</v>
      </c>
      <c r="W6" s="188" t="s">
        <v>145</v>
      </c>
      <c r="X6" s="188" t="s">
        <v>144</v>
      </c>
      <c r="Y6" s="188" t="s">
        <v>145</v>
      </c>
      <c r="Z6" s="36" t="s">
        <v>147</v>
      </c>
      <c r="AA6" s="36"/>
      <c r="AB6" s="36" t="s">
        <v>148</v>
      </c>
      <c r="AC6" s="36"/>
      <c r="AD6" s="188"/>
    </row>
    <row r="7" spans="2:30" x14ac:dyDescent="0.25">
      <c r="B7" s="188"/>
      <c r="C7" s="37"/>
      <c r="D7" s="37"/>
      <c r="E7" s="188"/>
      <c r="F7" s="36" t="s">
        <v>227</v>
      </c>
      <c r="G7" s="36" t="s">
        <v>144</v>
      </c>
      <c r="H7" s="36" t="s">
        <v>10</v>
      </c>
      <c r="I7" s="188"/>
      <c r="J7" s="188"/>
      <c r="K7" s="188"/>
      <c r="L7" s="188"/>
      <c r="M7" s="188"/>
      <c r="N7" s="188"/>
      <c r="O7" s="188"/>
      <c r="P7" s="188"/>
      <c r="Q7" s="188"/>
      <c r="R7" s="36" t="s">
        <v>135</v>
      </c>
      <c r="S7" s="39" t="s">
        <v>136</v>
      </c>
      <c r="T7" s="36" t="s">
        <v>135</v>
      </c>
      <c r="U7" s="36" t="s">
        <v>136</v>
      </c>
      <c r="V7" s="188"/>
      <c r="W7" s="188"/>
      <c r="X7" s="188"/>
      <c r="Y7" s="188"/>
      <c r="Z7" s="36" t="s">
        <v>136</v>
      </c>
      <c r="AA7" s="36" t="s">
        <v>156</v>
      </c>
      <c r="AB7" s="36" t="s">
        <v>136</v>
      </c>
      <c r="AC7" s="36" t="s">
        <v>156</v>
      </c>
      <c r="AD7" s="18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n">
        <v>0.0</v>
      </c>
      <c r="N9" s="5" t="n">
        <v>0.0</v>
      </c>
      <c r="O9" s="5" t="n">
        <v>0.0</v>
      </c>
      <c r="P9" s="5" t="n">
        <v>0.0</v>
      </c>
      <c r="Q9" s="5" t="n">
        <v>0.0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n">
        <v>0.0</v>
      </c>
      <c r="N16" s="5" t="n">
        <v>0.0</v>
      </c>
      <c r="O16" s="5" t="n">
        <v>0.0</v>
      </c>
      <c r="P16" s="5" t="n">
        <v>0.0</v>
      </c>
      <c r="Q16" s="5" t="n">
        <v>0.0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n">
        <v>0.0</v>
      </c>
      <c r="N17" s="64" t="n">
        <v>0.0</v>
      </c>
      <c r="O17" s="64" t="n">
        <v>0.0</v>
      </c>
      <c r="P17" s="64" t="n">
        <v>0.0</v>
      </c>
      <c r="Q17" s="64" t="n">
        <v>0.0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n" s="0">
        <v>0.0</v>
      </c>
      <c r="K18" t="n" s="0">
        <v>0.0</v>
      </c>
      <c r="L18" t="n" s="0">
        <v>0.0</v>
      </c>
      <c r="M18" t="n" s="0">
        <v>0.0</v>
      </c>
      <c r="N18" t="n" s="0">
        <v>0.0</v>
      </c>
      <c r="O18" t="n" s="0">
        <v>0.0</v>
      </c>
      <c r="P18" t="n" s="0">
        <v>0.0</v>
      </c>
      <c r="Q18" t="n" s="0">
        <v>0.0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n" s="0">
        <v>0.0</v>
      </c>
      <c r="K19" t="n" s="0">
        <v>0.0</v>
      </c>
      <c r="L19" t="n" s="0">
        <v>0.0</v>
      </c>
      <c r="M19" t="n" s="0">
        <v>0.0</v>
      </c>
      <c r="N19" t="n" s="0">
        <v>0.0</v>
      </c>
      <c r="O19" t="n" s="0">
        <v>0.0</v>
      </c>
      <c r="P19" t="n" s="0">
        <v>0.0</v>
      </c>
      <c r="Q19" t="n" s="0">
        <v>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t="n" s="0">
        <v>0.0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t="n" s="0">
        <v>0.0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t="n" s="0">
        <v>155483.0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f>bc_ttnl_theo_kh_data!M9</f>
        <v>0.0</v>
      </c>
      <c r="P25" t="n" s="0">
        <v>0.0</v>
      </c>
      <c r="Q25" t="n" s="0">
        <v>0.0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  <c r="Q26" t="n" s="0">
        <v>0.0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  <c r="Q28" t="n" s="0">
        <v>0.0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t="n" s="0">
        <v>278604.0</v>
      </c>
      <c r="J32" t="n" s="0">
        <v>0.0</v>
      </c>
      <c r="K32" t="n" s="0">
        <v>0.0</v>
      </c>
      <c r="L32" t="n" s="0">
        <v>0.0</v>
      </c>
      <c r="M32" t="n" s="0">
        <v>0.0</v>
      </c>
      <c r="N32" t="n" s="0">
        <v>0.0</v>
      </c>
      <c r="O32" t="n" s="0">
        <v>0.0</v>
      </c>
      <c r="P32" t="n" s="0">
        <v>0.0</v>
      </c>
      <c r="Q32" t="n" s="0">
        <v>0.0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n">
        <v>0.0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  <c r="Q35" t="n" s="0">
        <v>0.0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  <c r="Q42" t="n" s="0">
        <v>0.0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  <c r="Q44" t="n" s="0">
        <v>0.0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  <c r="Q45" t="n" s="0">
        <v>0.0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t="n" s="0">
        <v>0.0</v>
      </c>
      <c r="J65" t="n" s="0">
        <v>0.0</v>
      </c>
      <c r="K65" t="n" s="0">
        <v>0.0</v>
      </c>
      <c r="L65" t="n" s="0">
        <v>0.0</v>
      </c>
      <c r="M65" t="n" s="0">
        <v>0.0</v>
      </c>
      <c r="N65" t="n" s="0">
        <v>0.0</v>
      </c>
      <c r="O65" t="n" s="0">
        <v>0.0</v>
      </c>
      <c r="P65" t="n" s="0">
        <v>0.0</v>
      </c>
      <c r="Q65" t="n" s="0">
        <v>0.0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t="n" s="0">
        <v>0.0</v>
      </c>
      <c r="J66" t="n" s="0">
        <v>0.0</v>
      </c>
      <c r="K66" t="n" s="0">
        <v>0.0</v>
      </c>
      <c r="L66" t="n" s="0">
        <v>0.0</v>
      </c>
      <c r="M66" t="n" s="0">
        <v>0.0</v>
      </c>
      <c r="N66" t="n" s="0">
        <v>0.0</v>
      </c>
      <c r="O66" t="n" s="0">
        <v>0.0</v>
      </c>
      <c r="P66" t="n" s="0">
        <v>0.0</v>
      </c>
      <c r="Q66" t="n" s="0">
        <v>0.0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t="n" s="0">
        <v>0.0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n" s="0">
        <v>0.0</v>
      </c>
      <c r="K69" t="n" s="0">
        <v>0.0</v>
      </c>
      <c r="L69" t="n" s="0">
        <v>0.0</v>
      </c>
      <c r="M69" t="n" s="0">
        <v>0.0</v>
      </c>
      <c r="N69" t="n" s="0">
        <v>0.0</v>
      </c>
      <c r="O69" t="n" s="0">
        <v>0.0</v>
      </c>
      <c r="P69" t="n" s="0">
        <v>0.0</v>
      </c>
      <c r="Q69" t="n" s="0">
        <v>0.0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n" s="0">
        <v>0.0</v>
      </c>
      <c r="K97" t="n" s="0">
        <v>0.0</v>
      </c>
      <c r="L97" t="n" s="0">
        <v>0.0</v>
      </c>
      <c r="M97" t="n" s="0">
        <v>0.0</v>
      </c>
      <c r="N97" t="n" s="0">
        <v>0.0</v>
      </c>
      <c r="O97" t="n" s="0">
        <v>0.0</v>
      </c>
      <c r="P97" t="n" s="0">
        <v>0.0</v>
      </c>
      <c r="Q97" t="n" s="0">
        <v>0.0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n">
        <v>0.0</v>
      </c>
      <c r="N98" s="5" t="n">
        <v>0.0</v>
      </c>
      <c r="O98" s="5" t="n">
        <v>0.0</v>
      </c>
      <c r="P98" s="5" t="n">
        <v>0.0</v>
      </c>
      <c r="Q98" s="5" t="n">
        <v>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n" s="0">
        <v>0.0</v>
      </c>
      <c r="K99" t="n" s="0">
        <v>0.0</v>
      </c>
      <c r="L99" t="n" s="0">
        <v>0.0</v>
      </c>
      <c r="M99" t="n" s="0">
        <v>0.0</v>
      </c>
      <c r="N99" t="n" s="0">
        <v>0.0</v>
      </c>
      <c r="O99" t="n" s="0">
        <v>0.0</v>
      </c>
      <c r="P99" t="n" s="0">
        <v>0.0</v>
      </c>
      <c r="Q99" t="n" s="0">
        <v>0.0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n" s="0">
        <v>0.0</v>
      </c>
      <c r="K100" t="n" s="0">
        <v>0.0</v>
      </c>
      <c r="L100" t="n" s="0">
        <v>0.0</v>
      </c>
      <c r="M100" t="n" s="0">
        <v>0.0</v>
      </c>
      <c r="N100" t="n" s="0">
        <v>0.0</v>
      </c>
      <c r="O100" t="n" s="0">
        <v>0.0</v>
      </c>
      <c r="P100" t="n" s="0">
        <v>0.0</v>
      </c>
      <c r="Q100" t="n" s="0">
        <v>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n" s="0">
        <v>0.0</v>
      </c>
      <c r="K107" t="n" s="0">
        <v>0.0</v>
      </c>
      <c r="L107" t="n" s="0">
        <v>0.0</v>
      </c>
      <c r="M107" t="n" s="0">
        <v>0.0</v>
      </c>
      <c r="N107" t="n" s="0">
        <v>0.0</v>
      </c>
      <c r="O107" t="n" s="0">
        <v>0.0</v>
      </c>
      <c r="P107" t="n" s="0">
        <v>0.0</v>
      </c>
      <c r="Q107" t="n" s="0">
        <v>0.0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n" s="0">
        <v>0.0</v>
      </c>
      <c r="K109" t="n" s="0">
        <v>0.0</v>
      </c>
      <c r="L109" t="n" s="0">
        <v>0.0</v>
      </c>
      <c r="M109" t="n" s="0">
        <v>0.0</v>
      </c>
      <c r="N109" t="n" s="0">
        <v>0.0</v>
      </c>
      <c r="O109" t="n" s="0">
        <v>0.0</v>
      </c>
      <c r="P109" t="n" s="0">
        <v>0.0</v>
      </c>
      <c r="Q109" t="n" s="0">
        <v>0.0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t="n" s="0">
        <v>0.0</v>
      </c>
      <c r="J113" t="n" s="0">
        <v>0.0</v>
      </c>
      <c r="K113" t="n" s="0">
        <v>0.0</v>
      </c>
      <c r="L113" t="n" s="0">
        <v>0.0</v>
      </c>
      <c r="M113" t="n" s="0">
        <v>0.0</v>
      </c>
      <c r="N113" t="n" s="0">
        <v>0.0</v>
      </c>
      <c r="O113" t="n" s="0">
        <v>0.0</v>
      </c>
      <c r="P113" t="n" s="0">
        <v>0.0</v>
      </c>
      <c r="Q113" t="n" s="0">
        <v>0.0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t="n" s="0">
        <v>0.0</v>
      </c>
      <c r="J114" t="n" s="0">
        <v>0.0</v>
      </c>
      <c r="K114" t="n" s="0">
        <v>0.0</v>
      </c>
      <c r="L114" t="n" s="0">
        <v>0.0</v>
      </c>
      <c r="M114" t="n" s="0">
        <v>0.0</v>
      </c>
      <c r="N114" t="n" s="0">
        <v>0.0</v>
      </c>
      <c r="O114" t="n" s="0">
        <v>0.0</v>
      </c>
      <c r="P114" t="n" s="0">
        <v>0.0</v>
      </c>
      <c r="Q114" t="n" s="0">
        <v>0.0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t="n" s="0">
        <v>0.0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tru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94" t="s">
        <v>178</v>
      </c>
      <c r="C2" s="194"/>
      <c r="D2" s="194"/>
      <c r="E2" s="194"/>
      <c r="F2" s="194"/>
      <c r="G2" s="194"/>
      <c r="H2" s="194"/>
      <c r="I2" s="193" t="s">
        <v>179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46"/>
      <c r="U2" s="46"/>
      <c r="Y2" s="191" t="s">
        <v>158</v>
      </c>
      <c r="Z2" s="192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65" t="s">
        <v>149</v>
      </c>
      <c r="O5" s="165" t="s">
        <v>150</v>
      </c>
      <c r="P5" s="162" t="s">
        <v>151</v>
      </c>
      <c r="Q5" s="162"/>
      <c r="R5" s="162"/>
      <c r="S5" s="162"/>
      <c r="T5" s="165" t="s">
        <v>153</v>
      </c>
      <c r="U5" s="165"/>
      <c r="V5" s="162" t="s">
        <v>154</v>
      </c>
      <c r="W5" s="162"/>
      <c r="X5" s="162" t="s">
        <v>155</v>
      </c>
      <c r="Y5" s="162"/>
      <c r="Z5" s="162"/>
      <c r="AA5" s="162"/>
      <c r="AB5" s="196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59" t="s">
        <v>29</v>
      </c>
      <c r="H6" s="163" t="s">
        <v>148</v>
      </c>
      <c r="I6" s="163" t="s">
        <v>147</v>
      </c>
      <c r="J6" s="163" t="s">
        <v>10</v>
      </c>
      <c r="K6" s="159" t="s">
        <v>148</v>
      </c>
      <c r="L6" s="159" t="s">
        <v>147</v>
      </c>
      <c r="M6" s="159" t="s">
        <v>10</v>
      </c>
      <c r="N6" s="159"/>
      <c r="O6" s="159"/>
      <c r="P6" s="163" t="s">
        <v>143</v>
      </c>
      <c r="Q6" s="163"/>
      <c r="R6" s="163" t="s">
        <v>152</v>
      </c>
      <c r="S6" s="163"/>
      <c r="T6" s="159" t="s">
        <v>144</v>
      </c>
      <c r="U6" s="15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97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59"/>
      <c r="H7" s="163"/>
      <c r="I7" s="163"/>
      <c r="J7" s="163"/>
      <c r="K7" s="159"/>
      <c r="L7" s="159"/>
      <c r="M7" s="159"/>
      <c r="N7" s="159"/>
      <c r="O7" s="159"/>
      <c r="P7" s="2" t="s">
        <v>135</v>
      </c>
      <c r="Q7" s="45" t="s">
        <v>136</v>
      </c>
      <c r="R7" s="2" t="s">
        <v>135</v>
      </c>
      <c r="S7" s="2" t="s">
        <v>136</v>
      </c>
      <c r="T7" s="159"/>
      <c r="U7" s="15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97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n">
        <f>bc_ttnl_theo_kh_data!M9</f>
        <v>0.0</v>
      </c>
      <c r="L8" s="17" t="n">
        <f>bc_ttnl_theo_kh_data!N9</f>
        <v>0.0</v>
      </c>
      <c r="M8" s="17" t="n">
        <f>bc_ttnl_theo_kh_data!O9</f>
        <v>0.0</v>
      </c>
      <c r="N8" s="17" t="n">
        <f>bc_ttnl_theo_kh_data!P9</f>
        <v>0.0</v>
      </c>
      <c r="O8" s="17" t="n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n">
        <f>bc_ttnl_theo_kh_data!M10</f>
        <v>0.0</v>
      </c>
      <c r="L9" s="18" t="n">
        <f>bc_ttnl_theo_kh_data!N10</f>
        <v>0.0</v>
      </c>
      <c r="M9" s="18" t="n">
        <f>bc_ttnl_theo_kh_data!O10</f>
        <v>0.0</v>
      </c>
      <c r="N9" s="18" t="n">
        <f>bc_ttnl_theo_kh_data!P10</f>
        <v>0.0</v>
      </c>
      <c r="O9" s="18" t="n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n">
        <f>bc_ttnl_theo_kh_data!M16</f>
        <v>0.0</v>
      </c>
      <c r="L15" s="17" t="n">
        <f>bc_ttnl_theo_kh_data!N16</f>
        <v>0.0</v>
      </c>
      <c r="M15" s="17" t="n">
        <f>bc_ttnl_theo_kh_data!O16</f>
        <v>0.0</v>
      </c>
      <c r="N15" s="17" t="n">
        <f>bc_ttnl_theo_kh_data!P16</f>
        <v>0.0</v>
      </c>
      <c r="O15" s="17" t="n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n">
        <f>bc_ttnl_theo_kh_data!M17</f>
        <v>0.0</v>
      </c>
      <c r="L16" s="18" t="n">
        <f>bc_ttnl_theo_kh_data!N17</f>
        <v>0.0</v>
      </c>
      <c r="M16" s="18" t="n">
        <f>bc_ttnl_theo_kh_data!O17</f>
        <v>0.0</v>
      </c>
      <c r="N16" s="18" t="n">
        <f>bc_ttnl_theo_kh_data!P17</f>
        <v>0.0</v>
      </c>
      <c r="O16" s="18" t="n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n">
        <f>bc_ttnl_theo_kh_data!M18</f>
        <v>0.0</v>
      </c>
      <c r="L17" s="18" t="n">
        <f>bc_ttnl_theo_kh_data!N18</f>
        <v>0.0</v>
      </c>
      <c r="M17" s="18" t="n">
        <f>bc_ttnl_theo_kh_data!O18</f>
        <v>0.0</v>
      </c>
      <c r="N17" s="18" t="n">
        <f>bc_ttnl_theo_kh_data!P18</f>
        <v>0.0</v>
      </c>
      <c r="O17" s="18" t="n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n">
        <f>bc_ttnl_theo_kh_data!M32</f>
        <v>0.0</v>
      </c>
      <c r="L31" s="17" t="n">
        <f>bc_ttnl_theo_kh_data!N32</f>
        <v>0.0</v>
      </c>
      <c r="M31" s="17" t="n">
        <f>bc_ttnl_theo_kh_data!O32</f>
        <v>0.0</v>
      </c>
      <c r="N31" s="17" t="n">
        <f>bc_ttnl_theo_kh_data!P32</f>
        <v>0.0</v>
      </c>
      <c r="O31" s="17" t="n">
        <f>bc_ttnl_theo_kh_data!Q32</f>
        <v>0.0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n">
        <f>bc_ttnl_theo_kh_data!M33</f>
        <v>0.0</v>
      </c>
      <c r="L32" s="17" t="n">
        <f>bc_ttnl_theo_kh_data!N33</f>
        <v>0.0</v>
      </c>
      <c r="M32" s="17" t="n">
        <f>bc_ttnl_theo_kh_data!O33</f>
        <v>0.0</v>
      </c>
      <c r="N32" s="17" t="n">
        <f>bc_ttnl_theo_kh_data!P33</f>
        <v>0.0</v>
      </c>
      <c r="O32" s="17" t="n">
        <f>bc_ttnl_theo_kh_data!Q33</f>
        <v>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n">
        <f>bc_ttnl_theo_kh_data!M34</f>
        <v>0.0</v>
      </c>
      <c r="L33" s="18" t="n">
        <f>bc_ttnl_theo_kh_data!N34</f>
        <v>0.0</v>
      </c>
      <c r="M33" s="18" t="n">
        <f>bc_ttnl_theo_kh_data!O34</f>
        <v>0.0</v>
      </c>
      <c r="N33" s="18" t="n">
        <f>bc_ttnl_theo_kh_data!P34</f>
        <v>0.0</v>
      </c>
      <c r="O33" s="18" t="n">
        <f>bc_ttnl_theo_kh_data!Q34</f>
        <v>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n">
        <f>bc_ttnl_theo_kh_data!M97</f>
        <v>0.0</v>
      </c>
      <c r="L96" s="17" t="n">
        <f>bc_ttnl_theo_kh_data!N97</f>
        <v>0.0</v>
      </c>
      <c r="M96" s="17" t="n">
        <f>bc_ttnl_theo_kh_data!O97</f>
        <v>0.0</v>
      </c>
      <c r="N96" s="17" t="n">
        <f>bc_ttnl_theo_kh_data!P97</f>
        <v>0.0</v>
      </c>
      <c r="O96" s="17" t="n">
        <f>bc_ttnl_theo_kh_data!Q97</f>
        <v>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n">
        <f>bc_ttnl_theo_kh_data!M98</f>
        <v>0.0</v>
      </c>
      <c r="L97" s="18" t="n">
        <f>bc_ttnl_theo_kh_data!N98</f>
        <v>0.0</v>
      </c>
      <c r="M97" s="18" t="n">
        <f>bc_ttnl_theo_kh_data!O98</f>
        <v>0.0</v>
      </c>
      <c r="N97" s="18" t="n">
        <f>bc_ttnl_theo_kh_data!P98</f>
        <v>0.0</v>
      </c>
      <c r="O97" s="18" t="n">
        <f>bc_ttnl_theo_kh_data!Q98</f>
        <v>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7" t="s">
        <v>481</v>
      </c>
      <c r="G193" s="147"/>
      <c r="J193" s="147" t="s">
        <v>483</v>
      </c>
      <c r="K193" s="147"/>
      <c r="L193" s="147"/>
      <c r="M193" s="129"/>
      <c r="N193" s="129"/>
      <c r="O193" s="195" t="s">
        <v>485</v>
      </c>
      <c r="P193" s="195"/>
      <c r="Q193" s="195"/>
      <c r="T193" s="195" t="s">
        <v>487</v>
      </c>
      <c r="U193" s="195"/>
      <c r="V193" s="195"/>
      <c r="Y193" s="147" t="s">
        <v>489</v>
      </c>
      <c r="Z193" s="147"/>
      <c r="AA193" s="147"/>
    </row>
    <row r="197" spans="2:27" s="5" customFormat="1" x14ac:dyDescent="0.25">
      <c r="B197" s="128"/>
      <c r="C197" s="5" t="s">
        <v>480</v>
      </c>
      <c r="F197" s="147" t="s">
        <v>482</v>
      </c>
      <c r="G197" s="147"/>
      <c r="H197" s="69"/>
      <c r="J197" s="147" t="s">
        <v>484</v>
      </c>
      <c r="K197" s="147"/>
      <c r="L197" s="147"/>
      <c r="M197" s="129"/>
      <c r="N197" s="129"/>
      <c r="O197" s="195" t="s">
        <v>486</v>
      </c>
      <c r="P197" s="195"/>
      <c r="Q197" s="195"/>
      <c r="T197" s="195" t="s">
        <v>488</v>
      </c>
      <c r="U197" s="195"/>
      <c r="V197" s="195"/>
      <c r="Y197" s="147" t="s">
        <v>490</v>
      </c>
      <c r="Z197" s="147"/>
      <c r="AA197" s="147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2025-02-24T09:56:36Z</dcterms:modified>
</cp:coreProperties>
</file>