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4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state="hidden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T76" i="2" l="1"/>
  <c r="T77" i="2"/>
  <c r="T78" i="2"/>
  <c r="T79" i="2"/>
  <c r="T80" i="2"/>
  <c r="T81" i="2"/>
  <c r="T82" i="2"/>
  <c r="T83" i="2"/>
  <c r="T56" i="2"/>
  <c r="T25" i="2" s="1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57" i="2"/>
  <c r="T26" i="2"/>
  <c r="W27" i="2"/>
  <c r="V27" i="2"/>
  <c r="U27" i="2"/>
  <c r="S27" i="2"/>
  <c r="R27" i="2"/>
  <c r="Q27" i="2"/>
  <c r="P27" i="2"/>
  <c r="O27" i="2"/>
  <c r="M27" i="2"/>
  <c r="L27" i="2"/>
  <c r="K27" i="2"/>
  <c r="K26" i="2" s="1"/>
  <c r="K25" i="2" s="1"/>
  <c r="J27" i="2"/>
  <c r="I27" i="2"/>
  <c r="H27" i="2"/>
  <c r="G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7" i="2"/>
  <c r="T9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K56" i="2" s="1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11" i="2"/>
  <c r="K12" i="2"/>
  <c r="K13" i="2"/>
  <c r="K14" i="2"/>
  <c r="K15" i="2"/>
  <c r="K16" i="2"/>
  <c r="K17" i="2"/>
  <c r="K18" i="2"/>
  <c r="K9" i="2" s="1"/>
  <c r="K19" i="2"/>
  <c r="K20" i="2"/>
  <c r="K21" i="2"/>
  <c r="K22" i="2"/>
  <c r="K23" i="2"/>
  <c r="K24" i="2"/>
  <c r="K10" i="2"/>
  <c r="J10" i="2"/>
  <c r="W58" i="2" l="1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6" i="2"/>
  <c r="D17" i="2"/>
  <c r="D18" i="2"/>
  <c r="D19" i="2"/>
  <c r="D20" i="2"/>
  <c r="D21" i="2"/>
  <c r="D22" i="2"/>
  <c r="D23" i="2"/>
  <c r="D24" i="2"/>
  <c r="D15" i="2"/>
  <c r="D12" i="2"/>
  <c r="E12" i="2"/>
  <c r="F12" i="2"/>
  <c r="D13" i="2"/>
  <c r="E13" i="2"/>
  <c r="F13" i="2"/>
  <c r="D14" i="2"/>
  <c r="E14" i="2"/>
  <c r="F14" i="2"/>
  <c r="E11" i="2"/>
  <c r="F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D10" i="2"/>
  <c r="D11" i="2"/>
  <c r="L56" i="2" l="1"/>
  <c r="J56" i="2"/>
  <c r="X57" i="2"/>
  <c r="D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E76" i="11" l="1"/>
  <c r="J76" i="11"/>
  <c r="L76" i="11"/>
  <c r="E74" i="11"/>
  <c r="J74" i="11"/>
  <c r="K74" i="11"/>
  <c r="H71" i="11"/>
  <c r="I71" i="11"/>
  <c r="E77" i="11"/>
  <c r="F77" i="11"/>
  <c r="F76" i="11" s="1"/>
  <c r="G77" i="11"/>
  <c r="G76" i="11" s="1"/>
  <c r="H77" i="11"/>
  <c r="H76" i="11" s="1"/>
  <c r="I77" i="11"/>
  <c r="I76" i="11" s="1"/>
  <c r="J77" i="11"/>
  <c r="K77" i="11"/>
  <c r="K76" i="11" s="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D76" i="11" s="1"/>
  <c r="E75" i="11"/>
  <c r="F75" i="11"/>
  <c r="F74" i="11" s="1"/>
  <c r="G75" i="11"/>
  <c r="G74" i="11" s="1"/>
  <c r="H75" i="11"/>
  <c r="H74" i="11" s="1"/>
  <c r="I75" i="11"/>
  <c r="I74" i="11" s="1"/>
  <c r="J75" i="11"/>
  <c r="K75" i="11"/>
  <c r="L75" i="11"/>
  <c r="L74" i="11" s="1"/>
  <c r="D75" i="11"/>
  <c r="D74" i="11" s="1"/>
  <c r="E72" i="11"/>
  <c r="E71" i="11" s="1"/>
  <c r="F72" i="11"/>
  <c r="F71" i="11" s="1"/>
  <c r="G72" i="11"/>
  <c r="G71" i="11" s="1"/>
  <c r="H72" i="11"/>
  <c r="I72" i="11"/>
  <c r="J72" i="11"/>
  <c r="K72" i="11"/>
  <c r="K71" i="11" s="1"/>
  <c r="L72" i="11"/>
  <c r="L71" i="11" s="1"/>
  <c r="E73" i="11"/>
  <c r="F73" i="11"/>
  <c r="G73" i="11"/>
  <c r="H73" i="11"/>
  <c r="I73" i="11"/>
  <c r="J73" i="11"/>
  <c r="J71" i="11" s="1"/>
  <c r="K73" i="11"/>
  <c r="L73" i="11"/>
  <c r="D73" i="11"/>
  <c r="D72" i="11"/>
  <c r="D71" i="11" s="1"/>
  <c r="F58" i="11"/>
  <c r="G58" i="11"/>
  <c r="I58" i="11"/>
  <c r="L58" i="11"/>
  <c r="E59" i="11"/>
  <c r="E58" i="11" s="1"/>
  <c r="F59" i="11"/>
  <c r="G59" i="11"/>
  <c r="H59" i="11"/>
  <c r="H58" i="11" s="1"/>
  <c r="I59" i="11"/>
  <c r="J59" i="11"/>
  <c r="J58" i="11" s="1"/>
  <c r="K59" i="11"/>
  <c r="K58" i="11" s="1"/>
  <c r="L59" i="11"/>
  <c r="D59" i="11"/>
  <c r="M59" i="11" s="1"/>
  <c r="E50" i="11"/>
  <c r="F50" i="11"/>
  <c r="G50" i="11"/>
  <c r="H50" i="11"/>
  <c r="H49" i="11" s="1"/>
  <c r="I50" i="11"/>
  <c r="J50" i="11"/>
  <c r="K50" i="11"/>
  <c r="K49" i="11" s="1"/>
  <c r="L50" i="1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M56" i="11" s="1"/>
  <c r="D50" i="11"/>
  <c r="E49" i="11"/>
  <c r="F49" i="11"/>
  <c r="G49" i="11"/>
  <c r="I49" i="11"/>
  <c r="E47" i="11"/>
  <c r="E46" i="11" s="1"/>
  <c r="F47" i="11"/>
  <c r="G47" i="11"/>
  <c r="H47" i="11"/>
  <c r="I47" i="11"/>
  <c r="J47" i="11"/>
  <c r="K47" i="11"/>
  <c r="K46" i="11" s="1"/>
  <c r="L47" i="11"/>
  <c r="E48" i="11"/>
  <c r="F48" i="11"/>
  <c r="G48" i="11"/>
  <c r="H48" i="11"/>
  <c r="I48" i="11"/>
  <c r="I46" i="11" s="1"/>
  <c r="J48" i="11"/>
  <c r="K48" i="11"/>
  <c r="L48" i="11"/>
  <c r="D48" i="11"/>
  <c r="D47" i="11"/>
  <c r="H46" i="11"/>
  <c r="J46" i="11"/>
  <c r="L46" i="11"/>
  <c r="E40" i="11"/>
  <c r="E39" i="11" s="1"/>
  <c r="F40" i="11"/>
  <c r="F39" i="11" s="1"/>
  <c r="G40" i="11"/>
  <c r="G39" i="11" s="1"/>
  <c r="H40" i="11"/>
  <c r="H39" i="11" s="1"/>
  <c r="I40" i="11"/>
  <c r="I39" i="11" s="1"/>
  <c r="J40" i="11"/>
  <c r="J39" i="11" s="1"/>
  <c r="K40" i="11"/>
  <c r="K39" i="11" s="1"/>
  <c r="L40" i="11"/>
  <c r="L39" i="11" s="1"/>
  <c r="E41" i="11"/>
  <c r="F41" i="11"/>
  <c r="M41" i="11" s="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M42" i="11" s="1"/>
  <c r="D43" i="11"/>
  <c r="M43" i="11" s="1"/>
  <c r="D44" i="11"/>
  <c r="M44" i="11" s="1"/>
  <c r="D45" i="11"/>
  <c r="M45" i="11" s="1"/>
  <c r="D40" i="11"/>
  <c r="E29" i="11"/>
  <c r="F29" i="11"/>
  <c r="G29" i="11"/>
  <c r="H29" i="11"/>
  <c r="I29" i="11"/>
  <c r="J29" i="11"/>
  <c r="K29" i="11"/>
  <c r="L29" i="1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M33" i="11" s="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M35" i="11" s="1"/>
  <c r="G35" i="11"/>
  <c r="H35" i="11"/>
  <c r="I35" i="11"/>
  <c r="J35" i="11"/>
  <c r="K35" i="11"/>
  <c r="L35" i="11"/>
  <c r="E36" i="11"/>
  <c r="F36" i="11"/>
  <c r="M36" i="11" s="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M30" i="11" s="1"/>
  <c r="D31" i="11"/>
  <c r="M31" i="11" s="1"/>
  <c r="D32" i="11"/>
  <c r="M32" i="11" s="1"/>
  <c r="D33" i="11"/>
  <c r="D34" i="11"/>
  <c r="M34" i="11" s="1"/>
  <c r="D35" i="11"/>
  <c r="D36" i="11"/>
  <c r="D37" i="11"/>
  <c r="M37" i="11" s="1"/>
  <c r="D38" i="11"/>
  <c r="M38" i="11" s="1"/>
  <c r="D29" i="11"/>
  <c r="D28" i="11" s="1"/>
  <c r="D25" i="11"/>
  <c r="E25" i="11"/>
  <c r="F25" i="11"/>
  <c r="M25" i="11" s="1"/>
  <c r="G25" i="11"/>
  <c r="H25" i="11"/>
  <c r="I25" i="11"/>
  <c r="J25" i="11"/>
  <c r="K25" i="11"/>
  <c r="L25" i="11"/>
  <c r="E24" i="11"/>
  <c r="F24" i="11"/>
  <c r="M24" i="11" s="1"/>
  <c r="G24" i="11"/>
  <c r="H24" i="11"/>
  <c r="I24" i="11"/>
  <c r="J24" i="11"/>
  <c r="K24" i="11"/>
  <c r="L24" i="11"/>
  <c r="D24" i="11"/>
  <c r="E19" i="11"/>
  <c r="G19" i="11"/>
  <c r="I19" i="11"/>
  <c r="E20" i="11"/>
  <c r="M20" i="11" s="1"/>
  <c r="F20" i="11"/>
  <c r="F19" i="11" s="1"/>
  <c r="G20" i="11"/>
  <c r="H20" i="11"/>
  <c r="H19" i="11" s="1"/>
  <c r="I20" i="11"/>
  <c r="J20" i="11"/>
  <c r="J19" i="11" s="1"/>
  <c r="K20" i="11"/>
  <c r="K19" i="11" s="1"/>
  <c r="L20" i="11"/>
  <c r="L19" i="11" s="1"/>
  <c r="E21" i="11"/>
  <c r="F21" i="11"/>
  <c r="G21" i="11"/>
  <c r="H21" i="11"/>
  <c r="I21" i="11"/>
  <c r="J21" i="11"/>
  <c r="M21" i="11" s="1"/>
  <c r="K21" i="11"/>
  <c r="L21" i="11"/>
  <c r="E22" i="11"/>
  <c r="F22" i="11"/>
  <c r="G22" i="11"/>
  <c r="H22" i="11"/>
  <c r="M22" i="11" s="1"/>
  <c r="I22" i="11"/>
  <c r="J22" i="11"/>
  <c r="K22" i="11"/>
  <c r="L22" i="11"/>
  <c r="D21" i="11"/>
  <c r="D22" i="11"/>
  <c r="D20" i="11"/>
  <c r="D19" i="11" s="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M17" i="11" s="1"/>
  <c r="D16" i="11"/>
  <c r="M16" i="11" s="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M65" i="11" s="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M62" i="11" s="1"/>
  <c r="D63" i="11"/>
  <c r="M63" i="11" s="1"/>
  <c r="D64" i="11"/>
  <c r="M64" i="11" s="1"/>
  <c r="D65" i="11"/>
  <c r="D66" i="11"/>
  <c r="M66" i="11" s="1"/>
  <c r="D67" i="11"/>
  <c r="M67" i="11" s="1"/>
  <c r="D68" i="11"/>
  <c r="M68" i="11" s="1"/>
  <c r="D69" i="11"/>
  <c r="M69" i="11" s="1"/>
  <c r="D70" i="11"/>
  <c r="M70" i="11" s="1"/>
  <c r="D61" i="11"/>
  <c r="M61" i="11" s="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M12" i="11" s="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M13" i="11" s="1"/>
  <c r="D14" i="11"/>
  <c r="M14" i="11" s="1"/>
  <c r="D11" i="11"/>
  <c r="M11" i="11" s="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Y57" i="2"/>
  <c r="E56" i="2"/>
  <c r="F56" i="2"/>
  <c r="G56" i="2"/>
  <c r="H56" i="2"/>
  <c r="I56" i="2"/>
  <c r="M56" i="2"/>
  <c r="O56" i="2"/>
  <c r="P56" i="2"/>
  <c r="Q56" i="2"/>
  <c r="R56" i="2"/>
  <c r="S56" i="2"/>
  <c r="U56" i="2"/>
  <c r="V56" i="2"/>
  <c r="W56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10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E25" i="2" l="1"/>
  <c r="X56" i="2"/>
  <c r="N56" i="2"/>
  <c r="X9" i="2"/>
  <c r="F25" i="2"/>
  <c r="N9" i="2"/>
  <c r="M19" i="11"/>
  <c r="D15" i="11"/>
  <c r="D58" i="11"/>
  <c r="M58" i="11" s="1"/>
  <c r="M75" i="11"/>
  <c r="M74" i="11" s="1"/>
  <c r="M40" i="11"/>
  <c r="L15" i="11"/>
  <c r="M29" i="11"/>
  <c r="M81" i="11"/>
  <c r="D23" i="11"/>
  <c r="J49" i="11"/>
  <c r="M51" i="11"/>
  <c r="M55" i="11"/>
  <c r="M54" i="11"/>
  <c r="L10" i="11"/>
  <c r="L9" i="11" s="1"/>
  <c r="G46" i="11"/>
  <c r="L49" i="11"/>
  <c r="F46" i="11"/>
  <c r="M84" i="11"/>
  <c r="M82" i="11"/>
  <c r="M78" i="11"/>
  <c r="M77" i="11"/>
  <c r="M83" i="11"/>
  <c r="M80" i="11"/>
  <c r="M79" i="11"/>
  <c r="M72" i="11"/>
  <c r="M73" i="11"/>
  <c r="M50" i="11"/>
  <c r="M53" i="11"/>
  <c r="M52" i="11"/>
  <c r="D49" i="11"/>
  <c r="M49" i="11" s="1"/>
  <c r="M48" i="11"/>
  <c r="D46" i="11"/>
  <c r="M46" i="11" s="1"/>
  <c r="M47" i="11"/>
  <c r="D39" i="11"/>
  <c r="M39" i="11" s="1"/>
  <c r="D10" i="11"/>
  <c r="Y56" i="2"/>
  <c r="D25" i="2"/>
  <c r="Y9" i="2"/>
  <c r="M76" i="11" l="1"/>
  <c r="M71" i="11"/>
  <c r="D27" i="11"/>
  <c r="D9" i="11"/>
  <c r="I83" i="2"/>
  <c r="N83" i="2" s="1"/>
  <c r="Y83" i="2" s="1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N27" i="2" l="1"/>
  <c r="G26" i="2"/>
  <c r="X27" i="2"/>
  <c r="O26" i="2"/>
  <c r="AA83" i="2"/>
  <c r="AA23" i="2"/>
  <c r="AA24" i="2"/>
  <c r="AA82" i="2"/>
  <c r="O25" i="2" l="1"/>
  <c r="X25" i="2" s="1"/>
  <c r="X26" i="2"/>
  <c r="N26" i="2"/>
  <c r="G25" i="2"/>
  <c r="N25" i="2" s="1"/>
  <c r="Y27" i="2"/>
  <c r="Y26" i="2" s="1"/>
  <c r="Y25" i="2" s="1"/>
  <c r="J60" i="11"/>
  <c r="I60" i="11"/>
  <c r="H60" i="11"/>
  <c r="F60" i="11"/>
  <c r="G60" i="11"/>
  <c r="E60" i="11"/>
  <c r="L60" i="11"/>
  <c r="K60" i="1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D60" i="1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60" i="11"/>
  <c r="M57" i="11" s="1"/>
  <c r="D57" i="11"/>
  <c r="H26" i="11"/>
  <c r="M15" i="11"/>
  <c r="E26" i="11"/>
  <c r="G23" i="11"/>
  <c r="D26" i="11"/>
  <c r="L18" i="11"/>
  <c r="L8" i="11" s="1"/>
  <c r="H23" i="11"/>
  <c r="L28" i="11"/>
  <c r="L27" i="11" s="1"/>
  <c r="L26" i="11" s="1"/>
  <c r="J23" i="11"/>
  <c r="K28" i="11"/>
  <c r="K27" i="11" s="1"/>
  <c r="K26" i="11" s="1"/>
  <c r="I23" i="11"/>
  <c r="I18" i="11" s="1"/>
  <c r="J28" i="11"/>
  <c r="J27" i="11" s="1"/>
  <c r="J26" i="11" s="1"/>
  <c r="G28" i="11"/>
  <c r="G27" i="11" s="1"/>
  <c r="G26" i="11" s="1"/>
  <c r="I28" i="11"/>
  <c r="I27" i="11" s="1"/>
  <c r="I26" i="11" s="1"/>
  <c r="E23" i="11"/>
  <c r="F28" i="11"/>
  <c r="F27" i="11" s="1"/>
  <c r="F26" i="11" s="1"/>
  <c r="L23" i="11"/>
  <c r="E28" i="11"/>
  <c r="E27" i="11" s="1"/>
  <c r="H28" i="11"/>
  <c r="H27" i="11" s="1"/>
  <c r="F23" i="11"/>
  <c r="K23" i="1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10" i="11"/>
  <c r="M9" i="11" s="1"/>
  <c r="I8" i="11"/>
  <c r="G18" i="11"/>
  <c r="G8" i="11" s="1"/>
  <c r="E18" i="11"/>
  <c r="E8" i="11" s="1"/>
  <c r="M23" i="11"/>
  <c r="M18" i="11" s="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7" i="2"/>
  <c r="AA56" i="2" s="1"/>
  <c r="AA37" i="2"/>
  <c r="AA54" i="2"/>
  <c r="AA10" i="2"/>
  <c r="AA9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AA25" i="2" l="1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<sst xmlns="http://schemas.openxmlformats.org/spreadsheetml/2006/main" count="29954" uniqueCount="1022">
  <si>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</si>
  <si>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</si>
  <si>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</si>
  <si>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</si>
  <si>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</si>
  <si>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</si>
  <si>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</si>
  <si>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</si>
  <si>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</si>
  <si>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</si>
  <si>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</si>
  <si>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</si>
  <si>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</si>
  <si>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</si>
  <si>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</si>
  <si>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</si>
  <si>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</si>
  <si>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</si>
  <si>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</si>
  <si>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</si>
  <si>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</si>
  <si>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</si>
  <si>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</si>
  <si>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</si>
  <si>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</si>
  <si>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</si>
  <si>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</si>
  <si>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</si>
  <si>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</si>
  <si>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</si>
  <si>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</si>
  <si>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</si>
  <si>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</si>
  <si>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</si>
  <si>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</si>
  <si>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</si>
  <si>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</si>
  <si>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</si>
  <si>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</si>
  <si>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</si>
  <si>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</si>
  <si>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</si>
  <si>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</si>
  <si>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</si>
  <si>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</si>
  <si>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</si>
  <si>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</si>
  <si>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</si>
  <si>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</si>
  <si>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</si>
  <si>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</si>
  <si>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</si>
  <si>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</si>
  <si>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</si>
  <si>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</si>
  <si>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</si>
  <si>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</si>
  <si>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</si>
  <si>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</si>
  <si>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</si>
  <si>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</si>
  <si>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</si>
  <si>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</si>
  <si>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</si>
  <si>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</si>
  <si>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</si>
  <si>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</si>
  <si>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</si>
  <si>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</si>
  <si>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</si>
  <si>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</si>
  <si>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</si>
  <si>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</si>
  <si>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</si>
  <si>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</si>
  <si>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</si>
  <si>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</si>
  <si>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</si>
  <si>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</si>
  <si>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</si>
  <si>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</si>
  <si>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</si>
  <si>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</si>
  <si>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</si>
  <si>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</si>
  <si>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</si>
  <si>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</si>
  <si>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</si>
  <si>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</si>
  <si>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</si>
  <si>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</si>
  <si>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</si>
  <si>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</si>
  <si>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</si>
  <si>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</si>
  <si>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</si>
  <si>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</si>
  <si>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</si>
  <si>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</si>
  <si>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</si>
  <si>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</si>
  <si>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</si>
  <si>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</si>
  <si>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</si>
  <si>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</si>
  <si>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</si>
  <si>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</si>
  <si>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</si>
  <si>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</si>
  <si>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</si>
  <si>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</si>
  <si>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</si>
  <si>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</si>
  <si>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</si>
  <si>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</si>
  <si>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</si>
  <si>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</si>
  <si>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</si>
  <si>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</si>
  <si>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</si>
  <si>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</si>
  <si>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</si>
  <si>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</si>
  <si>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</si>
  <si>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</si>
  <si>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</si>
  <si>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</si>
  <si>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</si>
  <si>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</si>
  <si>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</si>
  <si>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</si>
  <si>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</si>
  <si>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</si>
  <si>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</si>
  <si>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</si>
  <si>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</si>
  <si>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</si>
  <si>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</si>
  <si>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</si>
  <si>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</si>
  <si>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</si>
  <si>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</si>
  <si>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</si>
  <si>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</si>
  <si>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</si>
  <si>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</si>
  <si>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</si>
  <si>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</si>
  <si>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</si>
  <si>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</si>
  <si>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</si>
  <si>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</si>
  <si>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</si>
  <si>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</si>
  <si>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</si>
  <si>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</si>
  <si>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</si>
  <si>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</si>
  <si>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</si>
  <si>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</si>
  <si>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</si>
  <si>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</si>
  <si>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</si>
  <si>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</si>
  <si>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</si>
  <si>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</si>
  <si>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</si>
  <si>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</si>
  <si>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</si>
  <si>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</si>
  <si>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</si>
  <si>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</si>
  <si>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</si>
  <si>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</si>
  <si>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</si>
  <si>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</si>
  <si>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</si>
  <si>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</si>
  <si>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</si>
  <si>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</si>
  <si>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</si>
  <si>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</si>
  <si>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</si>
  <si>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</si>
  <si>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</si>
  <si>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</si>
  <si>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</si>
  <si>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</si>
  <si>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</si>
  <si>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</si>
  <si>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</si>
  <si>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</si>
  <si>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</si>
  <si>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</si>
  <si>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</si>
  <si>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</si>
  <si>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</si>
  <si>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</si>
  <si>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</si>
  <si>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</si>
  <si>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</si>
  <si>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</si>
  <si>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</si>
  <si>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</si>
  <si>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</si>
  <si>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</si>
  <si>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</si>
  <si>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</si>
  <si>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</si>
  <si>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</si>
  <si>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</si>
  <si>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</si>
  <si>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</si>
  <si>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</si>
  <si>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</si>
  <si>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</si>
  <si>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</si>
  <si>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</si>
  <si>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</si>
  <si>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</si>
  <si>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</si>
  <si>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</si>
  <si>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</si>
  <si>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</si>
  <si>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</si>
  <si>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</si>
  <si>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</si>
  <si>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</si>
  <si>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</si>
  <si>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</si>
  <si>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</si>
  <si>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</si>
  <si>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</si>
  <si>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</si>
  <si>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</si>
  <si>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</si>
  <si>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</si>
  <si>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</si>
  <si>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</si>
  <si>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</si>
  <si>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</si>
  <si>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</si>
  <si>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</si>
  <si>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</si>
  <si>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</si>
  <si>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</si>
  <si>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</si>
  <si>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</si>
  <si>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</si>
  <si>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</si>
  <si>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</si>
  <si>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</si>
  <si>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</si>
  <si>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</si>
  <si>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</si>
  <si>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</si>
  <si>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</si>
  <si>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</si>
  <si>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</si>
  <si>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</si>
  <si>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</si>
  <si>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</si>
  <si>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</si>
  <si>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</si>
  <si>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</si>
  <si>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</si>
  <si>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</si>
  <si>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</si>
  <si>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</si>
  <si>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</si>
  <si>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</si>
  <si>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</si>
  <si>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</si>
  <si>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</si>
  <si>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</si>
  <si>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</si>
  <si>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</si>
  <si>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</si>
  <si>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</si>
  <si>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</si>
  <si>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</si>
  <si>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</si>
  <si>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</si>
  <si>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</si>
  <si>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</si>
  <si>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</si>
  <si>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</si>
  <si>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</si>
  <si>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</si>
  <si>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</si>
  <si>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</si>
  <si>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</si>
  <si>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</si>
  <si>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</si>
  <si>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</si>
  <si>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</si>
  <si>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</si>
  <si>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</si>
  <si>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</si>
  <si>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</si>
  <si>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</si>
  <si>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</si>
  <si>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</si>
  <si>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</si>
  <si>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</si>
  <si>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</si>
  <si>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</si>
  <si>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</si>
  <si>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</si>
  <si>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</si>
  <si>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</si>
  <si>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</si>
  <si>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</si>
  <si>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</si>
  <si>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</si>
  <si>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</si>
  <si>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</si>
  <si>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</si>
  <si>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</si>
  <si>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</si>
  <si>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</si>
  <si>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</si>
  <si>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</si>
  <si>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</si>
  <si>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</si>
  <si>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</si>
  <si>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</si>
  <si>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</si>
  <si>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</si>
  <si>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</si>
  <si>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</si>
  <si>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</si>
  <si>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</si>
  <si>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</si>
  <si>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</si>
  <si>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</si>
  <si>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</si>
  <si>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</si>
  <si>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</si>
  <si>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</si>
  <si>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</si>
  <si>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</si>
  <si>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</si>
  <si>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</si>
  <si>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</si>
  <si>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</si>
  <si>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</si>
  <si>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</si>
  <si>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</si>
  <si>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</si>
  <si>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</si>
  <si>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</si>
  <si>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</si>
  <si>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</si>
  <si>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</si>
  <si>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</si>
  <si>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</si>
  <si>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</si>
  <si>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</si>
  <si>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</si>
  <si>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</si>
  <si>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</si>
  <si>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</si>
  <si>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</si>
  <si>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</si>
  <si>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</si>
  <si>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</si>
  <si>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</si>
  <si>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</si>
  <si>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</si>
  <si>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</si>
  <si>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</si>
  <si>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</si>
  <si>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</si>
  <si>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</si>
  <si>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</si>
  <si>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</si>
  <si>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</si>
  <si>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</si>
  <si>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</si>
  <si>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</si>
  <si>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</si>
  <si>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</si>
  <si>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</si>
  <si>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</si>
  <si>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</si>
  <si>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</si>
  <si>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</si>
  <si>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</si>
  <si>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</si>
  <si>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</si>
  <si>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</si>
  <si>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</si>
  <si>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</si>
  <si>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</si>
  <si>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</si>
  <si>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</si>
  <si>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</si>
  <si>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</si>
  <si>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</si>
  <si>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</si>
  <si>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</si>
  <si>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</si>
  <si>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</si>
  <si>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</si>
  <si>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</si>
  <si>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</si>
  <si>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</si>
  <si>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</si>
  <si>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</si>
  <si>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</si>
  <si>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</si>
  <si>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</si>
  <si>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</si>
  <si>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</si>
  <si>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</si>
  <si>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</si>
  <si>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</si>
  <si>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</si>
  <si>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</si>
  <si>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</si>
  <si>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</si>
  <si>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</si>
  <si>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</si>
  <si>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</si>
  <si>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</si>
  <si>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</si>
  <si>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</si>
  <si>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</si>
  <si>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</si>
  <si>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</si>
  <si>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</si>
  <si>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</si>
  <si>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</si>
  <si>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</si>
  <si>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</si>
  <si>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</si>
  <si>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</si>
  <si>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</si>
  <si>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</si>
  <si>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</si>
  <si>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</si>
  <si>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</si>
  <si>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</si>
  <si>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</si>
  <si>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</si>
  <si>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</si>
  <si>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</si>
  <si>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</si>
  <si>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</si>
  <si>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</si>
  <si>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</si>
  <si>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</si>
  <si>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</si>
  <si>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</si>
  <si>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</si>
  <si>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</si>
  <si>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</si>
  <si>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</si>
  <si>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</si>
  <si>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</si>
  <si>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</si>
  <si>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</si>
  <si>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</si>
  <si>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</si>
  <si>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</si>
  <si>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</si>
  <si>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</si>
  <si>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</si>
  <si>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</si>
  <si>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</si>
  <si>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</si>
  <si>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</si>
  <si>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</si>
  <si>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</si>
  <si>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</si>
  <si>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</si>
  <si>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</si>
  <si>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</si>
  <si>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</si>
  <si>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</si>
  <si>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</si>
  <si>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</si>
  <si>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</si>
  <si>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</si>
  <si>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</si>
  <si>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</si>
  <si>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</si>
  <si>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</si>
  <si>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</si>
  <si>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</si>
  <si>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</si>
  <si>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</si>
  <si>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</si>
  <si>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</si>
  <si>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</si>
  <si>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</si>
  <si>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</si>
  <si>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</si>
  <si>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</si>
  <si>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</si>
  <si>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</si>
  <si>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</si>
  <si>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</si>
  <si>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</si>
  <si>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</si>
  <si>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</si>
  <si>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</si>
  <si>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</si>
  <si>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</si>
  <si>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</si>
  <si>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</si>
  <si>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</si>
  <si>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</si>
  <si>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</si>
  <si>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</si>
  <si>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</si>
  <si>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</si>
  <si>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</si>
  <si>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</si>
  <si>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</si>
  <si>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</si>
  <si>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</si>
  <si>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</si>
  <si>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</si>
  <si>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</si>
  <si>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</si>
  <si>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</si>
  <si>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</si>
  <si>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</si>
  <si>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</si>
  <si>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</si>
  <si>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</si>
  <si>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</si>
  <si>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</si>
  <si>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</si>
  <si>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</si>
  <si>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</si>
  <si>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</si>
  <si>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</si>
  <si>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</si>
  <si>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</si>
  <si>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</si>
  <si>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</si>
  <si>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</si>
  <si>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</si>
  <si>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</si>
  <si>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</si>
  <si>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</si>
  <si>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</si>
  <si>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</si>
  <si>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</si>
  <si>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</si>
  <si>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</si>
  <si>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</si>
  <si>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</si>
  <si>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</si>
  <si>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</si>
  <si>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</si>
  <si>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</si>
  <si>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</si>
  <si>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</si>
  <si>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</si>
  <si>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</si>
  <si>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</si>
  <si>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</si>
  <si>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</si>
  <si>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</si>
  <si>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</si>
  <si>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</si>
  <si>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</si>
  <si>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</si>
  <si>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</si>
  <si>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</si>
  <si>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</si>
  <si>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</si>
  <si>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</si>
  <si>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</si>
  <si>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</si>
  <si>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</si>
  <si>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</si>
  <si>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</si>
  <si>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</si>
  <si>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</si>
  <si>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</si>
  <si>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</si>
  <si>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</si>
  <si>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</si>
  <si>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</si>
  <si>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</si>
  <si>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</si>
  <si>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</si>
  <si>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</si>
  <si>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</si>
  <si>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</si>
  <si>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</si>
  <si>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</si>
  <si>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</si>
  <si>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</si>
  <si>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</si>
  <si>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</si>
  <si>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</si>
  <si>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</si>
  <si>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</si>
  <si>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</si>
  <si>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</si>
  <si>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</si>
  <si>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</si>
  <si>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</si>
  <si>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</si>
  <si>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</si>
  <si>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</si>
  <si>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</si>
  <si>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</si>
  <si>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</si>
  <si>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</si>
  <si>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</si>
  <si>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</si>
  <si>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</si>
  <si>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</si>
  <si>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</si>
  <si>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</si>
  <si>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</si>
  <si>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</si>
  <si>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</si>
  <si>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</si>
  <si>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</si>
  <si>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</si>
  <si>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</si>
  <si>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</si>
  <si>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</si>
  <si>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</si>
  <si>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</si>
  <si>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</si>
  <si>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</si>
  <si>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</si>
  <si>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</si>
  <si>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</si>
  <si>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</si>
  <si>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</si>
  <si>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</si>
  <si>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</si>
  <si>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</si>
  <si>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</si>
  <si>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</si>
  <si>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</si>
  <si>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</si>
  <si>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</si>
  <si>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</si>
  <si>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</si>
  <si>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</si>
  <si>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</si>
  <si>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</si>
  <si>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</si>
  <si>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</si>
  <si>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</si>
  <si>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</si>
  <si>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</si>
  <si>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</si>
  <si>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</si>
  <si>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</si>
  <si>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</si>
  <si>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</si>
  <si>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</si>
  <si>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</si>
  <si>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</si>
  <si>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</si>
  <si>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</si>
  <si>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</si>
  <si>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</si>
  <si>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</si>
  <si>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</si>
  <si>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</si>
  <si>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</si>
  <si>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</si>
  <si>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</si>
  <si>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</si>
  <si>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</si>
  <si>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</si>
  <si>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</si>
  <si>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</si>
  <si>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</si>
  <si>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</si>
  <si>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</si>
  <si>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</si>
  <si>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</si>
  <si>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</si>
  <si>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</si>
  <si>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</si>
  <si>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</si>
  <si>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</si>
  <si>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</si>
  <si>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</si>
  <si>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</si>
  <si>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</si>
  <si>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</si>
  <si>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</si>
  <si>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</si>
  <si>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</si>
  <si>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</si>
  <si>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</si>
  <si>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</si>
  <si>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</si>
  <si>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</si>
  <si>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</si>
  <si>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</si>
  <si>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</si>
  <si>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</si>
  <si>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</si>
  <si>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</si>
  <si>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</si>
  <si>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</si>
  <si>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</si>
  <si>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</si>
  <si>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</si>
  <si>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</si>
  <si>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</si>
  <si>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</si>
  <si>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</si>
  <si>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</si>
  <si>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</si>
  <si>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</si>
  <si>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</si>
  <si>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</si>
  <si>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</si>
  <si>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</si>
  <si>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</si>
  <si>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</si>
  <si>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</si>
  <si>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</si>
  <si>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</si>
  <si>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</si>
  <si>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</si>
  <si>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</si>
  <si>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</si>
  <si>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</si>
  <si>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</si>
  <si>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</si>
  <si>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</si>
  <si>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</si>
  <si>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</si>
  <si>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</si>
  <si>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</si>
  <si>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</si>
  <si>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</si>
  <si>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</si>
  <si>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</si>
  <si>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</si>
  <si>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</si>
  <si>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</si>
  <si>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</si>
  <si>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</si>
  <si>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</si>
  <si>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</si>
  <si>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</si>
  <si>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</si>
  <si>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</si>
  <si>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</si>
  <si>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</si>
  <si>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</si>
  <si>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</si>
  <si>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</si>
  <si>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</si>
  <si>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</si>
  <si>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</si>
  <si>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</si>
  <si>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</si>
  <si>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</si>
  <si>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</si>
  <si>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</si>
  <si>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</si>
  <si>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</si>
  <si>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</si>
  <si>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</si>
  <si>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</si>
  <si>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</si>
  <si>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</si>
  <si>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</si>
  <si>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</si>
  <si>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</si>
  <si>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</si>
  <si>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</si>
  <si>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</si>
  <si>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</si>
  <si>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</si>
  <si>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</si>
  <si>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</si>
  <si>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</si>
  <si>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</si>
  <si>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</si>
  <si>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</si>
  <si>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</si>
  <si>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</si>
  <si>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</si>
  <si>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</si>
  <si>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</si>
  <si>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</si>
  <si>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</si>
  <si>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</si>
  <si>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</si>
  <si>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</si>
  <si>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</si>
  <si>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</si>
  <si>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</si>
  <si>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</si>
  <si>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</si>
  <si>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</si>
  <si>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</si>
  <si>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</si>
  <si>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</si>
  <si>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</si>
  <si>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</si>
  <si>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</si>
  <si>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</si>
  <si>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</si>
  <si>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</si>
  <si>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</si>
  <si>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</si>
  <si>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</si>
  <si>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</si>
  <si>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</si>
  <si>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</si>
  <si>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</si>
  <si>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</si>
  <si>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</si>
  <si>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</si>
  <si>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</si>
  <si>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</si>
  <si>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</si>
  <si>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</si>
  <si>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</si>
  <si>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</si>
  <si>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</si>
  <si>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</si>
  <si>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</si>
  <si>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</si>
  <si>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</si>
  <si>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</si>
  <si>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</si>
  <si>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</si>
  <si>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</si>
  <si>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</si>
  <si>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</si>
  <si>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</si>
  <si>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</si>
  <si>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</si>
  <si>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</si>
  <si>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</si>
  <si>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</si>
  <si>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</si>
  <si>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</si>
  <si>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</si>
  <si>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</si>
  <si>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</si>
  <si>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</si>
  <si>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</si>
  <si>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</si>
  <si>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</si>
  <si>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</si>
  <si>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</si>
  <si>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</si>
  <si>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</si>
  <si>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</si>
  <si>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</si>
  <si>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</si>
  <si>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</si>
  <si>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</si>
  <si>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</si>
  <si>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</si>
  <si>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</si>
  <si>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</si>
  <si>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</si>
  <si>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</si>
  <si>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</si>
  <si>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</si>
  <si>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</si>
  <si>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</si>
  <si>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</si>
  <si>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</si>
  <si>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</si>
  <si>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</si>
  <si>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</si>
  <si>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</si>
  <si>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</si>
  <si>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</si>
  <si>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</si>
  <si>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</si>
  <si>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</si>
  <si>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</si>
  <si>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</si>
  <si>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</si>
  <si>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</si>
  <si>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</si>
  <si>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</si>
  <si>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</si>
  <si>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</si>
  <si>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</si>
  <si>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</si>
  <si>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</si>
  <si>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</si>
  <si>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</si>
  <si>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</si>
  <si>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</si>
  <si>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</si>
  <si>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</si>
  <si>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</si>
  <si>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</si>
  <si>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</si>
  <si>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</si>
  <si>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</si>
  <si>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</si>
  <si>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</si>
  <si>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</si>
  <si>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</si>
  <si>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</si>
  <si>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</si>
  <si>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</si>
  <si>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</si>
  <si>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</si>
  <si>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</si>
  <si>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</si>
  <si>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</si>
  <si>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</si>
  <si>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</si>
  <si>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</si>
  <si>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</si>
  <si>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</si>
  <si>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</si>
  <si>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</si>
  <si>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</si>
  <si>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</si>
  <si>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</si>
  <si>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</si>
  <si>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</si>
  <si>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</si>
  <si>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</si>
  <si>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</si>
  <si>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</si>
  <si>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</si>
  <si>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</si>
  <si>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</si>
  <si>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</si>
  <si>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</si>
  <si>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</si>
  <si>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</si>
  <si>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</si>
  <si>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</si>
  <si>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</si>
  <si>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</si>
  <si>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</si>
  <si>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</si>
  <si>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</si>
  <si>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</si>
  <si>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</si>
  <si>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</si>
  <si>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</si>
  <si>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</si>
  <si>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</si>
  <si>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</si>
  <si>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</si>
  <si>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</si>
  <si>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</si>
  <si>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</si>
  <si>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</si>
  <si>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</si>
  <si>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</si>
  <si>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</si>
  <si>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</si>
  <si>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</si>
  <si>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</si>
  <si>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</si>
  <si>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</si>
  <si>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</si>
  <si>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</si>
  <si>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</si>
  <si>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</si>
  <si>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</si>
  <si>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</si>
  <si>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</si>
  <si>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</si>
  <si>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</si>
  <si>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</si>
  <si>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</si>
  <si>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</si>
  <si>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</si>
  <si>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</si>
  <si>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</si>
  <si>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</si>
  <si>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</si>
  <si>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</si>
  <si>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</si>
  <si>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</si>
  <si>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</si>
  <si>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</si>
  <si>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</si>
  <si>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</si>
  <si>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</si>
  <si>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</si>
  <si>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</si>
  <si>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</si>
  <si>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</si>
  <si>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</si>
  <si>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</si>
  <si>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</si>
  <si>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</si>
  <si>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</si>
  <si>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</si>
  <si>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</si>
  <si>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</si>
  <si>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</si>
  <si>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</si>
  <si>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</si>
  <si>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106035.0</t>
  </si>
  <si>
    <t>800.0</t>
  </si>
  <si>
    <t>5527.0</t>
  </si>
  <si>
    <t>3060.0</t>
  </si>
  <si>
    <t>5034.0</t>
  </si>
  <si>
    <t>2368.0</t>
  </si>
  <si>
    <t>1611.0</t>
  </si>
  <si>
    <t>1661.0</t>
  </si>
  <si>
    <t>456.0</t>
  </si>
  <si>
    <t>465.0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</si>
</sst>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2" fillId="0" borderId="13" xfId="0" applyNumberFormat="1" applyFont="1" applyBorder="1"/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5" t="s">
        <v>295</v>
      </c>
      <c r="M6" s="215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t="s" s="0">
        <v>964</v>
      </c>
      <c r="K9" t="s" s="0">
        <v>964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t="s" s="0">
        <v>569</v>
      </c>
      <c r="K10" t="s" s="0">
        <v>569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t="s" s="0">
        <v>569</v>
      </c>
      <c r="K11" t="s" s="0">
        <v>569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t="s" s="0">
        <v>965</v>
      </c>
      <c r="K12" t="s" s="0">
        <v>965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t="s" s="0">
        <v>966</v>
      </c>
      <c r="K13" t="s" s="0">
        <v>966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t="s" s="0">
        <v>965</v>
      </c>
      <c r="K14" t="s" s="0">
        <v>965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t="s" s="0">
        <v>967</v>
      </c>
      <c r="K15" t="s" s="0">
        <v>967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t="s" s="0">
        <v>569</v>
      </c>
      <c r="K16" t="s" s="0">
        <v>569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t="s" s="0">
        <v>968</v>
      </c>
      <c r="K17" t="s" s="0">
        <v>968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t="s" s="0">
        <v>969</v>
      </c>
      <c r="K18" t="s" s="0">
        <v>969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t="s" s="0">
        <v>966</v>
      </c>
      <c r="K19" t="s" s="0">
        <v>966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t="s" s="0">
        <v>970</v>
      </c>
      <c r="K20" t="s" s="0">
        <v>970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t="s" s="0">
        <v>971</v>
      </c>
      <c r="K21" t="s" s="0">
        <v>971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t="s" s="0">
        <v>972</v>
      </c>
      <c r="K22" t="s" s="0">
        <v>972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t="s" s="0">
        <v>973</v>
      </c>
      <c r="K23" t="s" s="0">
        <v>973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t="s" s="0">
        <v>967</v>
      </c>
      <c r="K24" t="s" s="0">
        <v>967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t="s" s="0">
        <v>968</v>
      </c>
      <c r="K25" t="s" s="0">
        <v>968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t="s" s="0">
        <v>968</v>
      </c>
      <c r="K26" t="s" s="0">
        <v>968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t="s" s="0">
        <v>974</v>
      </c>
      <c r="K27" t="s" s="0">
        <v>974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t="s" s="0">
        <v>975</v>
      </c>
      <c r="K28" t="s" s="0">
        <v>975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t="s" s="0">
        <v>976</v>
      </c>
      <c r="K29" t="s" s="0">
        <v>976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t="s" s="0">
        <v>977</v>
      </c>
      <c r="K30" t="s" s="0">
        <v>977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t="s" s="0">
        <v>978</v>
      </c>
      <c r="K31" t="s" s="0">
        <v>978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t="s" s="0">
        <v>971</v>
      </c>
      <c r="K32" t="s" s="0">
        <v>971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t="s" s="0">
        <v>979</v>
      </c>
      <c r="K33" t="s" s="0">
        <v>979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t="s" s="0">
        <v>965</v>
      </c>
      <c r="K34" t="s" s="0">
        <v>965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t="s" s="0">
        <v>980</v>
      </c>
      <c r="K35" t="s" s="0">
        <v>980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t="s" s="0">
        <v>969</v>
      </c>
      <c r="K36" t="s" s="0">
        <v>969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t="s" s="0">
        <v>967</v>
      </c>
      <c r="K37" t="s" s="0">
        <v>967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t="s" s="0">
        <v>974</v>
      </c>
      <c r="K38" t="s" s="0">
        <v>974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t="s" s="0">
        <v>834</v>
      </c>
      <c r="K39" t="s" s="0">
        <v>834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t="s" s="0">
        <v>981</v>
      </c>
      <c r="K40" t="s" s="0">
        <v>981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t="s" s="0">
        <v>968</v>
      </c>
      <c r="K41" t="s" s="0">
        <v>968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t="s" s="0">
        <v>982</v>
      </c>
      <c r="K42" t="s" s="0">
        <v>982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t="s" s="0">
        <v>983</v>
      </c>
      <c r="K43" t="s" s="0">
        <v>983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t="s" s="0">
        <v>980</v>
      </c>
      <c r="K44" t="s" s="0">
        <v>980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t="s" s="0">
        <v>984</v>
      </c>
      <c r="K45" t="s" s="0">
        <v>984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t="s" s="0">
        <v>985</v>
      </c>
      <c r="K46" t="s" s="0">
        <v>985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t="s" s="0">
        <v>986</v>
      </c>
      <c r="K47" t="s" s="0">
        <v>986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t="s" s="0">
        <v>987</v>
      </c>
      <c r="K48" t="s" s="0">
        <v>987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t="s" s="0">
        <v>988</v>
      </c>
      <c r="K49" t="s" s="0">
        <v>988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t="s" s="0">
        <v>976</v>
      </c>
      <c r="K50" t="s" s="0">
        <v>976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t="s" s="0">
        <v>989</v>
      </c>
      <c r="K51" t="s" s="0">
        <v>989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t="s" s="0">
        <v>978</v>
      </c>
      <c r="K52" t="s" s="0">
        <v>978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t="s" s="0">
        <v>985</v>
      </c>
      <c r="K53" t="s" s="0">
        <v>985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t="s" s="0">
        <v>990</v>
      </c>
      <c r="K54" t="s" s="0">
        <v>990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t="s" s="0">
        <v>971</v>
      </c>
      <c r="K55" t="s" s="0">
        <v>971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t="s" s="0">
        <v>971</v>
      </c>
      <c r="K56" t="s" s="0">
        <v>971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t="s" s="0">
        <v>968</v>
      </c>
      <c r="K57" t="s" s="0">
        <v>968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t="s" s="0">
        <v>989</v>
      </c>
      <c r="K58" t="s" s="0">
        <v>989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t="s" s="0">
        <v>969</v>
      </c>
      <c r="K59" t="s" s="0">
        <v>969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t="s" s="0">
        <v>991</v>
      </c>
      <c r="K60" t="s" s="0">
        <v>991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t="s" s="0">
        <v>834</v>
      </c>
      <c r="K61" t="s" s="0">
        <v>834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t="s" s="0">
        <v>974</v>
      </c>
      <c r="K62" t="s" s="0">
        <v>974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t="s" s="0">
        <v>989</v>
      </c>
      <c r="K63" t="s" s="0">
        <v>989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t="s" s="0">
        <v>992</v>
      </c>
      <c r="K64" t="s" s="0">
        <v>992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t="s" s="0">
        <v>569</v>
      </c>
      <c r="K65" t="s" s="0">
        <v>569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t="s" s="0">
        <v>569</v>
      </c>
      <c r="K66" t="s" s="0">
        <v>569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t="s" s="0">
        <v>975</v>
      </c>
      <c r="K67" t="s" s="0">
        <v>975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t="s" s="0">
        <v>979</v>
      </c>
      <c r="K68" t="s" s="0">
        <v>979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t="s" s="0">
        <v>979</v>
      </c>
      <c r="K69" t="s" s="0">
        <v>979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t="s" s="0">
        <v>992</v>
      </c>
      <c r="K70" t="s" s="0">
        <v>992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t="s" s="0">
        <v>992</v>
      </c>
      <c r="K71" t="s" s="0">
        <v>992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t="s" s="0">
        <v>978</v>
      </c>
      <c r="K72" t="s" s="0">
        <v>978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t="s" s="0">
        <v>834</v>
      </c>
      <c r="K73" t="s" s="0">
        <v>834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t="s" s="0">
        <v>983</v>
      </c>
      <c r="K74" t="s" s="0">
        <v>983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t="s" s="0">
        <v>969</v>
      </c>
      <c r="K75" t="s" s="0">
        <v>969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t="s" s="0">
        <v>965</v>
      </c>
      <c r="K76" t="s" s="0">
        <v>965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t="s" s="0">
        <v>991</v>
      </c>
      <c r="K77" t="s" s="0">
        <v>991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t="s" s="0">
        <v>971</v>
      </c>
      <c r="K78" t="s" s="0">
        <v>971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t="s" s="0">
        <v>983</v>
      </c>
      <c r="K79" t="s" s="0">
        <v>983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t="s" s="0">
        <v>989</v>
      </c>
      <c r="K80" t="s" s="0">
        <v>989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t="s" s="0">
        <v>970</v>
      </c>
      <c r="K81" t="s" s="0">
        <v>970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t="s" s="0">
        <v>989</v>
      </c>
      <c r="K82" t="s" s="0">
        <v>989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t="s" s="0">
        <v>993</v>
      </c>
      <c r="K83" t="s" s="0">
        <v>993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t="s" s="0">
        <v>994</v>
      </c>
      <c r="K84" t="s" s="0">
        <v>994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t="s" s="0">
        <v>968</v>
      </c>
      <c r="K85" t="s" s="0">
        <v>968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t="s" s="0">
        <v>873</v>
      </c>
      <c r="K86" t="s" s="0">
        <v>873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t="s" s="0">
        <v>995</v>
      </c>
      <c r="K87" t="s" s="0">
        <v>995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t="s" s="0">
        <v>979</v>
      </c>
      <c r="K88" t="s" s="0">
        <v>979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t="s" s="0">
        <v>974</v>
      </c>
      <c r="K89" t="s" s="0">
        <v>974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t="s" s="0">
        <v>984</v>
      </c>
      <c r="K90" t="s" s="0">
        <v>984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t="s" s="0">
        <v>986</v>
      </c>
      <c r="K91" t="s" s="0">
        <v>986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t="s" s="0">
        <v>996</v>
      </c>
      <c r="K92" t="s" s="0">
        <v>996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t="s" s="0">
        <v>997</v>
      </c>
      <c r="K93" t="s" s="0">
        <v>997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t="s" s="0">
        <v>873</v>
      </c>
      <c r="K94" t="s" s="0">
        <v>873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t="s" s="0">
        <v>873</v>
      </c>
      <c r="K95" t="s" s="0">
        <v>873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t="s" s="0">
        <v>998</v>
      </c>
      <c r="K96" t="s" s="0">
        <v>998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t="s" s="0">
        <v>968</v>
      </c>
      <c r="K97" t="s" s="0">
        <v>968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t="s" s="0">
        <v>999</v>
      </c>
      <c r="K98" t="s" s="0">
        <v>999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t="s" s="0">
        <v>873</v>
      </c>
      <c r="K99" t="s" s="0">
        <v>873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t="s" s="0">
        <v>1000</v>
      </c>
      <c r="K100" t="s" s="0">
        <v>1000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t="s" s="0">
        <v>966</v>
      </c>
      <c r="K101" t="s" s="0">
        <v>966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t="s" s="0">
        <v>996</v>
      </c>
      <c r="K102" t="s" s="0">
        <v>996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t="s" s="0">
        <v>974</v>
      </c>
      <c r="K103" t="s" s="0">
        <v>974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t="s" s="0">
        <v>1001</v>
      </c>
      <c r="K104" t="s" s="0">
        <v>1001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t="s" s="0">
        <v>873</v>
      </c>
      <c r="K105" t="s" s="0">
        <v>873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t="s" s="0">
        <v>999</v>
      </c>
      <c r="K106" t="s" s="0">
        <v>999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t="s" s="0">
        <v>1002</v>
      </c>
      <c r="K107" t="s" s="0">
        <v>1002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t="s" s="0">
        <v>1003</v>
      </c>
      <c r="K108" t="s" s="0">
        <v>1003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t="s" s="0">
        <v>1000</v>
      </c>
      <c r="K109" t="s" s="0">
        <v>1000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t="s" s="0">
        <v>1000</v>
      </c>
      <c r="K110" t="s" s="0">
        <v>1000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t="s" s="0">
        <v>1004</v>
      </c>
      <c r="K111" t="s" s="0">
        <v>1004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t="s" s="0">
        <v>873</v>
      </c>
      <c r="K112" t="s" s="0">
        <v>873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t="s" s="0">
        <v>1005</v>
      </c>
      <c r="K113" t="s" s="0">
        <v>1005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t="s" s="0">
        <v>1000</v>
      </c>
      <c r="K114" t="s" s="0">
        <v>1000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t="s" s="0">
        <v>997</v>
      </c>
      <c r="K115" t="s" s="0">
        <v>997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t="s" s="0">
        <v>1006</v>
      </c>
      <c r="K116" t="s" s="0">
        <v>1006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t="s" s="0">
        <v>1007</v>
      </c>
      <c r="K117" t="s" s="0">
        <v>1007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t="s" s="0">
        <v>972</v>
      </c>
      <c r="K118" t="s" s="0">
        <v>972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t="s" s="0">
        <v>968</v>
      </c>
      <c r="K119" t="s" s="0">
        <v>968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t="s" s="0">
        <v>965</v>
      </c>
      <c r="K120" t="s" s="0">
        <v>965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t="s" s="0">
        <v>970</v>
      </c>
      <c r="K121" t="s" s="0">
        <v>970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t="s" s="0">
        <v>873</v>
      </c>
      <c r="K122" t="s" s="0">
        <v>873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t="s" s="0">
        <v>1004</v>
      </c>
      <c r="K123" t="s" s="0">
        <v>1004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t="s" s="0">
        <v>973</v>
      </c>
      <c r="K124" t="s" s="0">
        <v>973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t="s" s="0">
        <v>976</v>
      </c>
      <c r="K125" t="s" s="0">
        <v>976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t="s" s="0">
        <v>968</v>
      </c>
      <c r="K126" t="s" s="0">
        <v>968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t="s" s="0">
        <v>1003</v>
      </c>
      <c r="K127" t="s" s="0">
        <v>1003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t="s" s="0">
        <v>996</v>
      </c>
      <c r="K128" t="s" s="0">
        <v>996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274</v>
      </c>
      <c r="J129" t="s" s="0">
        <v>1008</v>
      </c>
      <c r="K129" t="s" s="0">
        <v>1008</v>
      </c>
      <c r="L129" t="s" s="0">
        <v>28</v>
      </c>
      <c r="M129" s="0">
        <v>0</v>
      </c>
      <c r="N129" t="s" s="0">
        <v>28</v>
      </c>
      <c r="O129" t="s" s="0">
        <v>28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t="s" s="0">
        <v>1009</v>
      </c>
      <c r="K130" t="s" s="0">
        <v>1009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t="s" s="0">
        <v>1009</v>
      </c>
      <c r="K131" t="s" s="0">
        <v>1009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t="s" s="0">
        <v>1003</v>
      </c>
      <c r="K132" t="s" s="0">
        <v>1003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t="s" s="0">
        <v>1010</v>
      </c>
      <c r="K133" t="s" s="0">
        <v>1010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t="s" s="0">
        <v>1011</v>
      </c>
      <c r="K134" t="s" s="0">
        <v>1011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t="s" s="0">
        <v>1006</v>
      </c>
      <c r="K135" t="s" s="0">
        <v>1006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43</v>
      </c>
      <c r="J136" t="s" s="0">
        <v>976</v>
      </c>
      <c r="K136" t="s" s="0">
        <v>976</v>
      </c>
      <c r="L136" t="s" s="0">
        <v>28</v>
      </c>
      <c r="M136" s="0">
        <v>0</v>
      </c>
      <c r="N136" t="s" s="0">
        <v>28</v>
      </c>
      <c r="O136" t="s" s="0">
        <v>28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t="s" s="0">
        <v>834</v>
      </c>
      <c r="K137" t="s" s="0">
        <v>834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t="s" s="0">
        <v>966</v>
      </c>
      <c r="K138" t="s" s="0">
        <v>966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t="s" s="0">
        <v>966</v>
      </c>
      <c r="K139" t="s" s="0">
        <v>966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t="s" s="0">
        <v>834</v>
      </c>
      <c r="K140" t="s" s="0">
        <v>834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t="s" s="0">
        <v>981</v>
      </c>
      <c r="K141" t="s" s="0">
        <v>981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t="s" s="0">
        <v>966</v>
      </c>
      <c r="K142" t="s" s="0">
        <v>966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t="s" s="0">
        <v>989</v>
      </c>
      <c r="K143" t="s" s="0">
        <v>989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t="s" s="0">
        <v>569</v>
      </c>
      <c r="K144" t="s" s="0">
        <v>569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t="s" s="0">
        <v>989</v>
      </c>
      <c r="K145" t="s" s="0">
        <v>989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t="s" s="0">
        <v>989</v>
      </c>
      <c r="K146" t="s" s="0">
        <v>989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t="s" s="0">
        <v>834</v>
      </c>
      <c r="K147" t="s" s="0">
        <v>834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t="s" s="0">
        <v>980</v>
      </c>
      <c r="K148" t="s" s="0">
        <v>980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t="s" s="0">
        <v>972</v>
      </c>
      <c r="K149" t="s" s="0">
        <v>972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4</v>
      </c>
      <c r="J150" t="s" s="0">
        <v>981</v>
      </c>
      <c r="K150" t="s" s="0">
        <v>981</v>
      </c>
      <c r="L150" t="s" s="0">
        <v>28</v>
      </c>
      <c r="M150" s="0">
        <v>0</v>
      </c>
      <c r="N150" t="s" s="0">
        <v>28</v>
      </c>
      <c r="O150" t="s" s="0">
        <v>28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t="s" s="0">
        <v>984</v>
      </c>
      <c r="K151" t="s" s="0">
        <v>984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t="s" s="0">
        <v>991</v>
      </c>
      <c r="K152" t="s" s="0">
        <v>991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t="s" s="0">
        <v>986</v>
      </c>
      <c r="K153" t="s" s="0">
        <v>986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t="s" s="0">
        <v>1006</v>
      </c>
      <c r="K154" t="s" s="0">
        <v>1006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t="s" s="0">
        <v>966</v>
      </c>
      <c r="K155" t="s" s="0">
        <v>966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7" t="s">
        <v>5</v>
      </c>
      <c r="C2" s="187"/>
      <c r="D2" s="187"/>
      <c r="E2" s="214" t="s">
        <v>297</v>
      </c>
      <c r="F2" s="214"/>
      <c r="G2" s="214"/>
      <c r="H2" s="214"/>
      <c r="I2" s="214"/>
      <c r="J2" s="214"/>
      <c r="K2" s="125"/>
      <c r="L2" s="125"/>
      <c r="N2" s="81" t="s">
        <v>298</v>
      </c>
    </row>
    <row r="4" spans="2:14" ht="15.75" thickBot="1" x14ac:dyDescent="0.3">
      <c r="K4" s="216" t="s">
        <v>491</v>
      </c>
      <c r="L4" s="216"/>
      <c r="M4" s="216"/>
    </row>
    <row r="5" spans="2:14" ht="15.75" thickTop="1" x14ac:dyDescent="0.25">
      <c r="B5" s="222" t="s">
        <v>2</v>
      </c>
      <c r="C5" s="224" t="s">
        <v>277</v>
      </c>
      <c r="D5" s="211" t="s">
        <v>278</v>
      </c>
      <c r="E5" s="226" t="s">
        <v>279</v>
      </c>
      <c r="F5" s="226"/>
      <c r="G5" s="226" t="s">
        <v>282</v>
      </c>
      <c r="H5" s="226"/>
      <c r="I5" s="226"/>
      <c r="J5" s="226"/>
      <c r="K5" s="226" t="s">
        <v>287</v>
      </c>
      <c r="L5" s="226"/>
      <c r="M5" s="226"/>
      <c r="N5" s="227"/>
    </row>
    <row r="6" spans="2:14" x14ac:dyDescent="0.25">
      <c r="B6" s="223"/>
      <c r="C6" s="225"/>
      <c r="D6" s="205"/>
      <c r="E6" s="220" t="s">
        <v>280</v>
      </c>
      <c r="F6" s="220" t="s">
        <v>281</v>
      </c>
      <c r="G6" s="220" t="s">
        <v>283</v>
      </c>
      <c r="H6" s="220" t="s">
        <v>284</v>
      </c>
      <c r="I6" s="220" t="s">
        <v>285</v>
      </c>
      <c r="J6" s="220"/>
      <c r="K6" s="220" t="s">
        <v>288</v>
      </c>
      <c r="L6" s="220" t="s">
        <v>284</v>
      </c>
      <c r="M6" s="220" t="s">
        <v>285</v>
      </c>
      <c r="N6" s="221"/>
    </row>
    <row r="7" spans="2:14" x14ac:dyDescent="0.25">
      <c r="B7" s="223"/>
      <c r="C7" s="225"/>
      <c r="D7" s="205"/>
      <c r="E7" s="220"/>
      <c r="F7" s="220"/>
      <c r="G7" s="220"/>
      <c r="H7" s="220"/>
      <c r="I7" s="95" t="s">
        <v>286</v>
      </c>
      <c r="J7" s="95" t="s">
        <v>156</v>
      </c>
      <c r="K7" s="220"/>
      <c r="L7" s="220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274.0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 t="str">
        <f>ttxd_xmt_data!J129</f>
        <v>654.0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43.0</v>
      </c>
      <c r="E135" s="95" t="str">
        <f>ttxd_xmt_data!L136</f>
        <v/>
      </c>
      <c r="F135" s="95" t="str">
        <f>TEXT(ttxd_xmt_data!M136/(24*60*60),"[h]:mm")</f>
        <v>0:00</v>
      </c>
      <c r="G135" s="95" t="str">
        <f>ttxd_xmt_data!N136</f>
        <v/>
      </c>
      <c r="H135" s="95" t="str">
        <f>ttxd_xmt_data!O136</f>
        <v/>
      </c>
      <c r="I135" s="95"/>
      <c r="J135" s="95"/>
      <c r="K135" s="95" t="str">
        <f>ttxd_xmt_data!J136</f>
        <v>17.0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9" t="s">
        <v>336</v>
      </c>
      <c r="L155" s="219"/>
      <c r="M155" s="219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7"/>
      <c r="H156" s="217"/>
      <c r="I156" s="217"/>
      <c r="J156" s="23"/>
      <c r="K156" s="218" t="s">
        <v>326</v>
      </c>
      <c r="L156" s="218"/>
      <c r="M156" s="218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7" t="s">
        <v>324</v>
      </c>
      <c r="H157" s="217"/>
      <c r="I157" s="217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7" t="s">
        <v>328</v>
      </c>
      <c r="H161" s="217"/>
      <c r="I161" s="217"/>
      <c r="J161" s="23"/>
      <c r="K161" s="217" t="s">
        <v>329</v>
      </c>
      <c r="L161" s="217"/>
      <c r="M161" s="217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1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722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1012</v>
      </c>
    </row>
    <row r="10" spans="5:16" x14ac:dyDescent="0.25">
      <c r="E10" s="0">
        <v>4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s="0">
        <v>3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516</v>
      </c>
    </row>
    <row r="12" spans="5:16" x14ac:dyDescent="0.25">
      <c r="E12" s="0">
        <v>2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s="0">
        <v>2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s="0">
        <v>1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s="0">
        <v>1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s="0">
        <v>2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s="0">
        <v>3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s="0">
        <v>2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s="0">
        <v>1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s="0">
        <v>2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s="0">
        <v>1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s="0">
        <v>3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s="0">
        <v>4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s="0">
        <v>5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s="0">
        <v>6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s="0">
        <v>7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s="0">
        <v>8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s="0">
        <v>9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s="0">
        <v>10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s="0">
        <v>1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s="0">
        <v>6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s="0">
        <v>5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s="0">
        <v>4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s="0">
        <v>3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s="0">
        <v>2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s="0">
        <v>2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s="0">
        <v>1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s="0">
        <v>6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s="0">
        <v>7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s="0">
        <v>4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s="0">
        <v>3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s="0">
        <v>2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s="0">
        <v>1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s="0">
        <v>5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s="0">
        <v>1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s="0">
        <v>3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s="0">
        <v>1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s="0">
        <v>8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s="0">
        <v>7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s="0">
        <v>6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s="0">
        <v>5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s="0">
        <v>10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s="0">
        <v>9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s="0">
        <v>4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s="0">
        <v>2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s="0">
        <v>1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s="0">
        <v>2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s="0">
        <v>3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s="0">
        <v>4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s="0">
        <v>8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s="0">
        <v>5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s="0">
        <v>6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s="0">
        <v>2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s="0">
        <v>1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s="0">
        <v>3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s="0">
        <v>7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 tabSelected="false">
      <selection activeCell="F11" sqref="F1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8" t="s">
        <v>322</v>
      </c>
      <c r="F2" s="228"/>
      <c r="G2" s="228"/>
      <c r="H2" s="228"/>
      <c r="I2" s="228"/>
      <c r="L2" s="229" t="s">
        <v>321</v>
      </c>
      <c r="M2" s="230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8" t="s">
        <v>2</v>
      </c>
      <c r="C5" s="237" t="s">
        <v>299</v>
      </c>
      <c r="D5" s="233" t="s">
        <v>301</v>
      </c>
      <c r="E5" s="233"/>
      <c r="F5" s="233"/>
      <c r="G5" s="233"/>
      <c r="H5" s="233"/>
      <c r="I5" s="233"/>
      <c r="J5" s="233"/>
      <c r="K5" s="233"/>
      <c r="L5" s="233"/>
      <c r="M5" s="239" t="s">
        <v>300</v>
      </c>
    </row>
    <row r="6" spans="2:13" x14ac:dyDescent="0.25">
      <c r="B6" s="234"/>
      <c r="C6" s="235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40"/>
    </row>
    <row r="7" spans="2:13" ht="10.5" customHeight="1" x14ac:dyDescent="0.25"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6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580.0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1.211183E7</v>
      </c>
      <c r="M8" s="142" t="n">
        <f>VALUE(M9+M18)</f>
        <v>1.211241E7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580.0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1531190.0</v>
      </c>
      <c r="M9" s="142" t="n">
        <f>VALUE(M10+M15)</f>
        <v>1531770.0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580.0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929771.0</v>
      </c>
      <c r="M10" s="142" t="n">
        <f>VALUE(FIXED(SUM(D10:L10),1))</f>
        <v>930351.0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VALUE(FIXED(pttk_data!H9,1))</f>
        <v>0.0</v>
      </c>
      <c r="E11" s="138" t="n">
        <f>VALUE(FIXED(pttk_data!I9,1))</f>
        <v>0.0</v>
      </c>
      <c r="F11" s="138" t="n">
        <f>VALUE(FIXED(pttk_data!J9,1))</f>
        <v>580.0</v>
      </c>
      <c r="G11" s="138" t="n">
        <f>VALUE(FIXED(pttk_data!K9,1))</f>
        <v>0.0</v>
      </c>
      <c r="H11" s="138" t="n">
        <f>VALUE(FIXED(pttk_data!L9,1))</f>
        <v>0.0</v>
      </c>
      <c r="I11" s="138" t="n">
        <f>VALUE(FIXED(pttk_data!M9,1))</f>
        <v>0.0</v>
      </c>
      <c r="J11" s="138" t="n">
        <f>VALUE(FIXED(pttk_data!N9,1))</f>
        <v>0.0</v>
      </c>
      <c r="K11" s="138" t="n">
        <f>VALUE(FIXED(pttk_data!O9,1))</f>
        <v>0.0</v>
      </c>
      <c r="L11" s="138" t="n">
        <f>VALUE(FIXED(pttk_data!P9,1))</f>
        <v>106035.0</v>
      </c>
      <c r="M11" s="142" t="n">
        <f t="shared" ref="M11:M17" si="3">VALUE(FIXED(SUM(D11:L11),1))</f>
        <v>106615.0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VALUE(FIXED(pttk_data!H10,1))</f>
        <v>0.0</v>
      </c>
      <c r="E12" s="138" t="n">
        <f>VALUE(FIXED(pttk_data!I10,1))</f>
        <v>0.0</v>
      </c>
      <c r="F12" s="138" t="n">
        <f>VALUE(FIXED(pttk_data!J10,1))</f>
        <v>0.0</v>
      </c>
      <c r="G12" s="138" t="n">
        <f>VALUE(FIXED(pttk_data!K10,1))</f>
        <v>0.0</v>
      </c>
      <c r="H12" s="138" t="n">
        <f>VALUE(FIXED(pttk_data!L10,1))</f>
        <v>0.0</v>
      </c>
      <c r="I12" s="138" t="n">
        <f>VALUE(FIXED(pttk_data!M10,1))</f>
        <v>0.0</v>
      </c>
      <c r="J12" s="138" t="n">
        <f>VALUE(FIXED(pttk_data!N10,1))</f>
        <v>0.0</v>
      </c>
      <c r="K12" s="138" t="n">
        <f>VALUE(FIXED(pttk_data!O10,1))</f>
        <v>0.0</v>
      </c>
      <c r="L12" s="138" t="n">
        <f>VALUE(FIXED(pttk_data!P10,1))</f>
        <v>168554.0</v>
      </c>
      <c r="M12" s="142" t="n">
        <f t="shared" si="3"/>
        <v>168554.0</v>
      </c>
    </row>
    <row r="13" spans="2:13" x14ac:dyDescent="0.25">
      <c r="B13" s="31"/>
      <c r="C13" s="15" t="str">
        <f>pttk_data!G11</f>
        <v>Xăng A80</v>
      </c>
      <c r="D13" s="138" t="n">
        <f>VALUE(FIXED(pttk_data!H11,1))</f>
        <v>0.0</v>
      </c>
      <c r="E13" s="138" t="n">
        <f>VALUE(FIXED(pttk_data!I11,1))</f>
        <v>0.0</v>
      </c>
      <c r="F13" s="138" t="n">
        <f>VALUE(FIXED(pttk_data!J11,1))</f>
        <v>0.0</v>
      </c>
      <c r="G13" s="138" t="n">
        <f>VALUE(FIXED(pttk_data!K11,1))</f>
        <v>0.0</v>
      </c>
      <c r="H13" s="138" t="n">
        <f>VALUE(FIXED(pttk_data!L11,1))</f>
        <v>0.0</v>
      </c>
      <c r="I13" s="138" t="n">
        <f>VALUE(FIXED(pttk_data!M11,1))</f>
        <v>0.0</v>
      </c>
      <c r="J13" s="138" t="n">
        <f>VALUE(FIXED(pttk_data!N11,1))</f>
        <v>0.0</v>
      </c>
      <c r="K13" s="138" t="n">
        <f>VALUE(FIXED(pttk_data!O11,1))</f>
        <v>0.0</v>
      </c>
      <c r="L13" s="138" t="n">
        <f>VALUE(FIXED(pttk_data!P11,1))</f>
        <v>655182.0</v>
      </c>
      <c r="M13" s="142" t="n">
        <f t="shared" si="3"/>
        <v>655182.0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VALUE(FIXED(pttk_data!H12,1))</f>
        <v>0.0</v>
      </c>
      <c r="E14" s="138" t="n">
        <f>VALUE(FIXED(pttk_data!I12,1))</f>
        <v>0.0</v>
      </c>
      <c r="F14" s="138" t="n">
        <f>VALUE(FIXED(pttk_data!J12,1))</f>
        <v>0.0</v>
      </c>
      <c r="G14" s="138" t="n">
        <f>VALUE(FIXED(pttk_data!K12,1))</f>
        <v>0.0</v>
      </c>
      <c r="H14" s="138" t="n">
        <f>VALUE(FIXED(pttk_data!L12,1))</f>
        <v>0.0</v>
      </c>
      <c r="I14" s="138" t="n">
        <f>VALUE(FIXED(pttk_data!M12,1))</f>
        <v>0.0</v>
      </c>
      <c r="J14" s="138" t="n">
        <f>VALUE(FIXED(pttk_data!N12,1))</f>
        <v>0.0</v>
      </c>
      <c r="K14" s="138" t="n">
        <f>VALUE(FIXED(pttk_data!O12,1))</f>
        <v>0.0</v>
      </c>
      <c r="L14" s="138" t="n">
        <f>VALUE(FIXED(pttk_data!P12,1))</f>
        <v>0.0</v>
      </c>
      <c r="M14" s="142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 t="shared" si="3"/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VALUE(FIXED(pttk_data!H13,1))</f>
        <v>0.0</v>
      </c>
      <c r="E16" s="138" t="n">
        <f>VALUE(FIXED(pttk_data!I13,1))</f>
        <v>0.0</v>
      </c>
      <c r="F16" s="138" t="n">
        <f>VALUE(FIXED(pttk_data!J13,1))</f>
        <v>0.0</v>
      </c>
      <c r="G16" s="138" t="n">
        <f>VALUE(FIXED(pttk_data!K13,1))</f>
        <v>0.0</v>
      </c>
      <c r="H16" s="138" t="n">
        <f>VALUE(FIXED(pttk_data!L13,1))</f>
        <v>0.0</v>
      </c>
      <c r="I16" s="138" t="n">
        <f>VALUE(FIXED(pttk_data!M13,1))</f>
        <v>0.0</v>
      </c>
      <c r="J16" s="138" t="n">
        <f>VALUE(FIXED(pttk_data!N13,1))</f>
        <v>0.0</v>
      </c>
      <c r="K16" s="138" t="n">
        <f>VALUE(FIXED(pttk_data!O13,1))</f>
        <v>0.0</v>
      </c>
      <c r="L16" s="138" t="n">
        <f>VALUE(FIXED(pttk_data!P13,1))</f>
        <v>601419.0</v>
      </c>
      <c r="M16" s="142" t="n">
        <f t="shared" si="3"/>
        <v>601419.0</v>
      </c>
    </row>
    <row r="17" spans="2:13" x14ac:dyDescent="0.25">
      <c r="B17" s="31"/>
      <c r="C17" s="15" t="str">
        <f>pttk_data!G14</f>
        <v>DO 0.25% S</v>
      </c>
      <c r="D17" s="138" t="n">
        <f>VALUE(FIXED(pttk_data!H14,1))</f>
        <v>0.0</v>
      </c>
      <c r="E17" s="138" t="n">
        <f>VALUE(FIXED(pttk_data!I14,1))</f>
        <v>0.0</v>
      </c>
      <c r="F17" s="138" t="n">
        <f>VALUE(FIXED(pttk_data!J14,1))</f>
        <v>0.0</v>
      </c>
      <c r="G17" s="138" t="n">
        <f>VALUE(FIXED(pttk_data!K14,1))</f>
        <v>0.0</v>
      </c>
      <c r="H17" s="138" t="n">
        <f>VALUE(FIXED(pttk_data!L14,1))</f>
        <v>0.0</v>
      </c>
      <c r="I17" s="138" t="n">
        <f>VALUE(FIXED(pttk_data!M14,1))</f>
        <v>0.0</v>
      </c>
      <c r="J17" s="138" t="n">
        <f>VALUE(FIXED(pttk_data!N14,1))</f>
        <v>0.0</v>
      </c>
      <c r="K17" s="138" t="n">
        <f>VALUE(FIXED(pttk_data!O14,1))</f>
        <v>0.0</v>
      </c>
      <c r="L17" s="138" t="n">
        <f>VALUE(FIXED(pttk_data!P14,1))</f>
        <v>0.0</v>
      </c>
      <c r="M17" s="142" t="n">
        <f t="shared" si="3"/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VALUE(FIXED(SUM(D20:D22),1))</f>
        <v>0.0</v>
      </c>
      <c r="E19" s="137" t="n">
        <f t="shared" ref="E19:M19" si="6">VALUE(FIXED(SUM(E20:E22),1))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4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VALUE(FIXED(pttk_data!H15,1))</f>
        <v>0.0</v>
      </c>
      <c r="E20" s="138" t="n">
        <f>VALUE(FIXED(pttk_data!I15,1))</f>
        <v>0.0</v>
      </c>
      <c r="F20" s="138" t="n">
        <f>VALUE(FIXED(pttk_data!J15,1))</f>
        <v>0.0</v>
      </c>
      <c r="G20" s="138" t="n">
        <f>VALUE(FIXED(pttk_data!K15,1))</f>
        <v>0.0</v>
      </c>
      <c r="H20" s="138" t="n">
        <f>VALUE(FIXED(pttk_data!L15,1))</f>
        <v>0.0</v>
      </c>
      <c r="I20" s="138" t="n">
        <f>VALUE(FIXED(pttk_data!M15,1))</f>
        <v>0.0</v>
      </c>
      <c r="J20" s="138" t="n">
        <f>VALUE(FIXED(pttk_data!N15,1))</f>
        <v>0.0</v>
      </c>
      <c r="K20" s="138" t="n">
        <f>VALUE(FIXED(pttk_data!O15,1))</f>
        <v>0.0</v>
      </c>
      <c r="L20" s="138" t="n">
        <f>VALUE(FIXED(pttk_data!P15,1))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VALUE(FIXED(pttk_data!H16,1))</f>
        <v>0.0</v>
      </c>
      <c r="E21" s="138" t="n">
        <f>VALUE(FIXED(pttk_data!I16,1))</f>
        <v>0.0</v>
      </c>
      <c r="F21" s="138" t="n">
        <f>VALUE(FIXED(pttk_data!J16,1))</f>
        <v>0.0</v>
      </c>
      <c r="G21" s="138" t="n">
        <f>VALUE(FIXED(pttk_data!K16,1))</f>
        <v>0.0</v>
      </c>
      <c r="H21" s="138" t="n">
        <f>VALUE(FIXED(pttk_data!L16,1))</f>
        <v>0.0</v>
      </c>
      <c r="I21" s="138" t="n">
        <f>VALUE(FIXED(pttk_data!M16,1))</f>
        <v>0.0</v>
      </c>
      <c r="J21" s="138" t="n">
        <f>VALUE(FIXED(pttk_data!N16,1))</f>
        <v>0.0</v>
      </c>
      <c r="K21" s="138" t="n">
        <f>VALUE(FIXED(pttk_data!O16,1))</f>
        <v>0.0</v>
      </c>
      <c r="L21" s="138" t="n">
        <f>VALUE(FIXED(pttk_data!P16,1))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VALUE(FIXED(pttk_data!H17,1))</f>
        <v>0.0</v>
      </c>
      <c r="E22" s="138" t="n">
        <f>VALUE(FIXED(pttk_data!I17,1))</f>
        <v>0.0</v>
      </c>
      <c r="F22" s="138" t="n">
        <f>VALUE(FIXED(pttk_data!J17,1))</f>
        <v>0.0</v>
      </c>
      <c r="G22" s="138" t="n">
        <f>VALUE(FIXED(pttk_data!K17,1))</f>
        <v>0.0</v>
      </c>
      <c r="H22" s="138" t="n">
        <f>VALUE(FIXED(pttk_data!L17,1))</f>
        <v>0.0</v>
      </c>
      <c r="I22" s="138" t="n">
        <f>VALUE(FIXED(pttk_data!M17,1))</f>
        <v>0.0</v>
      </c>
      <c r="J22" s="138" t="n">
        <f>VALUE(FIXED(pttk_data!N17,1))</f>
        <v>0.0</v>
      </c>
      <c r="K22" s="138" t="n">
        <f>VALUE(FIXED(pttk_data!O17,1))</f>
        <v>0.0</v>
      </c>
      <c r="L22" s="138" t="n">
        <f>VALUE(FIXED(pttk_data!P17,1))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42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VALUE(FIXED(pttk_data!H18,1))</f>
        <v>0.0</v>
      </c>
      <c r="E24" s="138" t="n">
        <f>VALUE(FIXED(pttk_data!I18,1))</f>
        <v>0.0</v>
      </c>
      <c r="F24" s="138" t="n">
        <f>VALUE(FIXED(pttk_data!J18,1))</f>
        <v>0.0</v>
      </c>
      <c r="G24" s="138" t="n">
        <f>VALUE(FIXED(pttk_data!K18,1))</f>
        <v>0.0</v>
      </c>
      <c r="H24" s="138" t="n">
        <f>VALUE(FIXED(pttk_data!L18,1))</f>
        <v>0.0</v>
      </c>
      <c r="I24" s="138" t="n">
        <f>VALUE(FIXED(pttk_data!M18,1))</f>
        <v>0.0</v>
      </c>
      <c r="J24" s="138" t="n">
        <f>VALUE(FIXED(pttk_data!N18,1))</f>
        <v>0.0</v>
      </c>
      <c r="K24" s="138" t="n">
        <f>VALUE(FIXED(pttk_data!O18,1))</f>
        <v>0.0</v>
      </c>
      <c r="L24" s="138" t="n">
        <f>VALUE(FIXED(pttk_data!P18,1))</f>
        <v>21830.0</v>
      </c>
      <c r="M24" s="143" t="n">
        <f>VALUE(FIXED(SUM(D24:L24),1))</f>
        <v>21830.0</v>
      </c>
    </row>
    <row r="25" spans="2:13" x14ac:dyDescent="0.25">
      <c r="B25" s="135"/>
      <c r="C25" s="15" t="str">
        <f>pttk_data!G19</f>
        <v>DầU TC-1</v>
      </c>
      <c r="D25" s="138" t="n">
        <f>VALUE(FIXED(pttk_data!H19,1))</f>
        <v>0.0</v>
      </c>
      <c r="E25" s="138" t="n">
        <f>VALUE(FIXED(pttk_data!I19,1))</f>
        <v>0.0</v>
      </c>
      <c r="F25" s="138" t="n">
        <f>VALUE(FIXED(pttk_data!J19,1))</f>
        <v>0.0</v>
      </c>
      <c r="G25" s="138" t="n">
        <f>VALUE(FIXED(pttk_data!K19,1))</f>
        <v>0.0</v>
      </c>
      <c r="H25" s="138" t="n">
        <f>VALUE(FIXED(pttk_data!L19,1))</f>
        <v>0.0</v>
      </c>
      <c r="I25" s="138" t="n">
        <f>VALUE(FIXED(pttk_data!M19,1))</f>
        <v>0.0</v>
      </c>
      <c r="J25" s="138" t="n">
        <f>VALUE(FIXED(pttk_data!N19,1))</f>
        <v>0.0</v>
      </c>
      <c r="K25" s="138" t="n">
        <f>VALUE(FIXED(pttk_data!O19,1))</f>
        <v>0.0</v>
      </c>
      <c r="L25" s="138" t="n">
        <f>VALUE(FIXED(pttk_data!P19,1))</f>
        <v>2848.0</v>
      </c>
      <c r="M25" s="143" t="n">
        <f>VALUE(FIXED(SUM(D25:L25),1))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VALUE(FIXED(SUM(D29:D38),1))</f>
        <v>0.0</v>
      </c>
      <c r="E28" s="137" t="n">
        <f t="shared" ref="E28:M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si="11"/>
        <v>38761.0</v>
      </c>
    </row>
    <row r="29" spans="2:13" x14ac:dyDescent="0.25">
      <c r="B29" s="135"/>
      <c r="C29" s="15" t="str">
        <f>pttk_data!G20</f>
        <v>QUATVNM 20W50</v>
      </c>
      <c r="D29" s="138" t="n">
        <f>VALUE(FIXED(pttk_data!H20,1))</f>
        <v>0.0</v>
      </c>
      <c r="E29" s="138" t="n">
        <f>VALUE(FIXED(pttk_data!I20,1))</f>
        <v>0.0</v>
      </c>
      <c r="F29" s="138" t="n">
        <f>VALUE(FIXED(pttk_data!J20,1))</f>
        <v>0.0</v>
      </c>
      <c r="G29" s="138" t="n">
        <f>VALUE(FIXED(pttk_data!K20,1))</f>
        <v>0.0</v>
      </c>
      <c r="H29" s="138" t="n">
        <f>VALUE(FIXED(pttk_data!L20,1))</f>
        <v>0.0</v>
      </c>
      <c r="I29" s="138" t="n">
        <f>VALUE(FIXED(pttk_data!M20,1))</f>
        <v>0.0</v>
      </c>
      <c r="J29" s="138" t="n">
        <f>VALUE(FIXED(pttk_data!N20,1))</f>
        <v>0.0</v>
      </c>
      <c r="K29" s="138" t="n">
        <f>VALUE(FIXED(pttk_data!O20,1))</f>
        <v>0.0</v>
      </c>
      <c r="L29" s="138" t="n">
        <f>VALUE(FIXED(pttk_data!P20,1))</f>
        <v>0.0</v>
      </c>
      <c r="M29" s="143" t="n">
        <f>VALUE(FIXED(SUM(D29:L29),1))</f>
        <v>0.0</v>
      </c>
    </row>
    <row r="30" spans="2:13" x14ac:dyDescent="0.25">
      <c r="B30" s="135"/>
      <c r="C30" s="15" t="str">
        <f>pttk_data!G21</f>
        <v>Rimula R4X</v>
      </c>
      <c r="D30" s="138" t="n">
        <f>VALUE(FIXED(pttk_data!H21,1))</f>
        <v>0.0</v>
      </c>
      <c r="E30" s="138" t="n">
        <f>VALUE(FIXED(pttk_data!I21,1))</f>
        <v>0.0</v>
      </c>
      <c r="F30" s="138" t="n">
        <f>VALUE(FIXED(pttk_data!J21,1))</f>
        <v>0.0</v>
      </c>
      <c r="G30" s="138" t="n">
        <f>VALUE(FIXED(pttk_data!K21,1))</f>
        <v>0.0</v>
      </c>
      <c r="H30" s="138" t="n">
        <f>VALUE(FIXED(pttk_data!L21,1))</f>
        <v>0.0</v>
      </c>
      <c r="I30" s="138" t="n">
        <f>VALUE(FIXED(pttk_data!M21,1))</f>
        <v>0.0</v>
      </c>
      <c r="J30" s="138" t="n">
        <f>VALUE(FIXED(pttk_data!N21,1))</f>
        <v>0.0</v>
      </c>
      <c r="K30" s="138" t="n">
        <f>VALUE(FIXED(pttk_data!O21,1))</f>
        <v>0.0</v>
      </c>
      <c r="L30" s="138" t="n">
        <f>VALUE(FIXED(pttk_data!P21,1))</f>
        <v>366.0</v>
      </c>
      <c r="M30" s="143" t="n">
        <f t="shared" ref="M30:M56" si="12">VALUE(FIXED(SUM(D30:L30),1))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VALUE(FIXED(pttk_data!H22,1))</f>
        <v>0.0</v>
      </c>
      <c r="E31" s="138" t="n">
        <f>VALUE(FIXED(pttk_data!I22,1))</f>
        <v>0.0</v>
      </c>
      <c r="F31" s="138" t="n">
        <f>VALUE(FIXED(pttk_data!J22,1))</f>
        <v>0.0</v>
      </c>
      <c r="G31" s="138" t="n">
        <f>VALUE(FIXED(pttk_data!K22,1))</f>
        <v>0.0</v>
      </c>
      <c r="H31" s="138" t="n">
        <f>VALUE(FIXED(pttk_data!L22,1))</f>
        <v>0.0</v>
      </c>
      <c r="I31" s="138" t="n">
        <f>VALUE(FIXED(pttk_data!M22,1))</f>
        <v>0.0</v>
      </c>
      <c r="J31" s="138" t="n">
        <f>VALUE(FIXED(pttk_data!N22,1))</f>
        <v>0.0</v>
      </c>
      <c r="K31" s="138" t="n">
        <f>VALUE(FIXED(pttk_data!O22,1))</f>
        <v>0.0</v>
      </c>
      <c r="L31" s="138" t="n">
        <f>VALUE(FIXED(pttk_data!P22,1))</f>
        <v>490.0</v>
      </c>
      <c r="M31" s="143" t="n">
        <f t="shared" si="12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VALUE(FIXED(pttk_data!H23,1))</f>
        <v>0.0</v>
      </c>
      <c r="E32" s="138" t="n">
        <f>VALUE(FIXED(pttk_data!I23,1))</f>
        <v>0.0</v>
      </c>
      <c r="F32" s="138" t="n">
        <f>VALUE(FIXED(pttk_data!J23,1))</f>
        <v>0.0</v>
      </c>
      <c r="G32" s="138" t="n">
        <f>VALUE(FIXED(pttk_data!K23,1))</f>
        <v>0.0</v>
      </c>
      <c r="H32" s="138" t="n">
        <f>VALUE(FIXED(pttk_data!L23,1))</f>
        <v>0.0</v>
      </c>
      <c r="I32" s="138" t="n">
        <f>VALUE(FIXED(pttk_data!M23,1))</f>
        <v>0.0</v>
      </c>
      <c r="J32" s="138" t="n">
        <f>VALUE(FIXED(pttk_data!N23,1))</f>
        <v>0.0</v>
      </c>
      <c r="K32" s="138" t="n">
        <f>VALUE(FIXED(pttk_data!O23,1))</f>
        <v>0.0</v>
      </c>
      <c r="L32" s="138" t="n">
        <f>VALUE(FIXED(pttk_data!P23,1))</f>
        <v>352.0</v>
      </c>
      <c r="M32" s="143" t="n">
        <f t="shared" si="12"/>
        <v>352.0</v>
      </c>
    </row>
    <row r="33" spans="2:13" x14ac:dyDescent="0.25">
      <c r="B33" s="135"/>
      <c r="C33" s="15" t="str">
        <f>pttk_data!G24</f>
        <v>MT-16P</v>
      </c>
      <c r="D33" s="138" t="n">
        <f>VALUE(FIXED(pttk_data!H24,1))</f>
        <v>0.0</v>
      </c>
      <c r="E33" s="138" t="n">
        <f>VALUE(FIXED(pttk_data!I24,1))</f>
        <v>0.0</v>
      </c>
      <c r="F33" s="138" t="n">
        <f>VALUE(FIXED(pttk_data!J24,1))</f>
        <v>0.0</v>
      </c>
      <c r="G33" s="138" t="n">
        <f>VALUE(FIXED(pttk_data!K24,1))</f>
        <v>0.0</v>
      </c>
      <c r="H33" s="138" t="n">
        <f>VALUE(FIXED(pttk_data!L24,1))</f>
        <v>0.0</v>
      </c>
      <c r="I33" s="138" t="n">
        <f>VALUE(FIXED(pttk_data!M24,1))</f>
        <v>0.0</v>
      </c>
      <c r="J33" s="138" t="n">
        <f>VALUE(FIXED(pttk_data!N24,1))</f>
        <v>0.0</v>
      </c>
      <c r="K33" s="138" t="n">
        <f>VALUE(FIXED(pttk_data!O24,1))</f>
        <v>0.0</v>
      </c>
      <c r="L33" s="138" t="n">
        <f>VALUE(FIXED(pttk_data!P24,1))</f>
        <v>19739.0</v>
      </c>
      <c r="M33" s="143" t="n">
        <f t="shared" si="12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VALUE(FIXED(pttk_data!H25,1))</f>
        <v>0.0</v>
      </c>
      <c r="E34" s="138" t="n">
        <f>VALUE(FIXED(pttk_data!I25,1))</f>
        <v>0.0</v>
      </c>
      <c r="F34" s="138" t="n">
        <f>VALUE(FIXED(pttk_data!J25,1))</f>
        <v>0.0</v>
      </c>
      <c r="G34" s="138" t="n">
        <f>VALUE(FIXED(pttk_data!K25,1))</f>
        <v>0.0</v>
      </c>
      <c r="H34" s="138" t="n">
        <f>VALUE(FIXED(pttk_data!L25,1))</f>
        <v>0.0</v>
      </c>
      <c r="I34" s="138" t="n">
        <f>VALUE(FIXED(pttk_data!M25,1))</f>
        <v>0.0</v>
      </c>
      <c r="J34" s="138" t="n">
        <f>VALUE(FIXED(pttk_data!N25,1))</f>
        <v>0.0</v>
      </c>
      <c r="K34" s="138" t="n">
        <f>VALUE(FIXED(pttk_data!O25,1))</f>
        <v>0.0</v>
      </c>
      <c r="L34" s="138" t="n">
        <f>VALUE(FIXED(pttk_data!P25,1))</f>
        <v>0.0</v>
      </c>
      <c r="M34" s="143" t="n">
        <f t="shared" si="12"/>
        <v>0.0</v>
      </c>
    </row>
    <row r="35" spans="2:13" x14ac:dyDescent="0.25">
      <c r="B35" s="135"/>
      <c r="C35" s="15" t="str">
        <f>pttk_data!G26</f>
        <v>MILPCO1-S-SAE40</v>
      </c>
      <c r="D35" s="138" t="n">
        <f>VALUE(FIXED(pttk_data!H26,1))</f>
        <v>0.0</v>
      </c>
      <c r="E35" s="138" t="n">
        <f>VALUE(FIXED(pttk_data!I26,1))</f>
        <v>0.0</v>
      </c>
      <c r="F35" s="138" t="n">
        <f>VALUE(FIXED(pttk_data!J26,1))</f>
        <v>0.0</v>
      </c>
      <c r="G35" s="138" t="n">
        <f>VALUE(FIXED(pttk_data!K26,1))</f>
        <v>0.0</v>
      </c>
      <c r="H35" s="138" t="n">
        <f>VALUE(FIXED(pttk_data!L26,1))</f>
        <v>0.0</v>
      </c>
      <c r="I35" s="138" t="n">
        <f>VALUE(FIXED(pttk_data!M26,1))</f>
        <v>0.0</v>
      </c>
      <c r="J35" s="138" t="n">
        <f>VALUE(FIXED(pttk_data!N26,1))</f>
        <v>0.0</v>
      </c>
      <c r="K35" s="138" t="n">
        <f>VALUE(FIXED(pttk_data!O26,1))</f>
        <v>0.0</v>
      </c>
      <c r="L35" s="138" t="n">
        <f>VALUE(FIXED(pttk_data!P26,1))</f>
        <v>16109.0</v>
      </c>
      <c r="M35" s="143" t="n">
        <f t="shared" si="12"/>
        <v>16109.0</v>
      </c>
    </row>
    <row r="36" spans="2:13" x14ac:dyDescent="0.25">
      <c r="B36" s="135"/>
      <c r="C36" s="15" t="str">
        <f>pttk_data!G27</f>
        <v>Lukoi 15W-40</v>
      </c>
      <c r="D36" s="138" t="n">
        <f>VALUE(FIXED(pttk_data!H27,1))</f>
        <v>0.0</v>
      </c>
      <c r="E36" s="138" t="n">
        <f>VALUE(FIXED(pttk_data!I27,1))</f>
        <v>0.0</v>
      </c>
      <c r="F36" s="138" t="n">
        <f>VALUE(FIXED(pttk_data!J27,1))</f>
        <v>0.0</v>
      </c>
      <c r="G36" s="138" t="n">
        <f>VALUE(FIXED(pttk_data!K27,1))</f>
        <v>0.0</v>
      </c>
      <c r="H36" s="138" t="n">
        <f>VALUE(FIXED(pttk_data!L27,1))</f>
        <v>0.0</v>
      </c>
      <c r="I36" s="138" t="n">
        <f>VALUE(FIXED(pttk_data!M27,1))</f>
        <v>0.0</v>
      </c>
      <c r="J36" s="138" t="n">
        <f>VALUE(FIXED(pttk_data!N27,1))</f>
        <v>0.0</v>
      </c>
      <c r="K36" s="138" t="n">
        <f>VALUE(FIXED(pttk_data!O27,1))</f>
        <v>0.0</v>
      </c>
      <c r="L36" s="138" t="n">
        <f>VALUE(FIXED(pttk_data!P27,1))</f>
        <v>0.0</v>
      </c>
      <c r="M36" s="143" t="n">
        <f t="shared" si="12"/>
        <v>0.0</v>
      </c>
    </row>
    <row r="37" spans="2:13" x14ac:dyDescent="0.25">
      <c r="B37" s="135"/>
      <c r="C37" s="15" t="str">
        <f>pttk_data!G28</f>
        <v>HelixHX-3</v>
      </c>
      <c r="D37" s="138" t="n">
        <f>VALUE(FIXED(pttk_data!H28,1))</f>
        <v>0.0</v>
      </c>
      <c r="E37" s="138" t="n">
        <f>VALUE(FIXED(pttk_data!I28,1))</f>
        <v>0.0</v>
      </c>
      <c r="F37" s="138" t="n">
        <f>VALUE(FIXED(pttk_data!J28,1))</f>
        <v>0.0</v>
      </c>
      <c r="G37" s="138" t="n">
        <f>VALUE(FIXED(pttk_data!K28,1))</f>
        <v>0.0</v>
      </c>
      <c r="H37" s="138" t="n">
        <f>VALUE(FIXED(pttk_data!L28,1))</f>
        <v>0.0</v>
      </c>
      <c r="I37" s="138" t="n">
        <f>VALUE(FIXED(pttk_data!M28,1))</f>
        <v>0.0</v>
      </c>
      <c r="J37" s="138" t="n">
        <f>VALUE(FIXED(pttk_data!N28,1))</f>
        <v>0.0</v>
      </c>
      <c r="K37" s="138" t="n">
        <f>VALUE(FIXED(pttk_data!O28,1))</f>
        <v>0.0</v>
      </c>
      <c r="L37" s="138" t="n">
        <f>VALUE(FIXED(pttk_data!P28,1))</f>
        <v>164.0</v>
      </c>
      <c r="M37" s="143" t="n">
        <f t="shared" si="12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VALUE(FIXED(pttk_data!H29,1))</f>
        <v>0.0</v>
      </c>
      <c r="E38" s="138" t="n">
        <f>VALUE(FIXED(pttk_data!I29,1))</f>
        <v>0.0</v>
      </c>
      <c r="F38" s="138" t="n">
        <f>VALUE(FIXED(pttk_data!J29,1))</f>
        <v>0.0</v>
      </c>
      <c r="G38" s="138" t="n">
        <f>VALUE(FIXED(pttk_data!K29,1))</f>
        <v>0.0</v>
      </c>
      <c r="H38" s="138" t="n">
        <f>VALUE(FIXED(pttk_data!L29,1))</f>
        <v>0.0</v>
      </c>
      <c r="I38" s="138" t="n">
        <f>VALUE(FIXED(pttk_data!M29,1))</f>
        <v>0.0</v>
      </c>
      <c r="J38" s="138" t="n">
        <f>VALUE(FIXED(pttk_data!N29,1))</f>
        <v>0.0</v>
      </c>
      <c r="K38" s="138" t="n">
        <f>VALUE(FIXED(pttk_data!O29,1))</f>
        <v>0.0</v>
      </c>
      <c r="L38" s="138" t="n">
        <f>VALUE(FIXED(pttk_data!P29,1))</f>
        <v>1541.0</v>
      </c>
      <c r="M38" s="143" t="n">
        <f t="shared" si="12"/>
        <v>1541.0</v>
      </c>
    </row>
    <row r="39" spans="2:13" s="3" customFormat="1" x14ac:dyDescent="0.25">
      <c r="B39" s="28">
        <v>2</v>
      </c>
      <c r="C39" s="13" t="s">
        <v>316</v>
      </c>
      <c r="D39" s="137" t="n">
        <f>VALUE(FIXED(SUM(D40:D45),1))</f>
        <v>0.0</v>
      </c>
      <c r="E39" s="137" t="n">
        <f t="shared" ref="E39:L39" si="13">VALUE(FIXED(SUM(E40:E45),1))</f>
        <v>0.0</v>
      </c>
      <c r="F39" s="137" t="n">
        <f t="shared" si="13"/>
        <v>0.0</v>
      </c>
      <c r="G39" s="137" t="n">
        <f t="shared" si="13"/>
        <v>0.0</v>
      </c>
      <c r="H39" s="137" t="n">
        <f t="shared" si="13"/>
        <v>0.0</v>
      </c>
      <c r="I39" s="137" t="n">
        <f t="shared" si="13"/>
        <v>0.0</v>
      </c>
      <c r="J39" s="137" t="n">
        <f t="shared" si="13"/>
        <v>0.0</v>
      </c>
      <c r="K39" s="137" t="n">
        <f t="shared" si="13"/>
        <v>0.0</v>
      </c>
      <c r="L39" s="137" t="n">
        <f t="shared" si="13"/>
        <v>2074.0</v>
      </c>
      <c r="M39" s="143" t="n">
        <f t="shared" si="12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VALUE(FIXED(pttk_data!H30,1))</f>
        <v>0.0</v>
      </c>
      <c r="E40" s="138" t="n">
        <f>VALUE(FIXED(pttk_data!I30,1))</f>
        <v>0.0</v>
      </c>
      <c r="F40" s="138" t="n">
        <f>VALUE(FIXED(pttk_data!J30,1))</f>
        <v>0.0</v>
      </c>
      <c r="G40" s="138" t="n">
        <f>VALUE(FIXED(pttk_data!K30,1))</f>
        <v>0.0</v>
      </c>
      <c r="H40" s="138" t="n">
        <f>VALUE(FIXED(pttk_data!L30,1))</f>
        <v>0.0</v>
      </c>
      <c r="I40" s="138" t="n">
        <f>VALUE(FIXED(pttk_data!M30,1))</f>
        <v>0.0</v>
      </c>
      <c r="J40" s="138" t="n">
        <f>VALUE(FIXED(pttk_data!N30,1))</f>
        <v>0.0</v>
      </c>
      <c r="K40" s="138" t="n">
        <f>VALUE(FIXED(pttk_data!O30,1))</f>
        <v>0.0</v>
      </c>
      <c r="L40" s="138" t="n">
        <f>VALUE(FIXED(pttk_data!P30,1))</f>
        <v>150.0</v>
      </c>
      <c r="M40" s="143" t="n">
        <f t="shared" si="12"/>
        <v>150.0</v>
      </c>
    </row>
    <row r="41" spans="2:13" x14ac:dyDescent="0.25">
      <c r="B41" s="135"/>
      <c r="C41" s="15" t="str">
        <f>pttk_data!G31</f>
        <v>Galube90eps</v>
      </c>
      <c r="D41" s="138" t="n">
        <f>VALUE(FIXED(pttk_data!H31,1))</f>
        <v>0.0</v>
      </c>
      <c r="E41" s="138" t="n">
        <f>VALUE(FIXED(pttk_data!I31,1))</f>
        <v>0.0</v>
      </c>
      <c r="F41" s="138" t="n">
        <f>VALUE(FIXED(pttk_data!J31,1))</f>
        <v>0.0</v>
      </c>
      <c r="G41" s="138" t="n">
        <f>VALUE(FIXED(pttk_data!K31,1))</f>
        <v>0.0</v>
      </c>
      <c r="H41" s="138" t="n">
        <f>VALUE(FIXED(pttk_data!L31,1))</f>
        <v>0.0</v>
      </c>
      <c r="I41" s="138" t="n">
        <f>VALUE(FIXED(pttk_data!M31,1))</f>
        <v>0.0</v>
      </c>
      <c r="J41" s="138" t="n">
        <f>VALUE(FIXED(pttk_data!N31,1))</f>
        <v>0.0</v>
      </c>
      <c r="K41" s="138" t="n">
        <f>VALUE(FIXED(pttk_data!O31,1))</f>
        <v>0.0</v>
      </c>
      <c r="L41" s="138" t="n">
        <f>VALUE(FIXED(pttk_data!P31,1))</f>
        <v>362.0</v>
      </c>
      <c r="M41" s="143" t="n">
        <f t="shared" si="12"/>
        <v>362.0</v>
      </c>
    </row>
    <row r="42" spans="2:13" x14ac:dyDescent="0.25">
      <c r="B42" s="135"/>
      <c r="C42" s="15" t="str">
        <f>pttk_data!G32</f>
        <v>GearGL4 W90</v>
      </c>
      <c r="D42" s="138" t="n">
        <f>VALUE(FIXED(pttk_data!H32,1))</f>
        <v>0.0</v>
      </c>
      <c r="E42" s="138" t="n">
        <f>VALUE(FIXED(pttk_data!I32,1))</f>
        <v>0.0</v>
      </c>
      <c r="F42" s="138" t="n">
        <f>VALUE(FIXED(pttk_data!J32,1))</f>
        <v>0.0</v>
      </c>
      <c r="G42" s="138" t="n">
        <f>VALUE(FIXED(pttk_data!K32,1))</f>
        <v>0.0</v>
      </c>
      <c r="H42" s="138" t="n">
        <f>VALUE(FIXED(pttk_data!L32,1))</f>
        <v>0.0</v>
      </c>
      <c r="I42" s="138" t="n">
        <f>VALUE(FIXED(pttk_data!M32,1))</f>
        <v>0.0</v>
      </c>
      <c r="J42" s="138" t="n">
        <f>VALUE(FIXED(pttk_data!N32,1))</f>
        <v>0.0</v>
      </c>
      <c r="K42" s="138" t="n">
        <f>VALUE(FIXED(pttk_data!O32,1))</f>
        <v>0.0</v>
      </c>
      <c r="L42" s="138" t="n">
        <f>VALUE(FIXED(pttk_data!P32,1))</f>
        <v>444.0</v>
      </c>
      <c r="M42" s="143" t="n">
        <f t="shared" si="12"/>
        <v>444.0</v>
      </c>
    </row>
    <row r="43" spans="2:13" x14ac:dyDescent="0.25">
      <c r="B43" s="135"/>
      <c r="C43" s="15" t="str">
        <f>pttk_data!G33</f>
        <v>MILPC02-SAE90</v>
      </c>
      <c r="D43" s="138" t="n">
        <f>VALUE(FIXED(pttk_data!H33,1))</f>
        <v>0.0</v>
      </c>
      <c r="E43" s="138" t="n">
        <f>VALUE(FIXED(pttk_data!I33,1))</f>
        <v>0.0</v>
      </c>
      <c r="F43" s="138" t="n">
        <f>VALUE(FIXED(pttk_data!J33,1))</f>
        <v>0.0</v>
      </c>
      <c r="G43" s="138" t="n">
        <f>VALUE(FIXED(pttk_data!K33,1))</f>
        <v>0.0</v>
      </c>
      <c r="H43" s="138" t="n">
        <f>VALUE(FIXED(pttk_data!L33,1))</f>
        <v>0.0</v>
      </c>
      <c r="I43" s="138" t="n">
        <f>VALUE(FIXED(pttk_data!M33,1))</f>
        <v>0.0</v>
      </c>
      <c r="J43" s="138" t="n">
        <f>VALUE(FIXED(pttk_data!N33,1))</f>
        <v>0.0</v>
      </c>
      <c r="K43" s="138" t="n">
        <f>VALUE(FIXED(pttk_data!O33,1))</f>
        <v>0.0</v>
      </c>
      <c r="L43" s="138" t="n">
        <f>VALUE(FIXED(pttk_data!P33,1))</f>
        <v>737.0</v>
      </c>
      <c r="M43" s="143" t="n">
        <f t="shared" si="12"/>
        <v>737.0</v>
      </c>
    </row>
    <row r="44" spans="2:13" x14ac:dyDescent="0.25">
      <c r="B44" s="135"/>
      <c r="C44" s="15" t="str">
        <f>pttk_data!G34</f>
        <v>MILPC03-SAE140</v>
      </c>
      <c r="D44" s="138" t="n">
        <f>VALUE(FIXED(pttk_data!H34,1))</f>
        <v>0.0</v>
      </c>
      <c r="E44" s="138" t="n">
        <f>VALUE(FIXED(pttk_data!I34,1))</f>
        <v>0.0</v>
      </c>
      <c r="F44" s="138" t="n">
        <f>VALUE(FIXED(pttk_data!J34,1))</f>
        <v>0.0</v>
      </c>
      <c r="G44" s="138" t="n">
        <f>VALUE(FIXED(pttk_data!K34,1))</f>
        <v>0.0</v>
      </c>
      <c r="H44" s="138" t="n">
        <f>VALUE(FIXED(pttk_data!L34,1))</f>
        <v>0.0</v>
      </c>
      <c r="I44" s="138" t="n">
        <f>VALUE(FIXED(pttk_data!M34,1))</f>
        <v>0.0</v>
      </c>
      <c r="J44" s="138" t="n">
        <f>VALUE(FIXED(pttk_data!N34,1))</f>
        <v>0.0</v>
      </c>
      <c r="K44" s="138" t="n">
        <f>VALUE(FIXED(pttk_data!O34,1))</f>
        <v>0.0</v>
      </c>
      <c r="L44" s="138" t="n">
        <f>VALUE(FIXED(pttk_data!P34,1))</f>
        <v>381.0</v>
      </c>
      <c r="M44" s="143" t="n">
        <f t="shared" si="12"/>
        <v>381.0</v>
      </c>
    </row>
    <row r="45" spans="2:13" x14ac:dyDescent="0.25">
      <c r="B45" s="135"/>
      <c r="C45" s="15" t="str">
        <f>pttk_data!G35</f>
        <v>MILPC03-SAE90</v>
      </c>
      <c r="D45" s="138" t="n">
        <f>VALUE(FIXED(pttk_data!H35,1))</f>
        <v>0.0</v>
      </c>
      <c r="E45" s="138" t="n">
        <f>VALUE(FIXED(pttk_data!I35,1))</f>
        <v>0.0</v>
      </c>
      <c r="F45" s="138" t="n">
        <f>VALUE(FIXED(pttk_data!J35,1))</f>
        <v>0.0</v>
      </c>
      <c r="G45" s="138" t="n">
        <f>VALUE(FIXED(pttk_data!K35,1))</f>
        <v>0.0</v>
      </c>
      <c r="H45" s="138" t="n">
        <f>VALUE(FIXED(pttk_data!L35,1))</f>
        <v>0.0</v>
      </c>
      <c r="I45" s="138" t="n">
        <f>VALUE(FIXED(pttk_data!M35,1))</f>
        <v>0.0</v>
      </c>
      <c r="J45" s="138" t="n">
        <f>VALUE(FIXED(pttk_data!N35,1))</f>
        <v>0.0</v>
      </c>
      <c r="K45" s="138" t="n">
        <f>VALUE(FIXED(pttk_data!O35,1))</f>
        <v>0.0</v>
      </c>
      <c r="L45" s="138" t="n">
        <f>VALUE(FIXED(pttk_data!P35,1))</f>
        <v>0.0</v>
      </c>
      <c r="M45" s="143" t="n">
        <f t="shared" si="12"/>
        <v>0.0</v>
      </c>
    </row>
    <row r="46" spans="2:13" s="3" customFormat="1" x14ac:dyDescent="0.25">
      <c r="B46" s="28">
        <v>3</v>
      </c>
      <c r="C46" s="13" t="s">
        <v>317</v>
      </c>
      <c r="D46" s="137" t="n">
        <f>VALUE(FIXED(SUM(D47:D48),1))</f>
        <v>0.0</v>
      </c>
      <c r="E46" s="137" t="n">
        <f t="shared" ref="E46:L46" si="14">VALUE(FIXED(SUM(E47:E48),1))</f>
        <v>0.0</v>
      </c>
      <c r="F46" s="137" t="n">
        <f t="shared" si="14"/>
        <v>0.0</v>
      </c>
      <c r="G46" s="137" t="n">
        <f t="shared" si="14"/>
        <v>0.0</v>
      </c>
      <c r="H46" s="137" t="n">
        <f t="shared" si="14"/>
        <v>0.0</v>
      </c>
      <c r="I46" s="137" t="n">
        <f t="shared" si="14"/>
        <v>0.0</v>
      </c>
      <c r="J46" s="137" t="n">
        <f t="shared" si="14"/>
        <v>0.0</v>
      </c>
      <c r="K46" s="137" t="n">
        <f t="shared" si="14"/>
        <v>0.0</v>
      </c>
      <c r="L46" s="137" t="n">
        <f t="shared" si="14"/>
        <v>345.0</v>
      </c>
      <c r="M46" s="143" t="n">
        <f t="shared" si="12"/>
        <v>345.0</v>
      </c>
    </row>
    <row r="47" spans="2:13" x14ac:dyDescent="0.25">
      <c r="B47" s="135"/>
      <c r="C47" s="15" t="str">
        <f>pttk_data!G36</f>
        <v>MIL PC06</v>
      </c>
      <c r="D47" s="138" t="n">
        <f>VALUE(FIXED(pttk_data!H36,1))</f>
        <v>0.0</v>
      </c>
      <c r="E47" s="138" t="n">
        <f>VALUE(FIXED(pttk_data!I36,1))</f>
        <v>0.0</v>
      </c>
      <c r="F47" s="138" t="n">
        <f>VALUE(FIXED(pttk_data!J36,1))</f>
        <v>0.0</v>
      </c>
      <c r="G47" s="138" t="n">
        <f>VALUE(FIXED(pttk_data!K36,1))</f>
        <v>0.0</v>
      </c>
      <c r="H47" s="138" t="n">
        <f>VALUE(FIXED(pttk_data!L36,1))</f>
        <v>0.0</v>
      </c>
      <c r="I47" s="138" t="n">
        <f>VALUE(FIXED(pttk_data!M36,1))</f>
        <v>0.0</v>
      </c>
      <c r="J47" s="138" t="n">
        <f>VALUE(FIXED(pttk_data!N36,1))</f>
        <v>0.0</v>
      </c>
      <c r="K47" s="138" t="n">
        <f>VALUE(FIXED(pttk_data!O36,1))</f>
        <v>0.0</v>
      </c>
      <c r="L47" s="138" t="n">
        <f>VALUE(FIXED(pttk_data!P36,1))</f>
        <v>245.0</v>
      </c>
      <c r="M47" s="143" t="n">
        <f t="shared" si="12"/>
        <v>245.0</v>
      </c>
    </row>
    <row r="48" spans="2:13" x14ac:dyDescent="0.25">
      <c r="B48" s="135"/>
      <c r="C48" s="15" t="str">
        <f>pttk_data!G37</f>
        <v>Phanh BCK</v>
      </c>
      <c r="D48" s="138" t="n">
        <f>VALUE(FIXED(pttk_data!H37,1))</f>
        <v>0.0</v>
      </c>
      <c r="E48" s="138" t="n">
        <f>VALUE(FIXED(pttk_data!I37,1))</f>
        <v>0.0</v>
      </c>
      <c r="F48" s="138" t="n">
        <f>VALUE(FIXED(pttk_data!J37,1))</f>
        <v>0.0</v>
      </c>
      <c r="G48" s="138" t="n">
        <f>VALUE(FIXED(pttk_data!K37,1))</f>
        <v>0.0</v>
      </c>
      <c r="H48" s="138" t="n">
        <f>VALUE(FIXED(pttk_data!L37,1))</f>
        <v>0.0</v>
      </c>
      <c r="I48" s="138" t="n">
        <f>VALUE(FIXED(pttk_data!M37,1))</f>
        <v>0.0</v>
      </c>
      <c r="J48" s="138" t="n">
        <f>VALUE(FIXED(pttk_data!N37,1))</f>
        <v>0.0</v>
      </c>
      <c r="K48" s="138" t="n">
        <f>VALUE(FIXED(pttk_data!O37,1))</f>
        <v>0.0</v>
      </c>
      <c r="L48" s="138" t="n">
        <f>VALUE(FIXED(pttk_data!P37,1))</f>
        <v>100.0</v>
      </c>
      <c r="M48" s="143" t="n">
        <f t="shared" si="12"/>
        <v>100.0</v>
      </c>
    </row>
    <row r="49" spans="2:13" s="3" customFormat="1" x14ac:dyDescent="0.25">
      <c r="B49" s="28">
        <v>4</v>
      </c>
      <c r="C49" s="13" t="s">
        <v>62</v>
      </c>
      <c r="D49" s="137" t="n">
        <f>VALUE(FIXED(SUM(D50:D56),1))</f>
        <v>0.0</v>
      </c>
      <c r="E49" s="137" t="n">
        <f t="shared" ref="E49:L49" si="15">VALUE(FIXED(SUM(E50:E56),1))</f>
        <v>0.0</v>
      </c>
      <c r="F49" s="137" t="n">
        <f t="shared" si="15"/>
        <v>0.0</v>
      </c>
      <c r="G49" s="137" t="n">
        <f t="shared" si="15"/>
        <v>0.0</v>
      </c>
      <c r="H49" s="137" t="n">
        <f t="shared" si="15"/>
        <v>0.0</v>
      </c>
      <c r="I49" s="137" t="n">
        <f t="shared" si="15"/>
        <v>0.0</v>
      </c>
      <c r="J49" s="137" t="n">
        <f t="shared" si="15"/>
        <v>0.0</v>
      </c>
      <c r="K49" s="137" t="n">
        <f t="shared" si="15"/>
        <v>0.0</v>
      </c>
      <c r="L49" s="137" t="n">
        <f t="shared" si="15"/>
        <v>4857.0</v>
      </c>
      <c r="M49" s="143" t="n">
        <f t="shared" si="12"/>
        <v>4857.0</v>
      </c>
    </row>
    <row r="50" spans="2:13" x14ac:dyDescent="0.25">
      <c r="B50" s="135"/>
      <c r="C50" s="15" t="str">
        <f>pttk_data!G38</f>
        <v>Ceno No3</v>
      </c>
      <c r="D50" s="138" t="n">
        <f>VALUE(FIXED(pttk_data!H38,1))</f>
        <v>0.0</v>
      </c>
      <c r="E50" s="138" t="n">
        <f>VALUE(FIXED(pttk_data!I38,1))</f>
        <v>0.0</v>
      </c>
      <c r="F50" s="138" t="n">
        <f>VALUE(FIXED(pttk_data!J38,1))</f>
        <v>0.0</v>
      </c>
      <c r="G50" s="138" t="n">
        <f>VALUE(FIXED(pttk_data!K38,1))</f>
        <v>0.0</v>
      </c>
      <c r="H50" s="138" t="n">
        <f>VALUE(FIXED(pttk_data!L38,1))</f>
        <v>0.0</v>
      </c>
      <c r="I50" s="138" t="n">
        <f>VALUE(FIXED(pttk_data!M38,1))</f>
        <v>0.0</v>
      </c>
      <c r="J50" s="138" t="n">
        <f>VALUE(FIXED(pttk_data!N38,1))</f>
        <v>0.0</v>
      </c>
      <c r="K50" s="138" t="n">
        <f>VALUE(FIXED(pttk_data!O38,1))</f>
        <v>0.0</v>
      </c>
      <c r="L50" s="138" t="n">
        <f>VALUE(FIXED(pttk_data!P38,1))</f>
        <v>0.0</v>
      </c>
      <c r="M50" s="143" t="n">
        <f t="shared" si="12"/>
        <v>0.0</v>
      </c>
    </row>
    <row r="51" spans="2:13" x14ac:dyDescent="0.25">
      <c r="B51" s="135"/>
      <c r="C51" s="15" t="str">
        <f>pttk_data!G39</f>
        <v>Caxilium No2</v>
      </c>
      <c r="D51" s="138" t="n">
        <f>VALUE(FIXED(pttk_data!H39,1))</f>
        <v>0.0</v>
      </c>
      <c r="E51" s="138" t="n">
        <f>VALUE(FIXED(pttk_data!I39,1))</f>
        <v>0.0</v>
      </c>
      <c r="F51" s="138" t="n">
        <f>VALUE(FIXED(pttk_data!J39,1))</f>
        <v>0.0</v>
      </c>
      <c r="G51" s="138" t="n">
        <f>VALUE(FIXED(pttk_data!K39,1))</f>
        <v>0.0</v>
      </c>
      <c r="H51" s="138" t="n">
        <f>VALUE(FIXED(pttk_data!L39,1))</f>
        <v>0.0</v>
      </c>
      <c r="I51" s="138" t="n">
        <f>VALUE(FIXED(pttk_data!M39,1))</f>
        <v>0.0</v>
      </c>
      <c r="J51" s="138" t="n">
        <f>VALUE(FIXED(pttk_data!N39,1))</f>
        <v>0.0</v>
      </c>
      <c r="K51" s="138" t="n">
        <f>VALUE(FIXED(pttk_data!O39,1))</f>
        <v>0.0</v>
      </c>
      <c r="L51" s="138" t="n">
        <f>VALUE(FIXED(pttk_data!P39,1))</f>
        <v>360.0</v>
      </c>
      <c r="M51" s="143" t="n">
        <f t="shared" si="12"/>
        <v>360.0</v>
      </c>
    </row>
    <row r="52" spans="2:13" x14ac:dyDescent="0.25">
      <c r="B52" s="135"/>
      <c r="C52" s="15" t="str">
        <f>pttk_data!G40</f>
        <v>Mỡ Gzeose GL2</v>
      </c>
      <c r="D52" s="138" t="n">
        <f>VALUE(FIXED(pttk_data!H40,1))</f>
        <v>0.0</v>
      </c>
      <c r="E52" s="138" t="n">
        <f>VALUE(FIXED(pttk_data!I40,1))</f>
        <v>0.0</v>
      </c>
      <c r="F52" s="138" t="n">
        <f>VALUE(FIXED(pttk_data!J40,1))</f>
        <v>0.0</v>
      </c>
      <c r="G52" s="138" t="n">
        <f>VALUE(FIXED(pttk_data!K40,1))</f>
        <v>0.0</v>
      </c>
      <c r="H52" s="138" t="n">
        <f>VALUE(FIXED(pttk_data!L40,1))</f>
        <v>0.0</v>
      </c>
      <c r="I52" s="138" t="n">
        <f>VALUE(FIXED(pttk_data!M40,1))</f>
        <v>0.0</v>
      </c>
      <c r="J52" s="138" t="n">
        <f>VALUE(FIXED(pttk_data!N40,1))</f>
        <v>0.0</v>
      </c>
      <c r="K52" s="138" t="n">
        <f>VALUE(FIXED(pttk_data!O40,1))</f>
        <v>0.0</v>
      </c>
      <c r="L52" s="138" t="n">
        <f>VALUE(FIXED(pttk_data!P40,1))</f>
        <v>632.0</v>
      </c>
      <c r="M52" s="143" t="n">
        <f t="shared" si="12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VALUE(FIXED(pttk_data!H41,1))</f>
        <v>0.0</v>
      </c>
      <c r="E53" s="138" t="n">
        <f>VALUE(FIXED(pttk_data!I41,1))</f>
        <v>0.0</v>
      </c>
      <c r="F53" s="138" t="n">
        <f>VALUE(FIXED(pttk_data!J41,1))</f>
        <v>0.0</v>
      </c>
      <c r="G53" s="138" t="n">
        <f>VALUE(FIXED(pttk_data!K41,1))</f>
        <v>0.0</v>
      </c>
      <c r="H53" s="138" t="n">
        <f>VALUE(FIXED(pttk_data!L41,1))</f>
        <v>0.0</v>
      </c>
      <c r="I53" s="138" t="n">
        <f>VALUE(FIXED(pttk_data!M41,1))</f>
        <v>0.0</v>
      </c>
      <c r="J53" s="138" t="n">
        <f>VALUE(FIXED(pttk_data!N41,1))</f>
        <v>0.0</v>
      </c>
      <c r="K53" s="138" t="n">
        <f>VALUE(FIXED(pttk_data!O41,1))</f>
        <v>0.0</v>
      </c>
      <c r="L53" s="138" t="n">
        <f>VALUE(FIXED(pttk_data!P41,1))</f>
        <v>540.0</v>
      </c>
      <c r="M53" s="143" t="n">
        <f t="shared" si="12"/>
        <v>540.0</v>
      </c>
    </row>
    <row r="54" spans="2:13" x14ac:dyDescent="0.25">
      <c r="B54" s="135"/>
      <c r="C54" s="15" t="str">
        <f>pttk_data!G42</f>
        <v>Mỡ SOLE DON</v>
      </c>
      <c r="D54" s="138" t="n">
        <f>VALUE(FIXED(pttk_data!H42,1))</f>
        <v>0.0</v>
      </c>
      <c r="E54" s="138" t="n">
        <f>VALUE(FIXED(pttk_data!I42,1))</f>
        <v>0.0</v>
      </c>
      <c r="F54" s="138" t="n">
        <f>VALUE(FIXED(pttk_data!J42,1))</f>
        <v>0.0</v>
      </c>
      <c r="G54" s="138" t="n">
        <f>VALUE(FIXED(pttk_data!K42,1))</f>
        <v>0.0</v>
      </c>
      <c r="H54" s="138" t="n">
        <f>VALUE(FIXED(pttk_data!L42,1))</f>
        <v>0.0</v>
      </c>
      <c r="I54" s="138" t="n">
        <f>VALUE(FIXED(pttk_data!M42,1))</f>
        <v>0.0</v>
      </c>
      <c r="J54" s="138" t="n">
        <f>VALUE(FIXED(pttk_data!N42,1))</f>
        <v>0.0</v>
      </c>
      <c r="K54" s="138" t="n">
        <f>VALUE(FIXED(pttk_data!O42,1))</f>
        <v>0.0</v>
      </c>
      <c r="L54" s="138" t="n">
        <f>VALUE(FIXED(pttk_data!P42,1))</f>
        <v>1108.0</v>
      </c>
      <c r="M54" s="143" t="n">
        <f t="shared" si="12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VALUE(FIXED(pttk_data!H43,1))</f>
        <v>0.0</v>
      </c>
      <c r="E55" s="138" t="n">
        <f>VALUE(FIXED(pttk_data!I43,1))</f>
        <v>0.0</v>
      </c>
      <c r="F55" s="138" t="n">
        <f>VALUE(FIXED(pttk_data!J43,1))</f>
        <v>0.0</v>
      </c>
      <c r="G55" s="138" t="n">
        <f>VALUE(FIXED(pttk_data!K43,1))</f>
        <v>0.0</v>
      </c>
      <c r="H55" s="138" t="n">
        <f>VALUE(FIXED(pttk_data!L43,1))</f>
        <v>0.0</v>
      </c>
      <c r="I55" s="138" t="n">
        <f>VALUE(FIXED(pttk_data!M43,1))</f>
        <v>0.0</v>
      </c>
      <c r="J55" s="138" t="n">
        <f>VALUE(FIXED(pttk_data!N43,1))</f>
        <v>0.0</v>
      </c>
      <c r="K55" s="138" t="n">
        <f>VALUE(FIXED(pttk_data!O43,1))</f>
        <v>0.0</v>
      </c>
      <c r="L55" s="138" t="n">
        <f>VALUE(FIXED(pttk_data!P43,1))</f>
        <v>440.0</v>
      </c>
      <c r="M55" s="143" t="n">
        <f t="shared" si="12"/>
        <v>440.0</v>
      </c>
    </row>
    <row r="56" spans="2:13" x14ac:dyDescent="0.25">
      <c r="B56" s="135"/>
      <c r="C56" s="15" t="str">
        <f>pttk_data!G44</f>
        <v>Mỡ 1-13</v>
      </c>
      <c r="D56" s="138" t="n">
        <f>VALUE(FIXED(pttk_data!H44,1))</f>
        <v>0.0</v>
      </c>
      <c r="E56" s="138" t="n">
        <f>VALUE(FIXED(pttk_data!I44,1))</f>
        <v>0.0</v>
      </c>
      <c r="F56" s="138" t="n">
        <f>VALUE(FIXED(pttk_data!J44,1))</f>
        <v>0.0</v>
      </c>
      <c r="G56" s="138" t="n">
        <f>VALUE(FIXED(pttk_data!K44,1))</f>
        <v>0.0</v>
      </c>
      <c r="H56" s="138" t="n">
        <f>VALUE(FIXED(pttk_data!L44,1))</f>
        <v>0.0</v>
      </c>
      <c r="I56" s="138" t="n">
        <f>VALUE(FIXED(pttk_data!M44,1))</f>
        <v>0.0</v>
      </c>
      <c r="J56" s="138" t="n">
        <f>VALUE(FIXED(pttk_data!N44,1))</f>
        <v>0.0</v>
      </c>
      <c r="K56" s="138" t="n">
        <f>VALUE(FIXED(pttk_data!O44,1))</f>
        <v>0.0</v>
      </c>
      <c r="L56" s="138" t="n">
        <f>VALUE(FIXED(pttk_data!P44,1))</f>
        <v>1777.0</v>
      </c>
      <c r="M56" s="143" t="n">
        <f t="shared" si="12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6">E58+E60+E71+E74+E76</f>
        <v>0.0</v>
      </c>
      <c r="F57" s="137" t="n">
        <f t="shared" si="16"/>
        <v>0.0</v>
      </c>
      <c r="G57" s="137" t="n">
        <f t="shared" si="16"/>
        <v>0.0</v>
      </c>
      <c r="H57" s="137" t="n">
        <f t="shared" si="16"/>
        <v>0.0</v>
      </c>
      <c r="I57" s="137" t="n">
        <f t="shared" si="16"/>
        <v>0.0</v>
      </c>
      <c r="J57" s="137" t="n">
        <f t="shared" si="16"/>
        <v>0.0</v>
      </c>
      <c r="K57" s="137" t="n">
        <f t="shared" si="16"/>
        <v>0.0</v>
      </c>
      <c r="L57" s="137" t="n">
        <f t="shared" si="16"/>
        <v>33029.6</v>
      </c>
      <c r="M57" s="142" t="n">
        <f t="shared" si="16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VALUE(FIXED(SUM(D59),1))</f>
        <v>0.0</v>
      </c>
      <c r="E58" s="137" t="n">
        <f t="shared" ref="E58:L58" si="17">VALUE(FIXED(SUM(E59),1))</f>
        <v>0.0</v>
      </c>
      <c r="F58" s="137" t="n">
        <f t="shared" si="17"/>
        <v>0.0</v>
      </c>
      <c r="G58" s="137" t="n">
        <f t="shared" si="17"/>
        <v>0.0</v>
      </c>
      <c r="H58" s="137" t="n">
        <f t="shared" si="17"/>
        <v>0.0</v>
      </c>
      <c r="I58" s="137" t="n">
        <f t="shared" si="17"/>
        <v>0.0</v>
      </c>
      <c r="J58" s="137" t="n">
        <f t="shared" si="17"/>
        <v>0.0</v>
      </c>
      <c r="K58" s="137" t="n">
        <f t="shared" si="17"/>
        <v>0.0</v>
      </c>
      <c r="L58" s="137" t="n">
        <f t="shared" si="17"/>
        <v>5774.0</v>
      </c>
      <c r="M58" s="142" t="n">
        <f>VALUE(FIXED(SUM(D58:L58),1))</f>
        <v>5774.0</v>
      </c>
    </row>
    <row r="59" spans="2:13" x14ac:dyDescent="0.25">
      <c r="B59" s="135"/>
      <c r="C59" s="15" t="str">
        <f>pttk_data!G45</f>
        <v>Xăng CN</v>
      </c>
      <c r="D59" s="138" t="n">
        <f>VALUE(FIXED(pttk_data!H45,1))</f>
        <v>0.0</v>
      </c>
      <c r="E59" s="138" t="n">
        <f>VALUE(FIXED(pttk_data!I45,1))</f>
        <v>0.0</v>
      </c>
      <c r="F59" s="138" t="n">
        <f>VALUE(FIXED(pttk_data!J45,1))</f>
        <v>0.0</v>
      </c>
      <c r="G59" s="138" t="n">
        <f>VALUE(FIXED(pttk_data!K45,1))</f>
        <v>0.0</v>
      </c>
      <c r="H59" s="138" t="n">
        <f>VALUE(FIXED(pttk_data!L45,1))</f>
        <v>0.0</v>
      </c>
      <c r="I59" s="138" t="n">
        <f>VALUE(FIXED(pttk_data!M45,1))</f>
        <v>0.0</v>
      </c>
      <c r="J59" s="138" t="n">
        <f>VALUE(FIXED(pttk_data!N45,1))</f>
        <v>0.0</v>
      </c>
      <c r="K59" s="138" t="n">
        <f>VALUE(FIXED(pttk_data!O45,1))</f>
        <v>0.0</v>
      </c>
      <c r="L59" s="138" t="n">
        <f>VALUE(FIXED(pttk_data!P45,1))</f>
        <v>5774.0</v>
      </c>
      <c r="M59" s="142" t="n">
        <f t="shared" ref="M59:M84" si="18">VALUE(FIXED(SUM(D59:L59),1))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L60" si="19">SUM(E61:E70)</f>
        <v>0.0</v>
      </c>
      <c r="F60" s="137" t="n">
        <f t="shared" si="19"/>
        <v>0.0</v>
      </c>
      <c r="G60" s="137" t="n">
        <f t="shared" si="19"/>
        <v>0.0</v>
      </c>
      <c r="H60" s="137" t="n">
        <f t="shared" si="19"/>
        <v>0.0</v>
      </c>
      <c r="I60" s="137" t="n">
        <f t="shared" si="19"/>
        <v>0.0</v>
      </c>
      <c r="J60" s="137" t="n">
        <f t="shared" si="19"/>
        <v>0.0</v>
      </c>
      <c r="K60" s="137" t="n">
        <f t="shared" si="19"/>
        <v>0.0</v>
      </c>
      <c r="L60" s="137" t="n">
        <f t="shared" si="19"/>
        <v>21434.4</v>
      </c>
      <c r="M60" s="142" t="n">
        <f t="shared" si="18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VALUE(FIXED(pttk_data!H46,1))</f>
        <v>0.0</v>
      </c>
      <c r="E61" s="138" t="n">
        <f>VALUE(FIXED(pttk_data!I46,1))</f>
        <v>0.0</v>
      </c>
      <c r="F61" s="138" t="n">
        <f>VALUE(FIXED(pttk_data!J46,1))</f>
        <v>0.0</v>
      </c>
      <c r="G61" s="138" t="n">
        <f>VALUE(FIXED(pttk_data!K46,1))</f>
        <v>0.0</v>
      </c>
      <c r="H61" s="138" t="n">
        <f>VALUE(FIXED(pttk_data!L46,1))</f>
        <v>0.0</v>
      </c>
      <c r="I61" s="138" t="n">
        <f>VALUE(FIXED(pttk_data!M46,1))</f>
        <v>0.0</v>
      </c>
      <c r="J61" s="138" t="n">
        <f>VALUE(FIXED(pttk_data!N46,1))</f>
        <v>0.0</v>
      </c>
      <c r="K61" s="138" t="n">
        <f>VALUE(FIXED(pttk_data!O46,1))</f>
        <v>0.0</v>
      </c>
      <c r="L61" s="138" t="n">
        <f>VALUE(FIXED(pttk_data!P46,1))</f>
        <v>1976.4</v>
      </c>
      <c r="M61" s="142" t="n">
        <f t="shared" si="18"/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VALUE(FIXED(pttk_data!H47,1))</f>
        <v>0.0</v>
      </c>
      <c r="E62" s="138" t="n">
        <f>VALUE(FIXED(pttk_data!I47,1))</f>
        <v>0.0</v>
      </c>
      <c r="F62" s="138" t="n">
        <f>VALUE(FIXED(pttk_data!J47,1))</f>
        <v>0.0</v>
      </c>
      <c r="G62" s="138" t="n">
        <f>VALUE(FIXED(pttk_data!K47,1))</f>
        <v>0.0</v>
      </c>
      <c r="H62" s="138" t="n">
        <f>VALUE(FIXED(pttk_data!L47,1))</f>
        <v>0.0</v>
      </c>
      <c r="I62" s="138" t="n">
        <f>VALUE(FIXED(pttk_data!M47,1))</f>
        <v>0.0</v>
      </c>
      <c r="J62" s="138" t="n">
        <f>VALUE(FIXED(pttk_data!N47,1))</f>
        <v>0.0</v>
      </c>
      <c r="K62" s="138" t="n">
        <f>VALUE(FIXED(pttk_data!O47,1))</f>
        <v>0.0</v>
      </c>
      <c r="L62" s="138" t="n">
        <f>VALUE(FIXED(pttk_data!P47,1))</f>
        <v>5017.0</v>
      </c>
      <c r="M62" s="142" t="n">
        <f t="shared" si="18"/>
        <v>5017.0</v>
      </c>
    </row>
    <row r="63" spans="2:13" x14ac:dyDescent="0.25">
      <c r="B63" s="135"/>
      <c r="C63" s="15" t="str">
        <f>pttk_data!G48</f>
        <v>Dầu IPM-10</v>
      </c>
      <c r="D63" s="138" t="n">
        <f>VALUE(FIXED(pttk_data!H48,1))</f>
        <v>0.0</v>
      </c>
      <c r="E63" s="138" t="n">
        <f>VALUE(FIXED(pttk_data!I48,1))</f>
        <v>0.0</v>
      </c>
      <c r="F63" s="138" t="n">
        <f>VALUE(FIXED(pttk_data!J48,1))</f>
        <v>0.0</v>
      </c>
      <c r="G63" s="138" t="n">
        <f>VALUE(FIXED(pttk_data!K48,1))</f>
        <v>0.0</v>
      </c>
      <c r="H63" s="138" t="n">
        <f>VALUE(FIXED(pttk_data!L48,1))</f>
        <v>0.0</v>
      </c>
      <c r="I63" s="138" t="n">
        <f>VALUE(FIXED(pttk_data!M48,1))</f>
        <v>0.0</v>
      </c>
      <c r="J63" s="138" t="n">
        <f>VALUE(FIXED(pttk_data!N48,1))</f>
        <v>0.0</v>
      </c>
      <c r="K63" s="138" t="n">
        <f>VALUE(FIXED(pttk_data!O48,1))</f>
        <v>0.0</v>
      </c>
      <c r="L63" s="138" t="n">
        <f>VALUE(FIXED(pttk_data!P48,1))</f>
        <v>11456.0</v>
      </c>
      <c r="M63" s="142" t="n">
        <f t="shared" si="18"/>
        <v>11456.0</v>
      </c>
    </row>
    <row r="64" spans="2:13" x14ac:dyDescent="0.25">
      <c r="B64" s="135"/>
      <c r="C64" s="15" t="str">
        <f>pttk_data!G49</f>
        <v>Dầu MC-20</v>
      </c>
      <c r="D64" s="138" t="n">
        <f>VALUE(FIXED(pttk_data!H49,1))</f>
        <v>0.0</v>
      </c>
      <c r="E64" s="138" t="n">
        <f>VALUE(FIXED(pttk_data!I49,1))</f>
        <v>0.0</v>
      </c>
      <c r="F64" s="138" t="n">
        <f>VALUE(FIXED(pttk_data!J49,1))</f>
        <v>0.0</v>
      </c>
      <c r="G64" s="138" t="n">
        <f>VALUE(FIXED(pttk_data!K49,1))</f>
        <v>0.0</v>
      </c>
      <c r="H64" s="138" t="n">
        <f>VALUE(FIXED(pttk_data!L49,1))</f>
        <v>0.0</v>
      </c>
      <c r="I64" s="138" t="n">
        <f>VALUE(FIXED(pttk_data!M49,1))</f>
        <v>0.0</v>
      </c>
      <c r="J64" s="138" t="n">
        <f>VALUE(FIXED(pttk_data!N49,1))</f>
        <v>0.0</v>
      </c>
      <c r="K64" s="138" t="n">
        <f>VALUE(FIXED(pttk_data!O49,1))</f>
        <v>0.0</v>
      </c>
      <c r="L64" s="138" t="n">
        <f>VALUE(FIXED(pttk_data!P49,1))</f>
        <v>170.0</v>
      </c>
      <c r="M64" s="142" t="n">
        <f t="shared" si="18"/>
        <v>170.0</v>
      </c>
    </row>
    <row r="65" spans="2:13" x14ac:dyDescent="0.25">
      <c r="B65" s="135"/>
      <c r="C65" s="15" t="str">
        <f>pttk_data!G50</f>
        <v>Dầu MC-8P</v>
      </c>
      <c r="D65" s="138" t="n">
        <f>VALUE(FIXED(pttk_data!H50,1))</f>
        <v>0.0</v>
      </c>
      <c r="E65" s="138" t="n">
        <f>VALUE(FIXED(pttk_data!I50,1))</f>
        <v>0.0</v>
      </c>
      <c r="F65" s="138" t="n">
        <f>VALUE(FIXED(pttk_data!J50,1))</f>
        <v>0.0</v>
      </c>
      <c r="G65" s="138" t="n">
        <f>VALUE(FIXED(pttk_data!K50,1))</f>
        <v>0.0</v>
      </c>
      <c r="H65" s="138" t="n">
        <f>VALUE(FIXED(pttk_data!L50,1))</f>
        <v>0.0</v>
      </c>
      <c r="I65" s="138" t="n">
        <f>VALUE(FIXED(pttk_data!M50,1))</f>
        <v>0.0</v>
      </c>
      <c r="J65" s="138" t="n">
        <f>VALUE(FIXED(pttk_data!N50,1))</f>
        <v>0.0</v>
      </c>
      <c r="K65" s="138" t="n">
        <f>VALUE(FIXED(pttk_data!O50,1))</f>
        <v>0.0</v>
      </c>
      <c r="L65" s="138" t="n">
        <f>VALUE(FIXED(pttk_data!P50,1))</f>
        <v>459.0</v>
      </c>
      <c r="M65" s="142" t="n">
        <f t="shared" si="18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VALUE(FIXED(pttk_data!H51,1))</f>
        <v>0.0</v>
      </c>
      <c r="E66" s="138" t="n">
        <f>VALUE(FIXED(pttk_data!I51,1))</f>
        <v>0.0</v>
      </c>
      <c r="F66" s="138" t="n">
        <f>VALUE(FIXED(pttk_data!J51,1))</f>
        <v>0.0</v>
      </c>
      <c r="G66" s="138" t="n">
        <f>VALUE(FIXED(pttk_data!K51,1))</f>
        <v>0.0</v>
      </c>
      <c r="H66" s="138" t="n">
        <f>VALUE(FIXED(pttk_data!L51,1))</f>
        <v>0.0</v>
      </c>
      <c r="I66" s="138" t="n">
        <f>VALUE(FIXED(pttk_data!M51,1))</f>
        <v>0.0</v>
      </c>
      <c r="J66" s="138" t="n">
        <f>VALUE(FIXED(pttk_data!N51,1))</f>
        <v>0.0</v>
      </c>
      <c r="K66" s="138" t="n">
        <f>VALUE(FIXED(pttk_data!O51,1))</f>
        <v>0.0</v>
      </c>
      <c r="L66" s="138" t="n">
        <f>VALUE(FIXED(pttk_data!P51,1))</f>
        <v>78.0</v>
      </c>
      <c r="M66" s="142" t="n">
        <f t="shared" si="18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VALUE(FIXED(pttk_data!H52,1))</f>
        <v>0.0</v>
      </c>
      <c r="E67" s="138" t="n">
        <f>VALUE(FIXED(pttk_data!I52,1))</f>
        <v>0.0</v>
      </c>
      <c r="F67" s="138" t="n">
        <f>VALUE(FIXED(pttk_data!J52,1))</f>
        <v>0.0</v>
      </c>
      <c r="G67" s="138" t="n">
        <f>VALUE(FIXED(pttk_data!K52,1))</f>
        <v>0.0</v>
      </c>
      <c r="H67" s="138" t="n">
        <f>VALUE(FIXED(pttk_data!L52,1))</f>
        <v>0.0</v>
      </c>
      <c r="I67" s="138" t="n">
        <f>VALUE(FIXED(pttk_data!M52,1))</f>
        <v>0.0</v>
      </c>
      <c r="J67" s="138" t="n">
        <f>VALUE(FIXED(pttk_data!N52,1))</f>
        <v>0.0</v>
      </c>
      <c r="K67" s="138" t="n">
        <f>VALUE(FIXED(pttk_data!O52,1))</f>
        <v>0.0</v>
      </c>
      <c r="L67" s="138" t="n">
        <f>VALUE(FIXED(pttk_data!P52,1))</f>
        <v>555.0</v>
      </c>
      <c r="M67" s="142" t="n">
        <f t="shared" si="18"/>
        <v>555.0</v>
      </c>
    </row>
    <row r="68" spans="2:13" x14ac:dyDescent="0.25">
      <c r="B68" s="135"/>
      <c r="C68" s="15" t="str">
        <f>pttk_data!G53</f>
        <v>Dầu B-3V</v>
      </c>
      <c r="D68" s="138" t="n">
        <f>VALUE(FIXED(pttk_data!H53,1))</f>
        <v>0.0</v>
      </c>
      <c r="E68" s="138" t="n">
        <f>VALUE(FIXED(pttk_data!I53,1))</f>
        <v>0.0</v>
      </c>
      <c r="F68" s="138" t="n">
        <f>VALUE(FIXED(pttk_data!J53,1))</f>
        <v>0.0</v>
      </c>
      <c r="G68" s="138" t="n">
        <f>VALUE(FIXED(pttk_data!K53,1))</f>
        <v>0.0</v>
      </c>
      <c r="H68" s="138" t="n">
        <f>VALUE(FIXED(pttk_data!L53,1))</f>
        <v>0.0</v>
      </c>
      <c r="I68" s="138" t="n">
        <f>VALUE(FIXED(pttk_data!M53,1))</f>
        <v>0.0</v>
      </c>
      <c r="J68" s="138" t="n">
        <f>VALUE(FIXED(pttk_data!N53,1))</f>
        <v>0.0</v>
      </c>
      <c r="K68" s="138" t="n">
        <f>VALUE(FIXED(pttk_data!O53,1))</f>
        <v>0.0</v>
      </c>
      <c r="L68" s="138" t="n">
        <f>VALUE(FIXED(pttk_data!P53,1))</f>
        <v>511.0</v>
      </c>
      <c r="M68" s="142" t="n">
        <f t="shared" si="18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VALUE(FIXED(pttk_data!H54,1))</f>
        <v>0.0</v>
      </c>
      <c r="E69" s="138" t="n">
        <f>VALUE(FIXED(pttk_data!I54,1))</f>
        <v>0.0</v>
      </c>
      <c r="F69" s="138" t="n">
        <f>VALUE(FIXED(pttk_data!J54,1))</f>
        <v>0.0</v>
      </c>
      <c r="G69" s="138" t="n">
        <f>VALUE(FIXED(pttk_data!K54,1))</f>
        <v>0.0</v>
      </c>
      <c r="H69" s="138" t="n">
        <f>VALUE(FIXED(pttk_data!L54,1))</f>
        <v>0.0</v>
      </c>
      <c r="I69" s="138" t="n">
        <f>VALUE(FIXED(pttk_data!M54,1))</f>
        <v>0.0</v>
      </c>
      <c r="J69" s="138" t="n">
        <f>VALUE(FIXED(pttk_data!N54,1))</f>
        <v>0.0</v>
      </c>
      <c r="K69" s="138" t="n">
        <f>VALUE(FIXED(pttk_data!O54,1))</f>
        <v>0.0</v>
      </c>
      <c r="L69" s="138" t="n">
        <f>VALUE(FIXED(pttk_data!P54,1))</f>
        <v>548.0</v>
      </c>
      <c r="M69" s="142" t="n">
        <f t="shared" si="18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VALUE(FIXED(pttk_data!H55,1))</f>
        <v>0.0</v>
      </c>
      <c r="E70" s="138" t="n">
        <f>VALUE(FIXED(pttk_data!I55,1))</f>
        <v>0.0</v>
      </c>
      <c r="F70" s="138" t="n">
        <f>VALUE(FIXED(pttk_data!J55,1))</f>
        <v>0.0</v>
      </c>
      <c r="G70" s="138" t="n">
        <f>VALUE(FIXED(pttk_data!K55,1))</f>
        <v>0.0</v>
      </c>
      <c r="H70" s="138" t="n">
        <f>VALUE(FIXED(pttk_data!L55,1))</f>
        <v>0.0</v>
      </c>
      <c r="I70" s="138" t="n">
        <f>VALUE(FIXED(pttk_data!M55,1))</f>
        <v>0.0</v>
      </c>
      <c r="J70" s="138" t="n">
        <f>VALUE(FIXED(pttk_data!N55,1))</f>
        <v>0.0</v>
      </c>
      <c r="K70" s="138" t="n">
        <f>VALUE(FIXED(pttk_data!O55,1))</f>
        <v>0.0</v>
      </c>
      <c r="L70" s="138" t="n">
        <f>VALUE(FIXED(pttk_data!P55,1))</f>
        <v>664.0</v>
      </c>
      <c r="M70" s="142" t="n">
        <f t="shared" si="18"/>
        <v>664.0</v>
      </c>
    </row>
    <row r="71" spans="2:13" x14ac:dyDescent="0.25">
      <c r="B71" s="28">
        <v>3</v>
      </c>
      <c r="C71" s="13" t="s">
        <v>78</v>
      </c>
      <c r="D71" s="138" t="n">
        <f>VALUE(SUM(D72:D73))</f>
        <v>0.0</v>
      </c>
      <c r="E71" s="138" t="n">
        <f t="shared" ref="E71:M71" si="20">VALUE(SUM(E72:E73))</f>
        <v>0.0</v>
      </c>
      <c r="F71" s="138" t="n">
        <f t="shared" si="20"/>
        <v>0.0</v>
      </c>
      <c r="G71" s="138" t="n">
        <f t="shared" si="20"/>
        <v>0.0</v>
      </c>
      <c r="H71" s="138" t="n">
        <f t="shared" si="20"/>
        <v>0.0</v>
      </c>
      <c r="I71" s="138" t="n">
        <f t="shared" si="20"/>
        <v>0.0</v>
      </c>
      <c r="J71" s="138" t="n">
        <f t="shared" si="20"/>
        <v>0.0</v>
      </c>
      <c r="K71" s="138" t="n">
        <f t="shared" si="20"/>
        <v>0.0</v>
      </c>
      <c r="L71" s="138" t="n">
        <f t="shared" si="20"/>
        <v>3334.0</v>
      </c>
      <c r="M71" s="148" t="n">
        <f t="shared" si="20"/>
        <v>3334.0</v>
      </c>
    </row>
    <row r="72" spans="2:13" x14ac:dyDescent="0.25">
      <c r="B72" s="135"/>
      <c r="C72" s="15" t="str">
        <f>pttk_data!G56</f>
        <v>Dầu AMG-10</v>
      </c>
      <c r="D72" s="138" t="n">
        <f>VALUE(FIXED(pttk_data!H56,1))</f>
        <v>0.0</v>
      </c>
      <c r="E72" s="138" t="n">
        <f>VALUE(FIXED(pttk_data!I56,1))</f>
        <v>0.0</v>
      </c>
      <c r="F72" s="138" t="n">
        <f>VALUE(FIXED(pttk_data!J56,1))</f>
        <v>0.0</v>
      </c>
      <c r="G72" s="138" t="n">
        <f>VALUE(FIXED(pttk_data!K56,1))</f>
        <v>0.0</v>
      </c>
      <c r="H72" s="138" t="n">
        <f>VALUE(FIXED(pttk_data!L56,1))</f>
        <v>0.0</v>
      </c>
      <c r="I72" s="138" t="n">
        <f>VALUE(FIXED(pttk_data!M56,1))</f>
        <v>0.0</v>
      </c>
      <c r="J72" s="138" t="n">
        <f>VALUE(FIXED(pttk_data!N56,1))</f>
        <v>0.0</v>
      </c>
      <c r="K72" s="138" t="n">
        <f>VALUE(FIXED(pttk_data!O56,1))</f>
        <v>0.0</v>
      </c>
      <c r="L72" s="138" t="n">
        <f>VALUE(FIXED(pttk_data!P56,1))</f>
        <v>2860.0</v>
      </c>
      <c r="M72" s="142" t="n">
        <f t="shared" si="18"/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VALUE(FIXED(pttk_data!H57,1))</f>
        <v>0.0</v>
      </c>
      <c r="E73" s="138" t="n">
        <f>VALUE(FIXED(pttk_data!I57,1))</f>
        <v>0.0</v>
      </c>
      <c r="F73" s="138" t="n">
        <f>VALUE(FIXED(pttk_data!J57,1))</f>
        <v>0.0</v>
      </c>
      <c r="G73" s="138" t="n">
        <f>VALUE(FIXED(pttk_data!K57,1))</f>
        <v>0.0</v>
      </c>
      <c r="H73" s="138" t="n">
        <f>VALUE(FIXED(pttk_data!L57,1))</f>
        <v>0.0</v>
      </c>
      <c r="I73" s="138" t="n">
        <f>VALUE(FIXED(pttk_data!M57,1))</f>
        <v>0.0</v>
      </c>
      <c r="J73" s="138" t="n">
        <f>VALUE(FIXED(pttk_data!N57,1))</f>
        <v>0.0</v>
      </c>
      <c r="K73" s="138" t="n">
        <f>VALUE(FIXED(pttk_data!O57,1))</f>
        <v>0.0</v>
      </c>
      <c r="L73" s="138" t="n">
        <f>VALUE(FIXED(pttk_data!P57,1))</f>
        <v>474.0</v>
      </c>
      <c r="M73" s="142" t="n">
        <f t="shared" si="18"/>
        <v>474.0</v>
      </c>
    </row>
    <row r="74" spans="2:13" x14ac:dyDescent="0.25">
      <c r="B74" s="28">
        <v>4</v>
      </c>
      <c r="C74" s="13" t="s">
        <v>317</v>
      </c>
      <c r="D74" s="138" t="n">
        <f>VALUE(SUM(D75))</f>
        <v>0.0</v>
      </c>
      <c r="E74" s="138" t="n">
        <f t="shared" ref="E74:M74" si="21">VALUE(SUM(E75))</f>
        <v>0.0</v>
      </c>
      <c r="F74" s="138" t="n">
        <f t="shared" si="21"/>
        <v>0.0</v>
      </c>
      <c r="G74" s="138" t="n">
        <f t="shared" si="21"/>
        <v>0.0</v>
      </c>
      <c r="H74" s="138" t="n">
        <f t="shared" si="21"/>
        <v>0.0</v>
      </c>
      <c r="I74" s="138" t="n">
        <f t="shared" si="21"/>
        <v>0.0</v>
      </c>
      <c r="J74" s="138" t="n">
        <f t="shared" si="21"/>
        <v>0.0</v>
      </c>
      <c r="K74" s="138" t="n">
        <f t="shared" si="21"/>
        <v>0.0</v>
      </c>
      <c r="L74" s="138" t="n">
        <f t="shared" si="21"/>
        <v>18.0</v>
      </c>
      <c r="M74" s="148" t="n">
        <f t="shared" si="21"/>
        <v>18.0</v>
      </c>
    </row>
    <row r="75" spans="2:13" x14ac:dyDescent="0.25">
      <c r="B75" s="28"/>
      <c r="C75" s="15" t="str">
        <f>pttk_data!G58</f>
        <v>Dầu 132-25</v>
      </c>
      <c r="D75" s="138" t="n">
        <f>VALUE(FIXED(pttk_data!H58,1))</f>
        <v>0.0</v>
      </c>
      <c r="E75" s="138" t="n">
        <f>VALUE(FIXED(pttk_data!I58,1))</f>
        <v>0.0</v>
      </c>
      <c r="F75" s="138" t="n">
        <f>VALUE(FIXED(pttk_data!J58,1))</f>
        <v>0.0</v>
      </c>
      <c r="G75" s="138" t="n">
        <f>VALUE(FIXED(pttk_data!K58,1))</f>
        <v>0.0</v>
      </c>
      <c r="H75" s="138" t="n">
        <f>VALUE(FIXED(pttk_data!L58,1))</f>
        <v>0.0</v>
      </c>
      <c r="I75" s="138" t="n">
        <f>VALUE(FIXED(pttk_data!M58,1))</f>
        <v>0.0</v>
      </c>
      <c r="J75" s="138" t="n">
        <f>VALUE(FIXED(pttk_data!N58,1))</f>
        <v>0.0</v>
      </c>
      <c r="K75" s="138" t="n">
        <f>VALUE(FIXED(pttk_data!O58,1))</f>
        <v>0.0</v>
      </c>
      <c r="L75" s="138" t="n">
        <f>VALUE(FIXED(pttk_data!P58,1))</f>
        <v>18.0</v>
      </c>
      <c r="M75" s="142" t="n">
        <f t="shared" si="18"/>
        <v>18.0</v>
      </c>
    </row>
    <row r="76" spans="2:13" x14ac:dyDescent="0.25">
      <c r="B76" s="28">
        <v>5</v>
      </c>
      <c r="C76" s="13" t="s">
        <v>89</v>
      </c>
      <c r="D76" s="138" t="n">
        <f>VALUE(SUM(D77:D84))</f>
        <v>0.0</v>
      </c>
      <c r="E76" s="138" t="n">
        <f t="shared" ref="E76:M76" si="22">VALUE(SUM(E77:E84))</f>
        <v>0.0</v>
      </c>
      <c r="F76" s="138" t="n">
        <f t="shared" si="22"/>
        <v>0.0</v>
      </c>
      <c r="G76" s="138" t="n">
        <f t="shared" si="22"/>
        <v>0.0</v>
      </c>
      <c r="H76" s="138" t="n">
        <f t="shared" si="22"/>
        <v>0.0</v>
      </c>
      <c r="I76" s="138" t="n">
        <f t="shared" si="22"/>
        <v>0.0</v>
      </c>
      <c r="J76" s="138" t="n">
        <f t="shared" si="22"/>
        <v>0.0</v>
      </c>
      <c r="K76" s="138" t="n">
        <f t="shared" si="22"/>
        <v>0.0</v>
      </c>
      <c r="L76" s="138" t="n">
        <f t="shared" si="22"/>
        <v>2469.2</v>
      </c>
      <c r="M76" s="148" t="n">
        <f t="shared" si="22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VALUE(FIXED(pttk_data!H59,1))</f>
        <v>0.0</v>
      </c>
      <c r="E77" s="138" t="n">
        <f>VALUE(FIXED(pttk_data!I59,1))</f>
        <v>0.0</v>
      </c>
      <c r="F77" s="138" t="n">
        <f>VALUE(FIXED(pttk_data!J59,1))</f>
        <v>0.0</v>
      </c>
      <c r="G77" s="138" t="n">
        <f>VALUE(FIXED(pttk_data!K59,1))</f>
        <v>0.0</v>
      </c>
      <c r="H77" s="138" t="n">
        <f>VALUE(FIXED(pttk_data!L59,1))</f>
        <v>0.0</v>
      </c>
      <c r="I77" s="138" t="n">
        <f>VALUE(FIXED(pttk_data!M59,1))</f>
        <v>0.0</v>
      </c>
      <c r="J77" s="138" t="n">
        <f>VALUE(FIXED(pttk_data!N59,1))</f>
        <v>0.0</v>
      </c>
      <c r="K77" s="138" t="n">
        <f>VALUE(FIXED(pttk_data!O59,1))</f>
        <v>0.0</v>
      </c>
      <c r="L77" s="138" t="n">
        <f>VALUE(FIXED(pttk_data!P59,1))</f>
        <v>853.2</v>
      </c>
      <c r="M77" s="142" t="n">
        <f t="shared" si="18"/>
        <v>853.2</v>
      </c>
    </row>
    <row r="78" spans="2:13" x14ac:dyDescent="0.25">
      <c r="B78" s="135"/>
      <c r="C78" s="15" t="str">
        <f>pttk_data!G60</f>
        <v>Grease22</v>
      </c>
      <c r="D78" s="138" t="n">
        <f>VALUE(FIXED(pttk_data!H60,1))</f>
        <v>0.0</v>
      </c>
      <c r="E78" s="138" t="n">
        <f>VALUE(FIXED(pttk_data!I60,1))</f>
        <v>0.0</v>
      </c>
      <c r="F78" s="138" t="n">
        <f>VALUE(FIXED(pttk_data!J60,1))</f>
        <v>0.0</v>
      </c>
      <c r="G78" s="138" t="n">
        <f>VALUE(FIXED(pttk_data!K60,1))</f>
        <v>0.0</v>
      </c>
      <c r="H78" s="138" t="n">
        <f>VALUE(FIXED(pttk_data!L60,1))</f>
        <v>0.0</v>
      </c>
      <c r="I78" s="138" t="n">
        <f>VALUE(FIXED(pttk_data!M60,1))</f>
        <v>0.0</v>
      </c>
      <c r="J78" s="138" t="n">
        <f>VALUE(FIXED(pttk_data!N60,1))</f>
        <v>0.0</v>
      </c>
      <c r="K78" s="138" t="n">
        <f>VALUE(FIXED(pttk_data!O60,1))</f>
        <v>0.0</v>
      </c>
      <c r="L78" s="138" t="n">
        <f>VALUE(FIXED(pttk_data!P60,1))</f>
        <v>441.0</v>
      </c>
      <c r="M78" s="142" t="n">
        <f t="shared" si="18"/>
        <v>441.0</v>
      </c>
    </row>
    <row r="79" spans="2:13" x14ac:dyDescent="0.25">
      <c r="B79" s="135"/>
      <c r="C79" s="15" t="str">
        <f>pttk_data!G61</f>
        <v>Mỡ 201</v>
      </c>
      <c r="D79" s="138" t="n">
        <f>VALUE(FIXED(pttk_data!H61,1))</f>
        <v>0.0</v>
      </c>
      <c r="E79" s="138" t="n">
        <f>VALUE(FIXED(pttk_data!I61,1))</f>
        <v>0.0</v>
      </c>
      <c r="F79" s="138" t="n">
        <f>VALUE(FIXED(pttk_data!J61,1))</f>
        <v>0.0</v>
      </c>
      <c r="G79" s="138" t="n">
        <f>VALUE(FIXED(pttk_data!K61,1))</f>
        <v>0.0</v>
      </c>
      <c r="H79" s="138" t="n">
        <f>VALUE(FIXED(pttk_data!L61,1))</f>
        <v>0.0</v>
      </c>
      <c r="I79" s="138" t="n">
        <f>VALUE(FIXED(pttk_data!M61,1))</f>
        <v>0.0</v>
      </c>
      <c r="J79" s="138" t="n">
        <f>VALUE(FIXED(pttk_data!N61,1))</f>
        <v>0.0</v>
      </c>
      <c r="K79" s="138" t="n">
        <f>VALUE(FIXED(pttk_data!O61,1))</f>
        <v>0.0</v>
      </c>
      <c r="L79" s="138" t="n">
        <f>VALUE(FIXED(pttk_data!P61,1))</f>
        <v>482.0</v>
      </c>
      <c r="M79" s="142" t="n">
        <f t="shared" si="18"/>
        <v>482.0</v>
      </c>
    </row>
    <row r="80" spans="2:13" x14ac:dyDescent="0.25">
      <c r="B80" s="135"/>
      <c r="C80" s="15" t="str">
        <f>pttk_data!G62</f>
        <v>Grease33 (OKB)</v>
      </c>
      <c r="D80" s="138" t="n">
        <f>VALUE(FIXED(pttk_data!H62,1))</f>
        <v>0.0</v>
      </c>
      <c r="E80" s="138" t="n">
        <f>VALUE(FIXED(pttk_data!I62,1))</f>
        <v>0.0</v>
      </c>
      <c r="F80" s="138" t="n">
        <f>VALUE(FIXED(pttk_data!J62,1))</f>
        <v>0.0</v>
      </c>
      <c r="G80" s="138" t="n">
        <f>VALUE(FIXED(pttk_data!K62,1))</f>
        <v>0.0</v>
      </c>
      <c r="H80" s="138" t="n">
        <f>VALUE(FIXED(pttk_data!L62,1))</f>
        <v>0.0</v>
      </c>
      <c r="I80" s="138" t="n">
        <f>VALUE(FIXED(pttk_data!M62,1))</f>
        <v>0.0</v>
      </c>
      <c r="J80" s="138" t="n">
        <f>VALUE(FIXED(pttk_data!N62,1))</f>
        <v>0.0</v>
      </c>
      <c r="K80" s="138" t="n">
        <f>VALUE(FIXED(pttk_data!O62,1))</f>
        <v>0.0</v>
      </c>
      <c r="L80" s="138" t="n">
        <f>VALUE(FIXED(pttk_data!P62,1))</f>
        <v>51.0</v>
      </c>
      <c r="M80" s="142" t="n">
        <f t="shared" si="18"/>
        <v>51.0</v>
      </c>
    </row>
    <row r="81" spans="1:14" x14ac:dyDescent="0.25">
      <c r="B81" s="135"/>
      <c r="C81" s="15" t="str">
        <f>pttk_data!G63</f>
        <v>Mỡ số 9</v>
      </c>
      <c r="D81" s="138" t="n">
        <f>VALUE(FIXED(pttk_data!H63,1))</f>
        <v>0.0</v>
      </c>
      <c r="E81" s="138" t="n">
        <f>VALUE(FIXED(pttk_data!I63,1))</f>
        <v>0.0</v>
      </c>
      <c r="F81" s="138" t="n">
        <f>VALUE(FIXED(pttk_data!J63,1))</f>
        <v>0.0</v>
      </c>
      <c r="G81" s="138" t="n">
        <f>VALUE(FIXED(pttk_data!K63,1))</f>
        <v>0.0</v>
      </c>
      <c r="H81" s="138" t="n">
        <f>VALUE(FIXED(pttk_data!L63,1))</f>
        <v>0.0</v>
      </c>
      <c r="I81" s="138" t="n">
        <f>VALUE(FIXED(pttk_data!M63,1))</f>
        <v>0.0</v>
      </c>
      <c r="J81" s="138" t="n">
        <f>VALUE(FIXED(pttk_data!N63,1))</f>
        <v>0.0</v>
      </c>
      <c r="K81" s="138" t="n">
        <f>VALUE(FIXED(pttk_data!O63,1))</f>
        <v>0.0</v>
      </c>
      <c r="L81" s="138" t="n">
        <f>VALUE(FIXED(pttk_data!P63,1))</f>
        <v>75.0</v>
      </c>
      <c r="M81" s="142" t="n">
        <f t="shared" si="18"/>
        <v>75.0</v>
      </c>
    </row>
    <row r="82" spans="1:14" x14ac:dyDescent="0.25">
      <c r="B82" s="135"/>
      <c r="C82" s="15" t="str">
        <f>pttk_data!G64</f>
        <v>OKB122-7-5</v>
      </c>
      <c r="D82" s="138" t="n">
        <f>VALUE(FIXED(pttk_data!H64,1))</f>
        <v>0.0</v>
      </c>
      <c r="E82" s="138" t="n">
        <f>VALUE(FIXED(pttk_data!I64,1))</f>
        <v>0.0</v>
      </c>
      <c r="F82" s="138" t="n">
        <f>VALUE(FIXED(pttk_data!J64,1))</f>
        <v>0.0</v>
      </c>
      <c r="G82" s="138" t="n">
        <f>VALUE(FIXED(pttk_data!K64,1))</f>
        <v>0.0</v>
      </c>
      <c r="H82" s="138" t="n">
        <f>VALUE(FIXED(pttk_data!L64,1))</f>
        <v>0.0</v>
      </c>
      <c r="I82" s="138" t="n">
        <f>VALUE(FIXED(pttk_data!M64,1))</f>
        <v>0.0</v>
      </c>
      <c r="J82" s="138" t="n">
        <f>VALUE(FIXED(pttk_data!N64,1))</f>
        <v>0.0</v>
      </c>
      <c r="K82" s="138" t="n">
        <f>VALUE(FIXED(pttk_data!O64,1))</f>
        <v>0.0</v>
      </c>
      <c r="L82" s="138" t="n">
        <f>VALUE(FIXED(pttk_data!P64,1))</f>
        <v>0.0</v>
      </c>
      <c r="M82" s="142" t="n">
        <f t="shared" si="18"/>
        <v>0.0</v>
      </c>
    </row>
    <row r="83" spans="1:14" x14ac:dyDescent="0.25">
      <c r="B83" s="135"/>
      <c r="C83" s="15" t="str">
        <f>pttk_data!G65</f>
        <v>Mỡ HK-50</v>
      </c>
      <c r="D83" s="138" t="n">
        <f>VALUE(FIXED(pttk_data!H65,1))</f>
        <v>0.0</v>
      </c>
      <c r="E83" s="138" t="n">
        <f>VALUE(FIXED(pttk_data!I65,1))</f>
        <v>0.0</v>
      </c>
      <c r="F83" s="138" t="n">
        <f>VALUE(FIXED(pttk_data!J65,1))</f>
        <v>0.0</v>
      </c>
      <c r="G83" s="138" t="n">
        <f>VALUE(FIXED(pttk_data!K65,1))</f>
        <v>0.0</v>
      </c>
      <c r="H83" s="138" t="n">
        <f>VALUE(FIXED(pttk_data!L65,1))</f>
        <v>0.0</v>
      </c>
      <c r="I83" s="138" t="n">
        <f>VALUE(FIXED(pttk_data!M65,1))</f>
        <v>0.0</v>
      </c>
      <c r="J83" s="138" t="n">
        <f>VALUE(FIXED(pttk_data!N65,1))</f>
        <v>0.0</v>
      </c>
      <c r="K83" s="138" t="n">
        <f>VALUE(FIXED(pttk_data!O65,1))</f>
        <v>0.0</v>
      </c>
      <c r="L83" s="138" t="n">
        <f>VALUE(FIXED(pttk_data!P65,1))</f>
        <v>359.0</v>
      </c>
      <c r="M83" s="142" t="n">
        <f t="shared" si="18"/>
        <v>359.0</v>
      </c>
    </row>
    <row r="84" spans="1:14" ht="15.75" thickBot="1" x14ac:dyDescent="0.3">
      <c r="B84" s="49"/>
      <c r="C84" s="32" t="str">
        <f>pttk_data!G66</f>
        <v>Grease28 (Mỡ 221)</v>
      </c>
      <c r="D84" s="149" t="n">
        <f>VALUE(FIXED(pttk_data!H66,1))</f>
        <v>0.0</v>
      </c>
      <c r="E84" s="149" t="n">
        <f>VALUE(FIXED(pttk_data!I66,1))</f>
        <v>0.0</v>
      </c>
      <c r="F84" s="149" t="n">
        <f>VALUE(FIXED(pttk_data!J66,1))</f>
        <v>0.0</v>
      </c>
      <c r="G84" s="149" t="n">
        <f>VALUE(FIXED(pttk_data!K66,1))</f>
        <v>0.0</v>
      </c>
      <c r="H84" s="149" t="n">
        <f>VALUE(FIXED(pttk_data!L66,1))</f>
        <v>0.0</v>
      </c>
      <c r="I84" s="149" t="n">
        <f>VALUE(FIXED(pttk_data!M66,1))</f>
        <v>0.0</v>
      </c>
      <c r="J84" s="149" t="n">
        <f>VALUE(FIXED(pttk_data!N66,1))</f>
        <v>0.0</v>
      </c>
      <c r="K84" s="149" t="n">
        <f>VALUE(FIXED(pttk_data!O66,1))</f>
        <v>0.0</v>
      </c>
      <c r="L84" s="149" t="n">
        <f>VALUE(FIXED(pttk_data!P66,1))</f>
        <v>208.0</v>
      </c>
      <c r="M84" s="150" t="n">
        <f t="shared" si="18"/>
        <v>208.0</v>
      </c>
    </row>
    <row r="85" spans="1:14" ht="15.75" thickTop="1" x14ac:dyDescent="0.25">
      <c r="C85" s="19"/>
      <c r="K85" s="231" t="s">
        <v>325</v>
      </c>
      <c r="L85" s="231"/>
      <c r="M85" s="231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32" t="s">
        <v>324</v>
      </c>
      <c r="G86" s="232"/>
      <c r="H86" s="232"/>
      <c r="I86" s="139"/>
      <c r="J86" s="139"/>
      <c r="K86" s="228" t="s">
        <v>326</v>
      </c>
      <c r="L86" s="228"/>
      <c r="M86" s="228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32" t="s">
        <v>328</v>
      </c>
      <c r="G89" s="232"/>
      <c r="H89" s="232"/>
      <c r="I89" s="139"/>
      <c r="J89" s="139"/>
      <c r="K89" s="232" t="s">
        <v>329</v>
      </c>
      <c r="L89" s="232"/>
      <c r="M89" s="232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6" t="s">
        <v>230</v>
      </c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5" spans="2:34" x14ac:dyDescent="0.25">
      <c r="D5" s="158" t="s">
        <v>231</v>
      </c>
      <c r="E5" s="156" t="s">
        <v>232</v>
      </c>
      <c r="F5" s="162" t="s">
        <v>7</v>
      </c>
      <c r="G5" s="163"/>
      <c r="H5" s="162" t="s">
        <v>244</v>
      </c>
      <c r="I5" s="164"/>
      <c r="J5" s="164"/>
      <c r="K5" s="164"/>
      <c r="L5" s="164"/>
      <c r="M5" s="164"/>
      <c r="N5" s="164"/>
      <c r="O5" s="163"/>
      <c r="P5" s="162" t="s">
        <v>243</v>
      </c>
      <c r="Q5" s="164"/>
      <c r="R5" s="164"/>
      <c r="S5" s="164"/>
      <c r="T5" s="164"/>
      <c r="U5" s="164"/>
      <c r="V5" s="163"/>
      <c r="W5" s="162" t="s">
        <v>150</v>
      </c>
      <c r="X5" s="163"/>
      <c r="Y5" s="167" t="s">
        <v>22</v>
      </c>
      <c r="Z5" s="167"/>
      <c r="AA5" s="78"/>
      <c r="AB5" s="78"/>
    </row>
    <row r="6" spans="2:34" ht="15" customHeight="1" x14ac:dyDescent="0.25">
      <c r="D6" s="159"/>
      <c r="E6" s="161"/>
      <c r="F6" s="156" t="s">
        <v>233</v>
      </c>
      <c r="G6" s="156" t="s">
        <v>234</v>
      </c>
      <c r="H6" s="156" t="s">
        <v>235</v>
      </c>
      <c r="I6" s="156" t="s">
        <v>236</v>
      </c>
      <c r="J6" s="156" t="s">
        <v>237</v>
      </c>
      <c r="K6" s="154" t="s">
        <v>238</v>
      </c>
      <c r="L6" s="156" t="s">
        <v>245</v>
      </c>
      <c r="M6" s="156" t="s">
        <v>15</v>
      </c>
      <c r="N6" s="165" t="s">
        <v>150</v>
      </c>
      <c r="O6" s="165"/>
      <c r="P6" s="154" t="s">
        <v>239</v>
      </c>
      <c r="Q6" s="156" t="s">
        <v>240</v>
      </c>
      <c r="R6" s="156" t="s">
        <v>18</v>
      </c>
      <c r="S6" s="154" t="s">
        <v>241</v>
      </c>
      <c r="T6" s="154" t="s">
        <v>246</v>
      </c>
      <c r="U6" s="154" t="s">
        <v>21</v>
      </c>
      <c r="V6" s="156" t="s">
        <v>15</v>
      </c>
      <c r="W6" s="156" t="s">
        <v>242</v>
      </c>
      <c r="X6" s="156" t="s">
        <v>234</v>
      </c>
      <c r="Y6" s="165" t="s">
        <v>233</v>
      </c>
      <c r="Z6" s="165" t="s">
        <v>234</v>
      </c>
      <c r="AA6" s="79"/>
      <c r="AB6" s="79"/>
    </row>
    <row r="7" spans="2:34" x14ac:dyDescent="0.25">
      <c r="D7" s="160"/>
      <c r="E7" s="157"/>
      <c r="F7" s="157"/>
      <c r="G7" s="157"/>
      <c r="H7" s="157"/>
      <c r="I7" s="157"/>
      <c r="J7" s="157"/>
      <c r="K7" s="155"/>
      <c r="L7" s="157"/>
      <c r="M7" s="157"/>
      <c r="N7" s="80" t="s">
        <v>233</v>
      </c>
      <c r="O7" s="74" t="s">
        <v>234</v>
      </c>
      <c r="P7" s="155"/>
      <c r="Q7" s="157"/>
      <c r="R7" s="157"/>
      <c r="S7" s="155"/>
      <c r="T7" s="155"/>
      <c r="U7" s="155"/>
      <c r="V7" s="157"/>
      <c r="W7" s="157"/>
      <c r="X7" s="157"/>
      <c r="Y7" s="165"/>
      <c r="Z7" s="165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D54" workbookViewId="0" tabSelected="false">
      <selection activeCell="G55" sqref="G55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9" t="s">
        <v>138</v>
      </c>
      <c r="H1" s="169"/>
      <c r="I1" s="169"/>
      <c r="J1" s="169"/>
      <c r="K1" s="169"/>
      <c r="L1" s="169"/>
      <c r="M1" s="34"/>
      <c r="N1" s="34"/>
    </row>
    <row r="2" spans="2:45" x14ac:dyDescent="0.25">
      <c r="G2" s="169"/>
      <c r="H2" s="169"/>
      <c r="I2" s="169"/>
      <c r="J2" s="169"/>
      <c r="K2" s="169"/>
      <c r="L2" s="169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6" t="s">
        <v>103</v>
      </c>
      <c r="G6" s="166"/>
      <c r="H6" s="166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7">
        <v>510</v>
      </c>
      <c r="G9" t="s" s="7">
        <v>510</v>
      </c>
      <c r="H9" t="s" s="7">
        <v>510</v>
      </c>
      <c r="I9" t="s" s="7">
        <v>510</v>
      </c>
      <c r="J9" t="s" s="7">
        <v>510</v>
      </c>
      <c r="K9" t="s" s="7">
        <v>510</v>
      </c>
      <c r="L9" t="s" s="7">
        <v>510</v>
      </c>
      <c r="M9" t="s" s="7">
        <v>510</v>
      </c>
      <c r="N9" t="s" s="7">
        <v>510</v>
      </c>
      <c r="O9" t="s" s="7">
        <v>510</v>
      </c>
      <c r="P9" t="s" s="7">
        <v>510</v>
      </c>
      <c r="Q9" t="s" s="7">
        <v>722</v>
      </c>
      <c r="R9" t="s" s="7">
        <v>510</v>
      </c>
      <c r="S9" t="s" s="7">
        <v>510</v>
      </c>
      <c r="T9" t="s" s="7">
        <v>510</v>
      </c>
      <c r="U9" t="s" s="7">
        <v>510</v>
      </c>
      <c r="V9" t="s" s="7">
        <v>510</v>
      </c>
      <c r="W9" t="s" s="7">
        <v>510</v>
      </c>
      <c r="X9" t="s" s="7">
        <v>510</v>
      </c>
      <c r="Y9" t="s" s="7">
        <v>510</v>
      </c>
      <c r="Z9" t="s" s="7">
        <v>510</v>
      </c>
      <c r="AA9" t="s" s="7">
        <v>510</v>
      </c>
      <c r="AB9" t="s" s="7">
        <v>510</v>
      </c>
      <c r="AC9" t="s" s="7">
        <v>510</v>
      </c>
      <c r="AD9" t="s" s="7">
        <v>510</v>
      </c>
      <c r="AE9" t="s" s="7">
        <v>510</v>
      </c>
      <c r="AF9" t="s" s="7">
        <v>510</v>
      </c>
      <c r="AG9" t="s" s="7">
        <v>510</v>
      </c>
      <c r="AH9" t="s" s="7">
        <v>510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7">
        <v>510</v>
      </c>
      <c r="G10" t="s" s="7">
        <v>510</v>
      </c>
      <c r="H10" t="s" s="7">
        <v>510</v>
      </c>
      <c r="I10" t="s" s="7">
        <v>510</v>
      </c>
      <c r="J10" t="s" s="7">
        <v>510</v>
      </c>
      <c r="K10" t="s" s="7">
        <v>510</v>
      </c>
      <c r="L10" t="s" s="7">
        <v>510</v>
      </c>
      <c r="M10" t="s" s="7">
        <v>510</v>
      </c>
      <c r="N10" t="s" s="7">
        <v>510</v>
      </c>
      <c r="O10" t="s" s="7">
        <v>510</v>
      </c>
      <c r="P10" t="s" s="7">
        <v>510</v>
      </c>
      <c r="Q10" t="s" s="7">
        <v>722</v>
      </c>
      <c r="R10" t="s" s="7">
        <v>510</v>
      </c>
      <c r="S10" t="s" s="7">
        <v>510</v>
      </c>
      <c r="T10" t="s" s="7">
        <v>510</v>
      </c>
      <c r="U10" t="s" s="7">
        <v>510</v>
      </c>
      <c r="V10" t="s" s="7">
        <v>510</v>
      </c>
      <c r="W10" t="s" s="7">
        <v>510</v>
      </c>
      <c r="X10" t="s" s="7">
        <v>510</v>
      </c>
      <c r="Y10" t="s" s="7">
        <v>510</v>
      </c>
      <c r="Z10" t="s" s="7">
        <v>510</v>
      </c>
      <c r="AA10" t="s" s="7">
        <v>510</v>
      </c>
      <c r="AB10" t="s" s="7">
        <v>510</v>
      </c>
      <c r="AC10" t="s" s="7">
        <v>510</v>
      </c>
      <c r="AD10" t="s" s="7">
        <v>510</v>
      </c>
      <c r="AE10" t="s" s="7">
        <v>510</v>
      </c>
      <c r="AF10" t="s" s="7">
        <v>510</v>
      </c>
      <c r="AG10" t="s" s="7">
        <v>510</v>
      </c>
      <c r="AH10" t="s" s="7">
        <v>510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7">
        <v>510</v>
      </c>
      <c r="G11" t="s" s="7">
        <v>510</v>
      </c>
      <c r="H11" t="s" s="7">
        <v>510</v>
      </c>
      <c r="I11" t="s" s="7">
        <v>510</v>
      </c>
      <c r="J11" t="s" s="7">
        <v>510</v>
      </c>
      <c r="K11" t="s" s="7">
        <v>510</v>
      </c>
      <c r="L11" t="s" s="7">
        <v>510</v>
      </c>
      <c r="M11" t="s" s="7">
        <v>510</v>
      </c>
      <c r="N11" t="s" s="7">
        <v>510</v>
      </c>
      <c r="O11" t="s" s="7">
        <v>510</v>
      </c>
      <c r="P11" t="s" s="7">
        <v>510</v>
      </c>
      <c r="Q11" t="s" s="7">
        <v>510</v>
      </c>
      <c r="R11" t="s" s="7">
        <v>510</v>
      </c>
      <c r="S11" t="s" s="7">
        <v>510</v>
      </c>
      <c r="T11" t="s" s="7">
        <v>510</v>
      </c>
      <c r="U11" t="s" s="7">
        <v>510</v>
      </c>
      <c r="V11" t="s" s="7">
        <v>510</v>
      </c>
      <c r="W11" t="s" s="7">
        <v>510</v>
      </c>
      <c r="X11" t="s" s="7">
        <v>510</v>
      </c>
      <c r="Y11" t="s" s="7">
        <v>510</v>
      </c>
      <c r="Z11" t="s" s="7">
        <v>510</v>
      </c>
      <c r="AA11" t="s" s="7">
        <v>510</v>
      </c>
      <c r="AB11" t="s" s="7">
        <v>510</v>
      </c>
      <c r="AC11" t="s" s="7">
        <v>510</v>
      </c>
      <c r="AD11" t="s" s="7">
        <v>510</v>
      </c>
      <c r="AE11" t="s" s="7">
        <v>510</v>
      </c>
      <c r="AF11" t="s" s="7">
        <v>510</v>
      </c>
      <c r="AG11" t="s" s="7">
        <v>510</v>
      </c>
      <c r="AH11" t="s" s="7">
        <v>510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7">
        <v>510</v>
      </c>
      <c r="G12" t="s" s="7">
        <v>510</v>
      </c>
      <c r="H12" t="s" s="7">
        <v>510</v>
      </c>
      <c r="I12" t="s" s="7">
        <v>510</v>
      </c>
      <c r="J12" t="s" s="7">
        <v>510</v>
      </c>
      <c r="K12" t="s" s="7">
        <v>510</v>
      </c>
      <c r="L12" t="s" s="7">
        <v>510</v>
      </c>
      <c r="M12" t="s" s="7">
        <v>510</v>
      </c>
      <c r="N12" t="s" s="7">
        <v>510</v>
      </c>
      <c r="O12" t="s" s="7">
        <v>510</v>
      </c>
      <c r="P12" t="s" s="7">
        <v>510</v>
      </c>
      <c r="Q12" t="s" s="7">
        <v>510</v>
      </c>
      <c r="R12" t="s" s="7">
        <v>510</v>
      </c>
      <c r="S12" t="s" s="7">
        <v>510</v>
      </c>
      <c r="T12" t="s" s="7">
        <v>510</v>
      </c>
      <c r="U12" t="s" s="7">
        <v>510</v>
      </c>
      <c r="V12" t="s" s="7">
        <v>510</v>
      </c>
      <c r="W12" t="s" s="7">
        <v>510</v>
      </c>
      <c r="X12" t="s" s="7">
        <v>510</v>
      </c>
      <c r="Y12" t="s" s="7">
        <v>510</v>
      </c>
      <c r="Z12" t="s" s="7">
        <v>510</v>
      </c>
      <c r="AA12" t="s" s="7">
        <v>510</v>
      </c>
      <c r="AB12" t="s" s="7">
        <v>510</v>
      </c>
      <c r="AC12" t="s" s="7">
        <v>510</v>
      </c>
      <c r="AD12" t="s" s="7">
        <v>510</v>
      </c>
      <c r="AE12" t="s" s="7">
        <v>510</v>
      </c>
      <c r="AF12" t="s" s="7">
        <v>510</v>
      </c>
      <c r="AG12" t="s" s="7">
        <v>510</v>
      </c>
      <c r="AH12" t="s" s="7">
        <v>510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7">
        <v>510</v>
      </c>
      <c r="G13" t="s" s="7">
        <v>510</v>
      </c>
      <c r="H13" t="s" s="7">
        <v>510</v>
      </c>
      <c r="I13" t="s" s="7">
        <v>510</v>
      </c>
      <c r="J13" t="s" s="7">
        <v>510</v>
      </c>
      <c r="K13" t="s" s="7">
        <v>510</v>
      </c>
      <c r="L13" t="s" s="7">
        <v>510</v>
      </c>
      <c r="M13" t="s" s="7">
        <v>510</v>
      </c>
      <c r="N13" t="s" s="7">
        <v>510</v>
      </c>
      <c r="O13" t="s" s="7">
        <v>510</v>
      </c>
      <c r="P13" t="s" s="7">
        <v>510</v>
      </c>
      <c r="Q13" t="s" s="7">
        <v>510</v>
      </c>
      <c r="R13" t="s" s="7">
        <v>510</v>
      </c>
      <c r="S13" t="s" s="7">
        <v>510</v>
      </c>
      <c r="T13" t="s" s="7">
        <v>510</v>
      </c>
      <c r="U13" t="s" s="7">
        <v>510</v>
      </c>
      <c r="V13" t="s" s="7">
        <v>510</v>
      </c>
      <c r="W13" t="s" s="7">
        <v>510</v>
      </c>
      <c r="X13" t="s" s="7">
        <v>510</v>
      </c>
      <c r="Y13" t="s" s="7">
        <v>510</v>
      </c>
      <c r="Z13" t="s" s="7">
        <v>510</v>
      </c>
      <c r="AA13" t="s" s="7">
        <v>510</v>
      </c>
      <c r="AB13" t="s" s="7">
        <v>510</v>
      </c>
      <c r="AC13" t="s" s="7">
        <v>510</v>
      </c>
      <c r="AD13" t="s" s="7">
        <v>510</v>
      </c>
      <c r="AE13" t="s" s="7">
        <v>510</v>
      </c>
      <c r="AF13" t="s" s="7">
        <v>510</v>
      </c>
      <c r="AG13" t="s" s="7">
        <v>510</v>
      </c>
      <c r="AH13" t="s" s="7">
        <v>510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7">
        <v>510</v>
      </c>
      <c r="G14" t="s" s="7">
        <v>510</v>
      </c>
      <c r="H14" t="s" s="7">
        <v>510</v>
      </c>
      <c r="I14" t="s" s="7">
        <v>510</v>
      </c>
      <c r="J14" t="s" s="7">
        <v>510</v>
      </c>
      <c r="K14" t="s" s="7">
        <v>510</v>
      </c>
      <c r="L14" t="s" s="7">
        <v>510</v>
      </c>
      <c r="M14" t="s" s="7">
        <v>510</v>
      </c>
      <c r="N14" t="s" s="7">
        <v>510</v>
      </c>
      <c r="O14" t="s" s="7">
        <v>510</v>
      </c>
      <c r="P14" t="s" s="7">
        <v>510</v>
      </c>
      <c r="Q14" t="s" s="7">
        <v>722</v>
      </c>
      <c r="R14" t="s" s="7">
        <v>510</v>
      </c>
      <c r="S14" t="s" s="7">
        <v>510</v>
      </c>
      <c r="T14" t="s" s="7">
        <v>510</v>
      </c>
      <c r="U14" t="s" s="7">
        <v>510</v>
      </c>
      <c r="V14" t="s" s="7">
        <v>510</v>
      </c>
      <c r="W14" t="s" s="7">
        <v>510</v>
      </c>
      <c r="X14" t="s" s="7">
        <v>510</v>
      </c>
      <c r="Y14" t="s" s="7">
        <v>510</v>
      </c>
      <c r="Z14" t="s" s="7">
        <v>510</v>
      </c>
      <c r="AA14" t="s" s="7">
        <v>510</v>
      </c>
      <c r="AB14" t="s" s="7">
        <v>510</v>
      </c>
      <c r="AC14" t="s" s="7">
        <v>510</v>
      </c>
      <c r="AD14" t="s" s="7">
        <v>510</v>
      </c>
      <c r="AE14" t="s" s="7">
        <v>510</v>
      </c>
      <c r="AF14" t="s" s="7">
        <v>510</v>
      </c>
      <c r="AG14" t="s" s="7">
        <v>510</v>
      </c>
      <c r="AH14" t="s" s="7">
        <v>510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7">
        <v>510</v>
      </c>
      <c r="G15" t="s" s="7">
        <v>510</v>
      </c>
      <c r="H15" t="s" s="7">
        <v>510</v>
      </c>
      <c r="I15" t="s" s="7">
        <v>510</v>
      </c>
      <c r="J15" t="s" s="7">
        <v>510</v>
      </c>
      <c r="K15" t="s" s="7">
        <v>510</v>
      </c>
      <c r="L15" t="s" s="7">
        <v>510</v>
      </c>
      <c r="M15" t="s" s="7">
        <v>510</v>
      </c>
      <c r="N15" t="s" s="7">
        <v>510</v>
      </c>
      <c r="O15" t="s" s="7">
        <v>510</v>
      </c>
      <c r="P15" t="s" s="7">
        <v>510</v>
      </c>
      <c r="Q15" t="s" s="7">
        <v>722</v>
      </c>
      <c r="R15" t="s" s="7">
        <v>510</v>
      </c>
      <c r="S15" t="s" s="7">
        <v>510</v>
      </c>
      <c r="T15" t="s" s="7">
        <v>510</v>
      </c>
      <c r="U15" t="s" s="7">
        <v>510</v>
      </c>
      <c r="V15" t="s" s="7">
        <v>510</v>
      </c>
      <c r="W15" t="s" s="7">
        <v>510</v>
      </c>
      <c r="X15" t="s" s="7">
        <v>510</v>
      </c>
      <c r="Y15" t="s" s="7">
        <v>510</v>
      </c>
      <c r="Z15" t="s" s="7">
        <v>510</v>
      </c>
      <c r="AA15" t="s" s="7">
        <v>510</v>
      </c>
      <c r="AB15" t="s" s="7">
        <v>510</v>
      </c>
      <c r="AC15" t="s" s="7">
        <v>510</v>
      </c>
      <c r="AD15" t="s" s="7">
        <v>510</v>
      </c>
      <c r="AE15" t="s" s="7">
        <v>510</v>
      </c>
      <c r="AF15" t="s" s="7">
        <v>510</v>
      </c>
      <c r="AG15" t="s" s="7">
        <v>510</v>
      </c>
      <c r="AH15" t="s" s="7">
        <v>510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7">
        <v>510</v>
      </c>
      <c r="G16" t="s" s="7">
        <v>510</v>
      </c>
      <c r="H16" t="s" s="7">
        <v>510</v>
      </c>
      <c r="I16" t="s" s="7">
        <v>510</v>
      </c>
      <c r="J16" t="s" s="7">
        <v>510</v>
      </c>
      <c r="K16" t="s" s="7">
        <v>510</v>
      </c>
      <c r="L16" t="s" s="7">
        <v>510</v>
      </c>
      <c r="M16" t="s" s="7">
        <v>510</v>
      </c>
      <c r="N16" t="s" s="7">
        <v>510</v>
      </c>
      <c r="O16" t="s" s="7">
        <v>510</v>
      </c>
      <c r="P16" t="s" s="7">
        <v>510</v>
      </c>
      <c r="Q16" t="s" s="7">
        <v>510</v>
      </c>
      <c r="R16" t="s" s="7">
        <v>510</v>
      </c>
      <c r="S16" t="s" s="7">
        <v>510</v>
      </c>
      <c r="T16" t="s" s="7">
        <v>510</v>
      </c>
      <c r="U16" t="s" s="7">
        <v>510</v>
      </c>
      <c r="V16" t="s" s="7">
        <v>510</v>
      </c>
      <c r="W16" t="s" s="7">
        <v>510</v>
      </c>
      <c r="X16" t="s" s="7">
        <v>510</v>
      </c>
      <c r="Y16" t="s" s="7">
        <v>510</v>
      </c>
      <c r="Z16" t="s" s="7">
        <v>510</v>
      </c>
      <c r="AA16" t="s" s="7">
        <v>510</v>
      </c>
      <c r="AB16" t="s" s="7">
        <v>510</v>
      </c>
      <c r="AC16" t="s" s="7">
        <v>510</v>
      </c>
      <c r="AD16" t="s" s="7">
        <v>510</v>
      </c>
      <c r="AE16" t="s" s="7">
        <v>510</v>
      </c>
      <c r="AF16" t="s" s="7">
        <v>510</v>
      </c>
      <c r="AG16" t="s" s="7">
        <v>510</v>
      </c>
      <c r="AH16" t="s" s="7">
        <v>510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7">
        <v>510</v>
      </c>
      <c r="G17" t="s" s="7">
        <v>510</v>
      </c>
      <c r="H17" t="s" s="7">
        <v>510</v>
      </c>
      <c r="I17" t="s" s="7">
        <v>510</v>
      </c>
      <c r="J17" t="s" s="7">
        <v>510</v>
      </c>
      <c r="K17" t="s" s="7">
        <v>510</v>
      </c>
      <c r="L17" t="s" s="7">
        <v>510</v>
      </c>
      <c r="M17" t="s" s="7">
        <v>510</v>
      </c>
      <c r="N17" t="s" s="7">
        <v>510</v>
      </c>
      <c r="O17" t="s" s="7">
        <v>510</v>
      </c>
      <c r="P17" t="s" s="7">
        <v>510</v>
      </c>
      <c r="Q17" t="s" s="7">
        <v>722</v>
      </c>
      <c r="R17" t="s" s="7">
        <v>510</v>
      </c>
      <c r="S17" t="s" s="7">
        <v>510</v>
      </c>
      <c r="T17" t="s" s="7">
        <v>510</v>
      </c>
      <c r="U17" t="s" s="7">
        <v>510</v>
      </c>
      <c r="V17" t="s" s="7">
        <v>510</v>
      </c>
      <c r="W17" t="s" s="7">
        <v>510</v>
      </c>
      <c r="X17" t="s" s="7">
        <v>510</v>
      </c>
      <c r="Y17" t="s" s="7">
        <v>510</v>
      </c>
      <c r="Z17" t="s" s="7">
        <v>510</v>
      </c>
      <c r="AA17" t="s" s="7">
        <v>510</v>
      </c>
      <c r="AB17" t="s" s="7">
        <v>510</v>
      </c>
      <c r="AC17" t="s" s="7">
        <v>510</v>
      </c>
      <c r="AD17" t="s" s="7">
        <v>510</v>
      </c>
      <c r="AE17" t="s" s="7">
        <v>510</v>
      </c>
      <c r="AF17" t="s" s="7">
        <v>510</v>
      </c>
      <c r="AG17" t="s" s="7">
        <v>510</v>
      </c>
      <c r="AH17" t="s" s="7">
        <v>510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s" s="7">
        <v>510</v>
      </c>
      <c r="G18" t="s" s="7">
        <v>510</v>
      </c>
      <c r="H18" t="s" s="7">
        <v>510</v>
      </c>
      <c r="I18" t="s" s="7">
        <v>510</v>
      </c>
      <c r="J18" t="s" s="7">
        <v>510</v>
      </c>
      <c r="K18" t="s" s="7">
        <v>510</v>
      </c>
      <c r="L18" t="s" s="7">
        <v>510</v>
      </c>
      <c r="M18" t="s" s="7">
        <v>510</v>
      </c>
      <c r="N18" t="s" s="7">
        <v>510</v>
      </c>
      <c r="O18" t="s" s="7">
        <v>510</v>
      </c>
      <c r="P18" t="s" s="7">
        <v>510</v>
      </c>
      <c r="Q18" t="s" s="7">
        <v>510</v>
      </c>
      <c r="R18" t="s" s="7">
        <v>510</v>
      </c>
      <c r="S18" t="s" s="7">
        <v>510</v>
      </c>
      <c r="T18" t="s" s="7">
        <v>510</v>
      </c>
      <c r="U18" t="s" s="7">
        <v>510</v>
      </c>
      <c r="V18" t="s" s="7">
        <v>510</v>
      </c>
      <c r="W18" t="s" s="7">
        <v>510</v>
      </c>
      <c r="X18" t="s" s="7">
        <v>510</v>
      </c>
      <c r="Y18" t="s" s="7">
        <v>510</v>
      </c>
      <c r="Z18" t="s" s="7">
        <v>510</v>
      </c>
      <c r="AA18" t="s" s="7">
        <v>510</v>
      </c>
      <c r="AB18" t="s" s="7">
        <v>510</v>
      </c>
      <c r="AC18" t="s" s="7">
        <v>510</v>
      </c>
      <c r="AD18" t="s" s="7">
        <v>510</v>
      </c>
      <c r="AE18" t="s" s="7">
        <v>510</v>
      </c>
      <c r="AF18" t="s" s="7">
        <v>510</v>
      </c>
      <c r="AG18" t="s" s="7">
        <v>510</v>
      </c>
      <c r="AH18" t="s" s="7">
        <v>510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s" s="7">
        <v>510</v>
      </c>
      <c r="G19" t="s" s="7">
        <v>510</v>
      </c>
      <c r="H19" t="s" s="7">
        <v>510</v>
      </c>
      <c r="I19" t="s" s="7">
        <v>510</v>
      </c>
      <c r="J19" t="s" s="7">
        <v>510</v>
      </c>
      <c r="K19" t="s" s="7">
        <v>510</v>
      </c>
      <c r="L19" t="s" s="7">
        <v>510</v>
      </c>
      <c r="M19" t="s" s="7">
        <v>510</v>
      </c>
      <c r="N19" t="s" s="7">
        <v>510</v>
      </c>
      <c r="O19" t="s" s="7">
        <v>510</v>
      </c>
      <c r="P19" t="s" s="7">
        <v>510</v>
      </c>
      <c r="Q19" t="s" s="7">
        <v>510</v>
      </c>
      <c r="R19" t="s" s="7">
        <v>510</v>
      </c>
      <c r="S19" t="s" s="7">
        <v>510</v>
      </c>
      <c r="T19" t="s" s="7">
        <v>510</v>
      </c>
      <c r="U19" t="s" s="7">
        <v>510</v>
      </c>
      <c r="V19" t="s" s="7">
        <v>510</v>
      </c>
      <c r="W19" t="s" s="7">
        <v>510</v>
      </c>
      <c r="X19" t="s" s="7">
        <v>510</v>
      </c>
      <c r="Y19" t="s" s="7">
        <v>510</v>
      </c>
      <c r="Z19" t="s" s="7">
        <v>510</v>
      </c>
      <c r="AA19" t="s" s="7">
        <v>510</v>
      </c>
      <c r="AB19" t="s" s="7">
        <v>510</v>
      </c>
      <c r="AC19" t="s" s="7">
        <v>510</v>
      </c>
      <c r="AD19" t="s" s="7">
        <v>510</v>
      </c>
      <c r="AE19" t="s" s="7">
        <v>510</v>
      </c>
      <c r="AF19" t="s" s="7">
        <v>510</v>
      </c>
      <c r="AG19" t="s" s="7">
        <v>510</v>
      </c>
      <c r="AH19" t="s" s="7">
        <v>510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s" s="7">
        <v>510</v>
      </c>
      <c r="G20" t="s" s="7">
        <v>510</v>
      </c>
      <c r="H20" t="s" s="7">
        <v>510</v>
      </c>
      <c r="I20" t="s" s="7">
        <v>510</v>
      </c>
      <c r="J20" t="s" s="7">
        <v>510</v>
      </c>
      <c r="K20" t="s" s="7">
        <v>510</v>
      </c>
      <c r="L20" t="s" s="7">
        <v>510</v>
      </c>
      <c r="M20" t="s" s="7">
        <v>510</v>
      </c>
      <c r="N20" t="s" s="7">
        <v>510</v>
      </c>
      <c r="O20" t="s" s="7">
        <v>510</v>
      </c>
      <c r="P20" t="s" s="7">
        <v>510</v>
      </c>
      <c r="Q20" t="s" s="7">
        <v>510</v>
      </c>
      <c r="R20" t="s" s="7">
        <v>510</v>
      </c>
      <c r="S20" t="s" s="7">
        <v>510</v>
      </c>
      <c r="T20" t="s" s="7">
        <v>510</v>
      </c>
      <c r="U20" t="s" s="7">
        <v>510</v>
      </c>
      <c r="V20" t="s" s="7">
        <v>510</v>
      </c>
      <c r="W20" t="s" s="7">
        <v>510</v>
      </c>
      <c r="X20" t="s" s="7">
        <v>510</v>
      </c>
      <c r="Y20" t="s" s="7">
        <v>510</v>
      </c>
      <c r="Z20" t="s" s="7">
        <v>510</v>
      </c>
      <c r="AA20" t="s" s="7">
        <v>510</v>
      </c>
      <c r="AB20" t="s" s="7">
        <v>510</v>
      </c>
      <c r="AC20" t="s" s="7">
        <v>510</v>
      </c>
      <c r="AD20" t="s" s="7">
        <v>510</v>
      </c>
      <c r="AE20" t="s" s="7">
        <v>510</v>
      </c>
      <c r="AF20" t="s" s="7">
        <v>510</v>
      </c>
      <c r="AG20" t="s" s="7">
        <v>510</v>
      </c>
      <c r="AH20" t="s" s="7">
        <v>510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s" s="7">
        <v>510</v>
      </c>
      <c r="G21" t="s" s="7">
        <v>510</v>
      </c>
      <c r="H21" t="s" s="7">
        <v>510</v>
      </c>
      <c r="I21" t="s" s="7">
        <v>510</v>
      </c>
      <c r="J21" t="s" s="7">
        <v>510</v>
      </c>
      <c r="K21" t="s" s="7">
        <v>510</v>
      </c>
      <c r="L21" t="s" s="7">
        <v>510</v>
      </c>
      <c r="M21" t="s" s="7">
        <v>510</v>
      </c>
      <c r="N21" t="s" s="7">
        <v>510</v>
      </c>
      <c r="O21" t="s" s="7">
        <v>510</v>
      </c>
      <c r="P21" t="s" s="7">
        <v>510</v>
      </c>
      <c r="Q21" t="s" s="7">
        <v>510</v>
      </c>
      <c r="R21" t="s" s="7">
        <v>510</v>
      </c>
      <c r="S21" t="s" s="7">
        <v>510</v>
      </c>
      <c r="T21" t="s" s="7">
        <v>510</v>
      </c>
      <c r="U21" t="s" s="7">
        <v>510</v>
      </c>
      <c r="V21" t="s" s="7">
        <v>510</v>
      </c>
      <c r="W21" t="s" s="7">
        <v>510</v>
      </c>
      <c r="X21" t="s" s="7">
        <v>510</v>
      </c>
      <c r="Y21" t="s" s="7">
        <v>510</v>
      </c>
      <c r="Z21" t="s" s="7">
        <v>510</v>
      </c>
      <c r="AA21" t="s" s="7">
        <v>510</v>
      </c>
      <c r="AB21" t="s" s="7">
        <v>510</v>
      </c>
      <c r="AC21" t="s" s="7">
        <v>510</v>
      </c>
      <c r="AD21" t="s" s="7">
        <v>510</v>
      </c>
      <c r="AE21" t="s" s="7">
        <v>510</v>
      </c>
      <c r="AF21" t="s" s="7">
        <v>510</v>
      </c>
      <c r="AG21" t="s" s="7">
        <v>510</v>
      </c>
      <c r="AH21" t="s" s="7">
        <v>510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s" s="7">
        <v>510</v>
      </c>
      <c r="G22" t="s" s="7">
        <v>510</v>
      </c>
      <c r="H22" t="s" s="7">
        <v>510</v>
      </c>
      <c r="I22" t="s" s="7">
        <v>510</v>
      </c>
      <c r="J22" t="s" s="7">
        <v>510</v>
      </c>
      <c r="K22" t="s" s="7">
        <v>510</v>
      </c>
      <c r="L22" t="s" s="7">
        <v>510</v>
      </c>
      <c r="M22" t="s" s="7">
        <v>510</v>
      </c>
      <c r="N22" t="s" s="7">
        <v>510</v>
      </c>
      <c r="O22" t="s" s="7">
        <v>510</v>
      </c>
      <c r="P22" t="s" s="7">
        <v>510</v>
      </c>
      <c r="Q22" t="s" s="7">
        <v>510</v>
      </c>
      <c r="R22" t="s" s="7">
        <v>510</v>
      </c>
      <c r="S22" t="s" s="7">
        <v>510</v>
      </c>
      <c r="T22" t="s" s="7">
        <v>510</v>
      </c>
      <c r="U22" t="s" s="7">
        <v>510</v>
      </c>
      <c r="V22" t="s" s="7">
        <v>510</v>
      </c>
      <c r="W22" t="s" s="7">
        <v>510</v>
      </c>
      <c r="X22" t="s" s="7">
        <v>510</v>
      </c>
      <c r="Y22" t="s" s="7">
        <v>510</v>
      </c>
      <c r="Z22" t="s" s="7">
        <v>510</v>
      </c>
      <c r="AA22" t="s" s="7">
        <v>510</v>
      </c>
      <c r="AB22" t="s" s="7">
        <v>510</v>
      </c>
      <c r="AC22" t="s" s="7">
        <v>510</v>
      </c>
      <c r="AD22" t="s" s="7">
        <v>510</v>
      </c>
      <c r="AE22" t="s" s="7">
        <v>510</v>
      </c>
      <c r="AF22" t="s" s="7">
        <v>510</v>
      </c>
      <c r="AG22" t="s" s="7">
        <v>510</v>
      </c>
      <c r="AH22" t="s" s="7">
        <v>510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s" s="7">
        <v>510</v>
      </c>
      <c r="G23" t="s" s="7">
        <v>510</v>
      </c>
      <c r="H23" t="s" s="7">
        <v>510</v>
      </c>
      <c r="I23" t="s" s="7">
        <v>510</v>
      </c>
      <c r="J23" t="s" s="7">
        <v>510</v>
      </c>
      <c r="K23" t="s" s="7">
        <v>510</v>
      </c>
      <c r="L23" t="s" s="7">
        <v>510</v>
      </c>
      <c r="M23" t="s" s="7">
        <v>510</v>
      </c>
      <c r="N23" t="s" s="7">
        <v>510</v>
      </c>
      <c r="O23" t="s" s="7">
        <v>510</v>
      </c>
      <c r="P23" t="s" s="7">
        <v>510</v>
      </c>
      <c r="Q23" t="s" s="7">
        <v>510</v>
      </c>
      <c r="R23" t="s" s="7">
        <v>510</v>
      </c>
      <c r="S23" t="s" s="7">
        <v>510</v>
      </c>
      <c r="T23" t="s" s="7">
        <v>510</v>
      </c>
      <c r="U23" t="s" s="7">
        <v>510</v>
      </c>
      <c r="V23" t="s" s="7">
        <v>510</v>
      </c>
      <c r="W23" t="s" s="7">
        <v>510</v>
      </c>
      <c r="X23" t="s" s="7">
        <v>510</v>
      </c>
      <c r="Y23" t="s" s="7">
        <v>510</v>
      </c>
      <c r="Z23" t="s" s="7">
        <v>510</v>
      </c>
      <c r="AA23" t="s" s="7">
        <v>510</v>
      </c>
      <c r="AB23" t="s" s="7">
        <v>510</v>
      </c>
      <c r="AC23" t="s" s="7">
        <v>510</v>
      </c>
      <c r="AD23" t="s" s="7">
        <v>510</v>
      </c>
      <c r="AE23" t="s" s="7">
        <v>510</v>
      </c>
      <c r="AF23" t="s" s="7">
        <v>510</v>
      </c>
      <c r="AG23" t="s" s="7">
        <v>510</v>
      </c>
      <c r="AH23" t="s" s="7">
        <v>510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s" s="7">
        <v>510</v>
      </c>
      <c r="G24" t="s" s="7">
        <v>510</v>
      </c>
      <c r="H24" t="s" s="7">
        <v>510</v>
      </c>
      <c r="I24" t="s" s="7">
        <v>510</v>
      </c>
      <c r="J24" t="s" s="7">
        <v>510</v>
      </c>
      <c r="K24" t="s" s="7">
        <v>510</v>
      </c>
      <c r="L24" t="s" s="7">
        <v>510</v>
      </c>
      <c r="M24" t="s" s="7">
        <v>510</v>
      </c>
      <c r="N24" t="s" s="7">
        <v>510</v>
      </c>
      <c r="O24" t="s" s="7">
        <v>510</v>
      </c>
      <c r="P24" t="s" s="7">
        <v>510</v>
      </c>
      <c r="Q24" t="s" s="7">
        <v>510</v>
      </c>
      <c r="R24" t="s" s="7">
        <v>510</v>
      </c>
      <c r="S24" t="s" s="7">
        <v>510</v>
      </c>
      <c r="T24" t="s" s="7">
        <v>510</v>
      </c>
      <c r="U24" t="s" s="7">
        <v>510</v>
      </c>
      <c r="V24" t="s" s="7">
        <v>510</v>
      </c>
      <c r="W24" t="s" s="7">
        <v>510</v>
      </c>
      <c r="X24" t="s" s="7">
        <v>510</v>
      </c>
      <c r="Y24" t="s" s="7">
        <v>510</v>
      </c>
      <c r="Z24" t="s" s="7">
        <v>510</v>
      </c>
      <c r="AA24" t="s" s="7">
        <v>510</v>
      </c>
      <c r="AB24" t="s" s="7">
        <v>510</v>
      </c>
      <c r="AC24" t="s" s="7">
        <v>510</v>
      </c>
      <c r="AD24" t="s" s="7">
        <v>510</v>
      </c>
      <c r="AE24" t="s" s="7">
        <v>510</v>
      </c>
      <c r="AF24" t="s" s="7">
        <v>510</v>
      </c>
      <c r="AG24" t="s" s="7">
        <v>510</v>
      </c>
      <c r="AH24" t="s" s="7">
        <v>510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s" s="7">
        <v>510</v>
      </c>
      <c r="G25" t="s" s="7">
        <v>510</v>
      </c>
      <c r="H25" t="s" s="7">
        <v>510</v>
      </c>
      <c r="I25" t="s" s="7">
        <v>510</v>
      </c>
      <c r="J25" t="s" s="7">
        <v>510</v>
      </c>
      <c r="K25" t="s" s="7">
        <v>510</v>
      </c>
      <c r="L25" t="s" s="7">
        <v>510</v>
      </c>
      <c r="M25" t="s" s="7">
        <v>510</v>
      </c>
      <c r="N25" t="s" s="7">
        <v>510</v>
      </c>
      <c r="O25" t="s" s="7">
        <v>510</v>
      </c>
      <c r="P25" t="s" s="7">
        <v>510</v>
      </c>
      <c r="Q25" t="s" s="7">
        <v>510</v>
      </c>
      <c r="R25" t="s" s="7">
        <v>510</v>
      </c>
      <c r="S25" t="s" s="7">
        <v>510</v>
      </c>
      <c r="T25" t="s" s="7">
        <v>510</v>
      </c>
      <c r="U25" t="s" s="7">
        <v>510</v>
      </c>
      <c r="V25" t="s" s="7">
        <v>510</v>
      </c>
      <c r="W25" t="s" s="7">
        <v>510</v>
      </c>
      <c r="X25" t="s" s="7">
        <v>510</v>
      </c>
      <c r="Y25" t="s" s="7">
        <v>510</v>
      </c>
      <c r="Z25" t="s" s="7">
        <v>510</v>
      </c>
      <c r="AA25" t="s" s="7">
        <v>510</v>
      </c>
      <c r="AB25" t="s" s="7">
        <v>510</v>
      </c>
      <c r="AC25" t="s" s="7">
        <v>510</v>
      </c>
      <c r="AD25" t="s" s="7">
        <v>510</v>
      </c>
      <c r="AE25" t="s" s="7">
        <v>510</v>
      </c>
      <c r="AF25" t="s" s="7">
        <v>510</v>
      </c>
      <c r="AG25" t="s" s="7">
        <v>510</v>
      </c>
      <c r="AH25" t="s" s="7">
        <v>510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s" s="7">
        <v>510</v>
      </c>
      <c r="G26" t="s" s="7">
        <v>510</v>
      </c>
      <c r="H26" t="s" s="7">
        <v>510</v>
      </c>
      <c r="I26" t="s" s="7">
        <v>510</v>
      </c>
      <c r="J26" t="s" s="7">
        <v>510</v>
      </c>
      <c r="K26" t="s" s="7">
        <v>510</v>
      </c>
      <c r="L26" t="s" s="7">
        <v>510</v>
      </c>
      <c r="M26" t="s" s="7">
        <v>510</v>
      </c>
      <c r="N26" t="s" s="7">
        <v>510</v>
      </c>
      <c r="O26" t="s" s="7">
        <v>510</v>
      </c>
      <c r="P26" t="s" s="7">
        <v>510</v>
      </c>
      <c r="Q26" t="s" s="7">
        <v>510</v>
      </c>
      <c r="R26" t="s" s="7">
        <v>510</v>
      </c>
      <c r="S26" t="s" s="7">
        <v>510</v>
      </c>
      <c r="T26" t="s" s="7">
        <v>510</v>
      </c>
      <c r="U26" t="s" s="7">
        <v>510</v>
      </c>
      <c r="V26" t="s" s="7">
        <v>510</v>
      </c>
      <c r="W26" t="s" s="7">
        <v>510</v>
      </c>
      <c r="X26" t="s" s="7">
        <v>510</v>
      </c>
      <c r="Y26" t="s" s="7">
        <v>510</v>
      </c>
      <c r="Z26" t="s" s="7">
        <v>510</v>
      </c>
      <c r="AA26" t="s" s="7">
        <v>510</v>
      </c>
      <c r="AB26" t="s" s="7">
        <v>510</v>
      </c>
      <c r="AC26" t="s" s="7">
        <v>510</v>
      </c>
      <c r="AD26" t="s" s="7">
        <v>510</v>
      </c>
      <c r="AE26" t="s" s="7">
        <v>510</v>
      </c>
      <c r="AF26" t="s" s="7">
        <v>510</v>
      </c>
      <c r="AG26" t="s" s="7">
        <v>510</v>
      </c>
      <c r="AH26" t="s" s="7">
        <v>510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s" s="7">
        <v>510</v>
      </c>
      <c r="G27" t="s" s="7">
        <v>510</v>
      </c>
      <c r="H27" t="s" s="7">
        <v>510</v>
      </c>
      <c r="I27" t="s" s="7">
        <v>510</v>
      </c>
      <c r="J27" t="s" s="7">
        <v>510</v>
      </c>
      <c r="K27" t="s" s="7">
        <v>510</v>
      </c>
      <c r="L27" t="s" s="7">
        <v>510</v>
      </c>
      <c r="M27" t="s" s="7">
        <v>510</v>
      </c>
      <c r="N27" t="s" s="7">
        <v>510</v>
      </c>
      <c r="O27" t="s" s="7">
        <v>510</v>
      </c>
      <c r="P27" t="s" s="7">
        <v>510</v>
      </c>
      <c r="Q27" t="s" s="7">
        <v>510</v>
      </c>
      <c r="R27" t="s" s="7">
        <v>510</v>
      </c>
      <c r="S27" t="s" s="7">
        <v>510</v>
      </c>
      <c r="T27" t="s" s="7">
        <v>510</v>
      </c>
      <c r="U27" t="s" s="7">
        <v>510</v>
      </c>
      <c r="V27" t="s" s="7">
        <v>510</v>
      </c>
      <c r="W27" t="s" s="7">
        <v>510</v>
      </c>
      <c r="X27" t="s" s="7">
        <v>510</v>
      </c>
      <c r="Y27" t="s" s="7">
        <v>510</v>
      </c>
      <c r="Z27" t="s" s="7">
        <v>510</v>
      </c>
      <c r="AA27" t="s" s="7">
        <v>510</v>
      </c>
      <c r="AB27" t="s" s="7">
        <v>510</v>
      </c>
      <c r="AC27" t="s" s="7">
        <v>510</v>
      </c>
      <c r="AD27" t="s" s="7">
        <v>510</v>
      </c>
      <c r="AE27" t="s" s="7">
        <v>510</v>
      </c>
      <c r="AF27" t="s" s="7">
        <v>510</v>
      </c>
      <c r="AG27" t="s" s="7">
        <v>510</v>
      </c>
      <c r="AH27" t="s" s="7">
        <v>510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s" s="7">
        <v>510</v>
      </c>
      <c r="G28" t="s" s="7">
        <v>510</v>
      </c>
      <c r="H28" t="s" s="7">
        <v>510</v>
      </c>
      <c r="I28" t="s" s="7">
        <v>510</v>
      </c>
      <c r="J28" t="s" s="7">
        <v>510</v>
      </c>
      <c r="K28" t="s" s="7">
        <v>510</v>
      </c>
      <c r="L28" t="s" s="7">
        <v>510</v>
      </c>
      <c r="M28" t="s" s="7">
        <v>510</v>
      </c>
      <c r="N28" t="s" s="7">
        <v>510</v>
      </c>
      <c r="O28" t="s" s="7">
        <v>510</v>
      </c>
      <c r="P28" t="s" s="7">
        <v>510</v>
      </c>
      <c r="Q28" t="s" s="7">
        <v>510</v>
      </c>
      <c r="R28" t="s" s="7">
        <v>510</v>
      </c>
      <c r="S28" t="s" s="7">
        <v>510</v>
      </c>
      <c r="T28" t="s" s="7">
        <v>510</v>
      </c>
      <c r="U28" t="s" s="7">
        <v>510</v>
      </c>
      <c r="V28" t="s" s="7">
        <v>510</v>
      </c>
      <c r="W28" t="s" s="7">
        <v>510</v>
      </c>
      <c r="X28" t="s" s="7">
        <v>510</v>
      </c>
      <c r="Y28" t="s" s="7">
        <v>510</v>
      </c>
      <c r="Z28" t="s" s="7">
        <v>510</v>
      </c>
      <c r="AA28" t="s" s="7">
        <v>510</v>
      </c>
      <c r="AB28" t="s" s="7">
        <v>510</v>
      </c>
      <c r="AC28" t="s" s="7">
        <v>510</v>
      </c>
      <c r="AD28" t="s" s="7">
        <v>510</v>
      </c>
      <c r="AE28" t="s" s="7">
        <v>510</v>
      </c>
      <c r="AF28" t="s" s="7">
        <v>510</v>
      </c>
      <c r="AG28" t="s" s="7">
        <v>510</v>
      </c>
      <c r="AH28" t="s" s="7">
        <v>510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s" s="7">
        <v>510</v>
      </c>
      <c r="G29" t="s" s="7">
        <v>510</v>
      </c>
      <c r="H29" t="s" s="7">
        <v>510</v>
      </c>
      <c r="I29" t="s" s="7">
        <v>510</v>
      </c>
      <c r="J29" t="s" s="7">
        <v>510</v>
      </c>
      <c r="K29" t="s" s="7">
        <v>510</v>
      </c>
      <c r="L29" t="s" s="7">
        <v>510</v>
      </c>
      <c r="M29" t="s" s="7">
        <v>510</v>
      </c>
      <c r="N29" t="s" s="7">
        <v>510</v>
      </c>
      <c r="O29" t="s" s="7">
        <v>510</v>
      </c>
      <c r="P29" t="s" s="7">
        <v>510</v>
      </c>
      <c r="Q29" t="s" s="7">
        <v>510</v>
      </c>
      <c r="R29" t="s" s="7">
        <v>510</v>
      </c>
      <c r="S29" t="s" s="7">
        <v>510</v>
      </c>
      <c r="T29" t="s" s="7">
        <v>510</v>
      </c>
      <c r="U29" t="s" s="7">
        <v>510</v>
      </c>
      <c r="V29" t="s" s="7">
        <v>510</v>
      </c>
      <c r="W29" t="s" s="7">
        <v>510</v>
      </c>
      <c r="X29" t="s" s="7">
        <v>510</v>
      </c>
      <c r="Y29" t="s" s="7">
        <v>510</v>
      </c>
      <c r="Z29" t="s" s="7">
        <v>510</v>
      </c>
      <c r="AA29" t="s" s="7">
        <v>510</v>
      </c>
      <c r="AB29" t="s" s="7">
        <v>510</v>
      </c>
      <c r="AC29" t="s" s="7">
        <v>510</v>
      </c>
      <c r="AD29" t="s" s="7">
        <v>510</v>
      </c>
      <c r="AE29" t="s" s="7">
        <v>510</v>
      </c>
      <c r="AF29" t="s" s="7">
        <v>510</v>
      </c>
      <c r="AG29" t="s" s="7">
        <v>510</v>
      </c>
      <c r="AH29" t="s" s="7">
        <v>510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s" s="7">
        <v>510</v>
      </c>
      <c r="G30" t="s" s="7">
        <v>510</v>
      </c>
      <c r="H30" t="s" s="7">
        <v>510</v>
      </c>
      <c r="I30" t="s" s="7">
        <v>510</v>
      </c>
      <c r="J30" t="s" s="7">
        <v>510</v>
      </c>
      <c r="K30" t="s" s="7">
        <v>510</v>
      </c>
      <c r="L30" t="s" s="7">
        <v>510</v>
      </c>
      <c r="M30" t="s" s="7">
        <v>510</v>
      </c>
      <c r="N30" t="s" s="7">
        <v>510</v>
      </c>
      <c r="O30" t="s" s="7">
        <v>510</v>
      </c>
      <c r="P30" t="s" s="7">
        <v>510</v>
      </c>
      <c r="Q30" t="s" s="7">
        <v>510</v>
      </c>
      <c r="R30" t="s" s="7">
        <v>510</v>
      </c>
      <c r="S30" t="s" s="7">
        <v>510</v>
      </c>
      <c r="T30" t="s" s="7">
        <v>510</v>
      </c>
      <c r="U30" t="s" s="7">
        <v>510</v>
      </c>
      <c r="V30" t="s" s="7">
        <v>510</v>
      </c>
      <c r="W30" t="s" s="7">
        <v>510</v>
      </c>
      <c r="X30" t="s" s="7">
        <v>510</v>
      </c>
      <c r="Y30" t="s" s="7">
        <v>510</v>
      </c>
      <c r="Z30" t="s" s="7">
        <v>510</v>
      </c>
      <c r="AA30" t="s" s="7">
        <v>510</v>
      </c>
      <c r="AB30" t="s" s="7">
        <v>510</v>
      </c>
      <c r="AC30" t="s" s="7">
        <v>510</v>
      </c>
      <c r="AD30" t="s" s="7">
        <v>510</v>
      </c>
      <c r="AE30" t="s" s="7">
        <v>510</v>
      </c>
      <c r="AF30" t="s" s="7">
        <v>510</v>
      </c>
      <c r="AG30" t="s" s="7">
        <v>510</v>
      </c>
      <c r="AH30" t="s" s="7">
        <v>510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s" s="7">
        <v>510</v>
      </c>
      <c r="G31" t="s" s="7">
        <v>510</v>
      </c>
      <c r="H31" t="s" s="7">
        <v>510</v>
      </c>
      <c r="I31" t="s" s="7">
        <v>510</v>
      </c>
      <c r="J31" t="s" s="7">
        <v>510</v>
      </c>
      <c r="K31" t="s" s="7">
        <v>510</v>
      </c>
      <c r="L31" t="s" s="7">
        <v>510</v>
      </c>
      <c r="M31" t="s" s="7">
        <v>510</v>
      </c>
      <c r="N31" t="s" s="7">
        <v>510</v>
      </c>
      <c r="O31" t="s" s="7">
        <v>510</v>
      </c>
      <c r="P31" t="s" s="7">
        <v>510</v>
      </c>
      <c r="Q31" t="s" s="7">
        <v>510</v>
      </c>
      <c r="R31" t="s" s="7">
        <v>510</v>
      </c>
      <c r="S31" t="s" s="7">
        <v>510</v>
      </c>
      <c r="T31" t="s" s="7">
        <v>510</v>
      </c>
      <c r="U31" t="s" s="7">
        <v>510</v>
      </c>
      <c r="V31" t="s" s="7">
        <v>510</v>
      </c>
      <c r="W31" t="s" s="7">
        <v>510</v>
      </c>
      <c r="X31" t="s" s="7">
        <v>510</v>
      </c>
      <c r="Y31" t="s" s="7">
        <v>510</v>
      </c>
      <c r="Z31" t="s" s="7">
        <v>510</v>
      </c>
      <c r="AA31" t="s" s="7">
        <v>510</v>
      </c>
      <c r="AB31" t="s" s="7">
        <v>510</v>
      </c>
      <c r="AC31" t="s" s="7">
        <v>510</v>
      </c>
      <c r="AD31" t="s" s="7">
        <v>510</v>
      </c>
      <c r="AE31" t="s" s="7">
        <v>510</v>
      </c>
      <c r="AF31" t="s" s="7">
        <v>510</v>
      </c>
      <c r="AG31" t="s" s="7">
        <v>510</v>
      </c>
      <c r="AH31" t="s" s="7">
        <v>510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s" s="7">
        <v>510</v>
      </c>
      <c r="G32" t="s" s="7">
        <v>510</v>
      </c>
      <c r="H32" t="s" s="7">
        <v>510</v>
      </c>
      <c r="I32" t="s" s="7">
        <v>510</v>
      </c>
      <c r="J32" t="s" s="7">
        <v>510</v>
      </c>
      <c r="K32" t="s" s="7">
        <v>510</v>
      </c>
      <c r="L32" t="s" s="7">
        <v>510</v>
      </c>
      <c r="M32" t="s" s="7">
        <v>510</v>
      </c>
      <c r="N32" t="s" s="7">
        <v>510</v>
      </c>
      <c r="O32" t="s" s="7">
        <v>510</v>
      </c>
      <c r="P32" t="s" s="7">
        <v>510</v>
      </c>
      <c r="Q32" t="s" s="7">
        <v>510</v>
      </c>
      <c r="R32" t="s" s="7">
        <v>510</v>
      </c>
      <c r="S32" t="s" s="7">
        <v>510</v>
      </c>
      <c r="T32" t="s" s="7">
        <v>510</v>
      </c>
      <c r="U32" t="s" s="7">
        <v>510</v>
      </c>
      <c r="V32" t="s" s="7">
        <v>510</v>
      </c>
      <c r="W32" t="s" s="7">
        <v>510</v>
      </c>
      <c r="X32" t="s" s="7">
        <v>510</v>
      </c>
      <c r="Y32" t="s" s="7">
        <v>510</v>
      </c>
      <c r="Z32" t="s" s="7">
        <v>510</v>
      </c>
      <c r="AA32" t="s" s="7">
        <v>510</v>
      </c>
      <c r="AB32" t="s" s="7">
        <v>510</v>
      </c>
      <c r="AC32" t="s" s="7">
        <v>510</v>
      </c>
      <c r="AD32" t="s" s="7">
        <v>510</v>
      </c>
      <c r="AE32" t="s" s="7">
        <v>510</v>
      </c>
      <c r="AF32" t="s" s="7">
        <v>510</v>
      </c>
      <c r="AG32" t="s" s="7">
        <v>510</v>
      </c>
      <c r="AH32" t="s" s="7">
        <v>510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s" s="7">
        <v>510</v>
      </c>
      <c r="G33" t="s" s="7">
        <v>510</v>
      </c>
      <c r="H33" t="s" s="7">
        <v>510</v>
      </c>
      <c r="I33" t="s" s="7">
        <v>510</v>
      </c>
      <c r="J33" t="s" s="7">
        <v>510</v>
      </c>
      <c r="K33" t="s" s="7">
        <v>510</v>
      </c>
      <c r="L33" t="s" s="7">
        <v>510</v>
      </c>
      <c r="M33" t="s" s="7">
        <v>510</v>
      </c>
      <c r="N33" t="s" s="7">
        <v>510</v>
      </c>
      <c r="O33" t="s" s="7">
        <v>510</v>
      </c>
      <c r="P33" t="s" s="7">
        <v>510</v>
      </c>
      <c r="Q33" t="s" s="7">
        <v>510</v>
      </c>
      <c r="R33" t="s" s="7">
        <v>510</v>
      </c>
      <c r="S33" t="s" s="7">
        <v>510</v>
      </c>
      <c r="T33" t="s" s="7">
        <v>510</v>
      </c>
      <c r="U33" t="s" s="7">
        <v>510</v>
      </c>
      <c r="V33" t="s" s="7">
        <v>510</v>
      </c>
      <c r="W33" t="s" s="7">
        <v>510</v>
      </c>
      <c r="X33" t="s" s="7">
        <v>510</v>
      </c>
      <c r="Y33" t="s" s="7">
        <v>510</v>
      </c>
      <c r="Z33" t="s" s="7">
        <v>510</v>
      </c>
      <c r="AA33" t="s" s="7">
        <v>510</v>
      </c>
      <c r="AB33" t="s" s="7">
        <v>510</v>
      </c>
      <c r="AC33" t="s" s="7">
        <v>510</v>
      </c>
      <c r="AD33" t="s" s="7">
        <v>510</v>
      </c>
      <c r="AE33" t="s" s="7">
        <v>510</v>
      </c>
      <c r="AF33" t="s" s="7">
        <v>510</v>
      </c>
      <c r="AG33" t="s" s="7">
        <v>510</v>
      </c>
      <c r="AH33" t="s" s="7">
        <v>510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s" s="7">
        <v>510</v>
      </c>
      <c r="G34" t="s" s="7">
        <v>510</v>
      </c>
      <c r="H34" t="s" s="7">
        <v>510</v>
      </c>
      <c r="I34" t="s" s="7">
        <v>510</v>
      </c>
      <c r="J34" t="s" s="7">
        <v>510</v>
      </c>
      <c r="K34" t="s" s="7">
        <v>510</v>
      </c>
      <c r="L34" t="s" s="7">
        <v>510</v>
      </c>
      <c r="M34" t="s" s="7">
        <v>510</v>
      </c>
      <c r="N34" t="s" s="7">
        <v>510</v>
      </c>
      <c r="O34" t="s" s="7">
        <v>510</v>
      </c>
      <c r="P34" t="s" s="7">
        <v>510</v>
      </c>
      <c r="Q34" t="s" s="7">
        <v>510</v>
      </c>
      <c r="R34" t="s" s="7">
        <v>510</v>
      </c>
      <c r="S34" t="s" s="7">
        <v>510</v>
      </c>
      <c r="T34" t="s" s="7">
        <v>510</v>
      </c>
      <c r="U34" t="s" s="7">
        <v>510</v>
      </c>
      <c r="V34" t="s" s="7">
        <v>510</v>
      </c>
      <c r="W34" t="s" s="7">
        <v>510</v>
      </c>
      <c r="X34" t="s" s="7">
        <v>510</v>
      </c>
      <c r="Y34" t="s" s="7">
        <v>510</v>
      </c>
      <c r="Z34" t="s" s="7">
        <v>510</v>
      </c>
      <c r="AA34" t="s" s="7">
        <v>510</v>
      </c>
      <c r="AB34" t="s" s="7">
        <v>510</v>
      </c>
      <c r="AC34" t="s" s="7">
        <v>510</v>
      </c>
      <c r="AD34" t="s" s="7">
        <v>510</v>
      </c>
      <c r="AE34" t="s" s="7">
        <v>510</v>
      </c>
      <c r="AF34" t="s" s="7">
        <v>510</v>
      </c>
      <c r="AG34" t="s" s="7">
        <v>510</v>
      </c>
      <c r="AH34" t="s" s="7">
        <v>510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s" s="7">
        <v>510</v>
      </c>
      <c r="G35" t="s" s="7">
        <v>510</v>
      </c>
      <c r="H35" t="s" s="7">
        <v>510</v>
      </c>
      <c r="I35" t="s" s="7">
        <v>510</v>
      </c>
      <c r="J35" t="s" s="7">
        <v>510</v>
      </c>
      <c r="K35" t="s" s="7">
        <v>510</v>
      </c>
      <c r="L35" t="s" s="7">
        <v>510</v>
      </c>
      <c r="M35" t="s" s="7">
        <v>510</v>
      </c>
      <c r="N35" t="s" s="7">
        <v>510</v>
      </c>
      <c r="O35" t="s" s="7">
        <v>510</v>
      </c>
      <c r="P35" t="s" s="7">
        <v>510</v>
      </c>
      <c r="Q35" t="s" s="7">
        <v>510</v>
      </c>
      <c r="R35" t="s" s="7">
        <v>510</v>
      </c>
      <c r="S35" t="s" s="7">
        <v>510</v>
      </c>
      <c r="T35" t="s" s="7">
        <v>510</v>
      </c>
      <c r="U35" t="s" s="7">
        <v>510</v>
      </c>
      <c r="V35" t="s" s="7">
        <v>510</v>
      </c>
      <c r="W35" t="s" s="7">
        <v>510</v>
      </c>
      <c r="X35" t="s" s="7">
        <v>510</v>
      </c>
      <c r="Y35" t="s" s="7">
        <v>510</v>
      </c>
      <c r="Z35" t="s" s="7">
        <v>510</v>
      </c>
      <c r="AA35" t="s" s="7">
        <v>510</v>
      </c>
      <c r="AB35" t="s" s="7">
        <v>510</v>
      </c>
      <c r="AC35" t="s" s="7">
        <v>510</v>
      </c>
      <c r="AD35" t="s" s="7">
        <v>510</v>
      </c>
      <c r="AE35" t="s" s="7">
        <v>510</v>
      </c>
      <c r="AF35" t="s" s="7">
        <v>510</v>
      </c>
      <c r="AG35" t="s" s="7">
        <v>510</v>
      </c>
      <c r="AH35" t="s" s="7">
        <v>510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s" s="7">
        <v>510</v>
      </c>
      <c r="G36" t="s" s="7">
        <v>510</v>
      </c>
      <c r="H36" t="s" s="7">
        <v>510</v>
      </c>
      <c r="I36" t="s" s="7">
        <v>510</v>
      </c>
      <c r="J36" t="s" s="7">
        <v>510</v>
      </c>
      <c r="K36" t="s" s="7">
        <v>510</v>
      </c>
      <c r="L36" t="s" s="7">
        <v>510</v>
      </c>
      <c r="M36" t="s" s="7">
        <v>510</v>
      </c>
      <c r="N36" t="s" s="7">
        <v>510</v>
      </c>
      <c r="O36" t="s" s="7">
        <v>510</v>
      </c>
      <c r="P36" t="s" s="7">
        <v>510</v>
      </c>
      <c r="Q36" t="s" s="7">
        <v>510</v>
      </c>
      <c r="R36" t="s" s="7">
        <v>510</v>
      </c>
      <c r="S36" t="s" s="7">
        <v>510</v>
      </c>
      <c r="T36" t="s" s="7">
        <v>510</v>
      </c>
      <c r="U36" t="s" s="7">
        <v>510</v>
      </c>
      <c r="V36" t="s" s="7">
        <v>510</v>
      </c>
      <c r="W36" t="s" s="7">
        <v>510</v>
      </c>
      <c r="X36" t="s" s="7">
        <v>510</v>
      </c>
      <c r="Y36" t="s" s="7">
        <v>510</v>
      </c>
      <c r="Z36" t="s" s="7">
        <v>510</v>
      </c>
      <c r="AA36" t="s" s="7">
        <v>510</v>
      </c>
      <c r="AB36" t="s" s="7">
        <v>510</v>
      </c>
      <c r="AC36" t="s" s="7">
        <v>510</v>
      </c>
      <c r="AD36" t="s" s="7">
        <v>510</v>
      </c>
      <c r="AE36" t="s" s="7">
        <v>510</v>
      </c>
      <c r="AF36" t="s" s="7">
        <v>510</v>
      </c>
      <c r="AG36" t="s" s="7">
        <v>510</v>
      </c>
      <c r="AH36" t="s" s="7">
        <v>510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s" s="7">
        <v>510</v>
      </c>
      <c r="G37" t="s" s="7">
        <v>510</v>
      </c>
      <c r="H37" t="s" s="7">
        <v>510</v>
      </c>
      <c r="I37" t="s" s="7">
        <v>510</v>
      </c>
      <c r="J37" t="s" s="7">
        <v>510</v>
      </c>
      <c r="K37" t="s" s="7">
        <v>510</v>
      </c>
      <c r="L37" t="s" s="7">
        <v>510</v>
      </c>
      <c r="M37" t="s" s="7">
        <v>510</v>
      </c>
      <c r="N37" t="s" s="7">
        <v>510</v>
      </c>
      <c r="O37" t="s" s="7">
        <v>510</v>
      </c>
      <c r="P37" t="s" s="7">
        <v>510</v>
      </c>
      <c r="Q37" t="s" s="7">
        <v>510</v>
      </c>
      <c r="R37" t="s" s="7">
        <v>510</v>
      </c>
      <c r="S37" t="s" s="7">
        <v>510</v>
      </c>
      <c r="T37" t="s" s="7">
        <v>510</v>
      </c>
      <c r="U37" t="s" s="7">
        <v>510</v>
      </c>
      <c r="V37" t="s" s="7">
        <v>510</v>
      </c>
      <c r="W37" t="s" s="7">
        <v>510</v>
      </c>
      <c r="X37" t="s" s="7">
        <v>510</v>
      </c>
      <c r="Y37" t="s" s="7">
        <v>510</v>
      </c>
      <c r="Z37" t="s" s="7">
        <v>510</v>
      </c>
      <c r="AA37" t="s" s="7">
        <v>510</v>
      </c>
      <c r="AB37" t="s" s="7">
        <v>510</v>
      </c>
      <c r="AC37" t="s" s="7">
        <v>510</v>
      </c>
      <c r="AD37" t="s" s="7">
        <v>510</v>
      </c>
      <c r="AE37" t="s" s="7">
        <v>510</v>
      </c>
      <c r="AF37" t="s" s="7">
        <v>510</v>
      </c>
      <c r="AG37" t="s" s="7">
        <v>510</v>
      </c>
      <c r="AH37" t="s" s="7">
        <v>510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s" s="7">
        <v>510</v>
      </c>
      <c r="G38" t="s" s="7">
        <v>510</v>
      </c>
      <c r="H38" t="s" s="7">
        <v>510</v>
      </c>
      <c r="I38" t="s" s="7">
        <v>510</v>
      </c>
      <c r="J38" t="s" s="7">
        <v>510</v>
      </c>
      <c r="K38" t="s" s="7">
        <v>510</v>
      </c>
      <c r="L38" t="s" s="7">
        <v>510</v>
      </c>
      <c r="M38" t="s" s="7">
        <v>510</v>
      </c>
      <c r="N38" t="s" s="7">
        <v>510</v>
      </c>
      <c r="O38" t="s" s="7">
        <v>510</v>
      </c>
      <c r="P38" t="s" s="7">
        <v>510</v>
      </c>
      <c r="Q38" t="s" s="7">
        <v>510</v>
      </c>
      <c r="R38" t="s" s="7">
        <v>510</v>
      </c>
      <c r="S38" t="s" s="7">
        <v>510</v>
      </c>
      <c r="T38" t="s" s="7">
        <v>510</v>
      </c>
      <c r="U38" t="s" s="7">
        <v>510</v>
      </c>
      <c r="V38" t="s" s="7">
        <v>510</v>
      </c>
      <c r="W38" t="s" s="7">
        <v>510</v>
      </c>
      <c r="X38" t="s" s="7">
        <v>510</v>
      </c>
      <c r="Y38" t="s" s="7">
        <v>510</v>
      </c>
      <c r="Z38" t="s" s="7">
        <v>510</v>
      </c>
      <c r="AA38" t="s" s="7">
        <v>510</v>
      </c>
      <c r="AB38" t="s" s="7">
        <v>510</v>
      </c>
      <c r="AC38" t="s" s="7">
        <v>510</v>
      </c>
      <c r="AD38" t="s" s="7">
        <v>510</v>
      </c>
      <c r="AE38" t="s" s="7">
        <v>510</v>
      </c>
      <c r="AF38" t="s" s="7">
        <v>510</v>
      </c>
      <c r="AG38" t="s" s="7">
        <v>510</v>
      </c>
      <c r="AH38" t="s" s="7">
        <v>510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s" s="7">
        <v>510</v>
      </c>
      <c r="G39" t="s" s="7">
        <v>510</v>
      </c>
      <c r="H39" t="s" s="7">
        <v>510</v>
      </c>
      <c r="I39" t="s" s="7">
        <v>510</v>
      </c>
      <c r="J39" t="s" s="7">
        <v>510</v>
      </c>
      <c r="K39" t="s" s="7">
        <v>510</v>
      </c>
      <c r="L39" t="s" s="7">
        <v>510</v>
      </c>
      <c r="M39" t="s" s="7">
        <v>510</v>
      </c>
      <c r="N39" t="s" s="7">
        <v>510</v>
      </c>
      <c r="O39" t="s" s="7">
        <v>510</v>
      </c>
      <c r="P39" t="s" s="7">
        <v>510</v>
      </c>
      <c r="Q39" t="s" s="7">
        <v>510</v>
      </c>
      <c r="R39" t="s" s="7">
        <v>510</v>
      </c>
      <c r="S39" t="s" s="7">
        <v>510</v>
      </c>
      <c r="T39" t="s" s="7">
        <v>510</v>
      </c>
      <c r="U39" t="s" s="7">
        <v>510</v>
      </c>
      <c r="V39" t="s" s="7">
        <v>510</v>
      </c>
      <c r="W39" t="s" s="7">
        <v>510</v>
      </c>
      <c r="X39" t="s" s="7">
        <v>510</v>
      </c>
      <c r="Y39" t="s" s="7">
        <v>510</v>
      </c>
      <c r="Z39" t="s" s="7">
        <v>510</v>
      </c>
      <c r="AA39" t="s" s="7">
        <v>510</v>
      </c>
      <c r="AB39" t="s" s="7">
        <v>510</v>
      </c>
      <c r="AC39" t="s" s="7">
        <v>510</v>
      </c>
      <c r="AD39" t="s" s="7">
        <v>510</v>
      </c>
      <c r="AE39" t="s" s="7">
        <v>510</v>
      </c>
      <c r="AF39" t="s" s="7">
        <v>510</v>
      </c>
      <c r="AG39" t="s" s="7">
        <v>510</v>
      </c>
      <c r="AH39" t="s" s="7">
        <v>510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s" s="7">
        <v>510</v>
      </c>
      <c r="G40" t="s" s="7">
        <v>510</v>
      </c>
      <c r="H40" t="s" s="7">
        <v>510</v>
      </c>
      <c r="I40" t="s" s="7">
        <v>510</v>
      </c>
      <c r="J40" t="s" s="7">
        <v>510</v>
      </c>
      <c r="K40" t="s" s="7">
        <v>510</v>
      </c>
      <c r="L40" t="s" s="7">
        <v>510</v>
      </c>
      <c r="M40" t="s" s="7">
        <v>510</v>
      </c>
      <c r="N40" t="s" s="7">
        <v>510</v>
      </c>
      <c r="O40" t="s" s="7">
        <v>510</v>
      </c>
      <c r="P40" t="s" s="7">
        <v>510</v>
      </c>
      <c r="Q40" t="s" s="7">
        <v>510</v>
      </c>
      <c r="R40" t="s" s="7">
        <v>510</v>
      </c>
      <c r="S40" t="s" s="7">
        <v>510</v>
      </c>
      <c r="T40" t="s" s="7">
        <v>510</v>
      </c>
      <c r="U40" t="s" s="7">
        <v>510</v>
      </c>
      <c r="V40" t="s" s="7">
        <v>510</v>
      </c>
      <c r="W40" t="s" s="7">
        <v>510</v>
      </c>
      <c r="X40" t="s" s="7">
        <v>510</v>
      </c>
      <c r="Y40" t="s" s="7">
        <v>510</v>
      </c>
      <c r="Z40" t="s" s="7">
        <v>510</v>
      </c>
      <c r="AA40" t="s" s="7">
        <v>510</v>
      </c>
      <c r="AB40" t="s" s="7">
        <v>510</v>
      </c>
      <c r="AC40" t="s" s="7">
        <v>510</v>
      </c>
      <c r="AD40" t="s" s="7">
        <v>510</v>
      </c>
      <c r="AE40" t="s" s="7">
        <v>510</v>
      </c>
      <c r="AF40" t="s" s="7">
        <v>510</v>
      </c>
      <c r="AG40" t="s" s="7">
        <v>510</v>
      </c>
      <c r="AH40" t="s" s="7">
        <v>510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s" s="7">
        <v>510</v>
      </c>
      <c r="G41" t="s" s="7">
        <v>510</v>
      </c>
      <c r="H41" t="s" s="7">
        <v>510</v>
      </c>
      <c r="I41" t="s" s="7">
        <v>510</v>
      </c>
      <c r="J41" t="s" s="7">
        <v>510</v>
      </c>
      <c r="K41" t="s" s="7">
        <v>510</v>
      </c>
      <c r="L41" t="s" s="7">
        <v>510</v>
      </c>
      <c r="M41" t="s" s="7">
        <v>510</v>
      </c>
      <c r="N41" t="s" s="7">
        <v>510</v>
      </c>
      <c r="O41" t="s" s="7">
        <v>510</v>
      </c>
      <c r="P41" t="s" s="7">
        <v>510</v>
      </c>
      <c r="Q41" t="s" s="7">
        <v>510</v>
      </c>
      <c r="R41" t="s" s="7">
        <v>510</v>
      </c>
      <c r="S41" t="s" s="7">
        <v>510</v>
      </c>
      <c r="T41" t="s" s="7">
        <v>510</v>
      </c>
      <c r="U41" t="s" s="7">
        <v>510</v>
      </c>
      <c r="V41" t="s" s="7">
        <v>510</v>
      </c>
      <c r="W41" t="s" s="7">
        <v>510</v>
      </c>
      <c r="X41" t="s" s="7">
        <v>510</v>
      </c>
      <c r="Y41" t="s" s="7">
        <v>510</v>
      </c>
      <c r="Z41" t="s" s="7">
        <v>510</v>
      </c>
      <c r="AA41" t="s" s="7">
        <v>510</v>
      </c>
      <c r="AB41" t="s" s="7">
        <v>510</v>
      </c>
      <c r="AC41" t="s" s="7">
        <v>510</v>
      </c>
      <c r="AD41" t="s" s="7">
        <v>510</v>
      </c>
      <c r="AE41" t="s" s="7">
        <v>510</v>
      </c>
      <c r="AF41" t="s" s="7">
        <v>510</v>
      </c>
      <c r="AG41" t="s" s="7">
        <v>510</v>
      </c>
      <c r="AH41" t="s" s="7">
        <v>510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s" s="7">
        <v>510</v>
      </c>
      <c r="G42" t="s" s="7">
        <v>510</v>
      </c>
      <c r="H42" t="s" s="7">
        <v>510</v>
      </c>
      <c r="I42" t="s" s="7">
        <v>510</v>
      </c>
      <c r="J42" t="s" s="7">
        <v>510</v>
      </c>
      <c r="K42" t="s" s="7">
        <v>510</v>
      </c>
      <c r="L42" t="s" s="7">
        <v>510</v>
      </c>
      <c r="M42" t="s" s="7">
        <v>510</v>
      </c>
      <c r="N42" t="s" s="7">
        <v>510</v>
      </c>
      <c r="O42" t="s" s="7">
        <v>510</v>
      </c>
      <c r="P42" t="s" s="7">
        <v>510</v>
      </c>
      <c r="Q42" t="s" s="7">
        <v>510</v>
      </c>
      <c r="R42" t="s" s="7">
        <v>510</v>
      </c>
      <c r="S42" t="s" s="7">
        <v>510</v>
      </c>
      <c r="T42" t="s" s="7">
        <v>510</v>
      </c>
      <c r="U42" t="s" s="7">
        <v>510</v>
      </c>
      <c r="V42" t="s" s="7">
        <v>510</v>
      </c>
      <c r="W42" t="s" s="7">
        <v>510</v>
      </c>
      <c r="X42" t="s" s="7">
        <v>510</v>
      </c>
      <c r="Y42" t="s" s="7">
        <v>510</v>
      </c>
      <c r="Z42" t="s" s="7">
        <v>510</v>
      </c>
      <c r="AA42" t="s" s="7">
        <v>510</v>
      </c>
      <c r="AB42" t="s" s="7">
        <v>510</v>
      </c>
      <c r="AC42" t="s" s="7">
        <v>510</v>
      </c>
      <c r="AD42" t="s" s="7">
        <v>510</v>
      </c>
      <c r="AE42" t="s" s="7">
        <v>510</v>
      </c>
      <c r="AF42" t="s" s="7">
        <v>510</v>
      </c>
      <c r="AG42" t="s" s="7">
        <v>510</v>
      </c>
      <c r="AH42" t="s" s="7">
        <v>510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s" s="7">
        <v>510</v>
      </c>
      <c r="G43" t="s" s="7">
        <v>510</v>
      </c>
      <c r="H43" t="s" s="7">
        <v>510</v>
      </c>
      <c r="I43" t="s" s="7">
        <v>510</v>
      </c>
      <c r="J43" t="s" s="7">
        <v>510</v>
      </c>
      <c r="K43" t="s" s="7">
        <v>510</v>
      </c>
      <c r="L43" t="s" s="7">
        <v>510</v>
      </c>
      <c r="M43" t="s" s="7">
        <v>510</v>
      </c>
      <c r="N43" t="s" s="7">
        <v>510</v>
      </c>
      <c r="O43" t="s" s="7">
        <v>510</v>
      </c>
      <c r="P43" t="s" s="7">
        <v>510</v>
      </c>
      <c r="Q43" t="s" s="7">
        <v>510</v>
      </c>
      <c r="R43" t="s" s="7">
        <v>510</v>
      </c>
      <c r="S43" t="s" s="7">
        <v>510</v>
      </c>
      <c r="T43" t="s" s="7">
        <v>510</v>
      </c>
      <c r="U43" t="s" s="7">
        <v>510</v>
      </c>
      <c r="V43" t="s" s="7">
        <v>510</v>
      </c>
      <c r="W43" t="s" s="7">
        <v>510</v>
      </c>
      <c r="X43" t="s" s="7">
        <v>510</v>
      </c>
      <c r="Y43" t="s" s="7">
        <v>510</v>
      </c>
      <c r="Z43" t="s" s="7">
        <v>510</v>
      </c>
      <c r="AA43" t="s" s="7">
        <v>510</v>
      </c>
      <c r="AB43" t="s" s="7">
        <v>510</v>
      </c>
      <c r="AC43" t="s" s="7">
        <v>510</v>
      </c>
      <c r="AD43" t="s" s="7">
        <v>510</v>
      </c>
      <c r="AE43" t="s" s="7">
        <v>510</v>
      </c>
      <c r="AF43" t="s" s="7">
        <v>510</v>
      </c>
      <c r="AG43" t="s" s="7">
        <v>510</v>
      </c>
      <c r="AH43" t="s" s="7">
        <v>510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s" s="7">
        <v>510</v>
      </c>
      <c r="G44" t="s" s="7">
        <v>510</v>
      </c>
      <c r="H44" t="s" s="7">
        <v>510</v>
      </c>
      <c r="I44" t="s" s="7">
        <v>510</v>
      </c>
      <c r="J44" t="s" s="7">
        <v>510</v>
      </c>
      <c r="K44" t="s" s="7">
        <v>510</v>
      </c>
      <c r="L44" t="s" s="7">
        <v>510</v>
      </c>
      <c r="M44" t="s" s="7">
        <v>510</v>
      </c>
      <c r="N44" t="s" s="7">
        <v>510</v>
      </c>
      <c r="O44" t="s" s="7">
        <v>510</v>
      </c>
      <c r="P44" t="s" s="7">
        <v>510</v>
      </c>
      <c r="Q44" t="s" s="7">
        <v>510</v>
      </c>
      <c r="R44" t="s" s="7">
        <v>510</v>
      </c>
      <c r="S44" t="s" s="7">
        <v>510</v>
      </c>
      <c r="T44" t="s" s="7">
        <v>510</v>
      </c>
      <c r="U44" t="s" s="7">
        <v>510</v>
      </c>
      <c r="V44" t="s" s="7">
        <v>510</v>
      </c>
      <c r="W44" t="s" s="7">
        <v>510</v>
      </c>
      <c r="X44" t="s" s="7">
        <v>510</v>
      </c>
      <c r="Y44" t="s" s="7">
        <v>510</v>
      </c>
      <c r="Z44" t="s" s="7">
        <v>510</v>
      </c>
      <c r="AA44" t="s" s="7">
        <v>510</v>
      </c>
      <c r="AB44" t="s" s="7">
        <v>510</v>
      </c>
      <c r="AC44" t="s" s="7">
        <v>510</v>
      </c>
      <c r="AD44" t="s" s="7">
        <v>510</v>
      </c>
      <c r="AE44" t="s" s="7">
        <v>510</v>
      </c>
      <c r="AF44" t="s" s="7">
        <v>510</v>
      </c>
      <c r="AG44" t="s" s="7">
        <v>510</v>
      </c>
      <c r="AH44" t="s" s="7">
        <v>510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s" s="7">
        <v>510</v>
      </c>
      <c r="G45" t="s" s="7">
        <v>510</v>
      </c>
      <c r="H45" t="s" s="7">
        <v>510</v>
      </c>
      <c r="I45" t="s" s="7">
        <v>510</v>
      </c>
      <c r="J45" t="s" s="7">
        <v>510</v>
      </c>
      <c r="K45" t="s" s="7">
        <v>510</v>
      </c>
      <c r="L45" t="s" s="7">
        <v>510</v>
      </c>
      <c r="M45" t="s" s="7">
        <v>510</v>
      </c>
      <c r="N45" t="s" s="7">
        <v>510</v>
      </c>
      <c r="O45" t="s" s="7">
        <v>510</v>
      </c>
      <c r="P45" t="s" s="7">
        <v>510</v>
      </c>
      <c r="Q45" t="s" s="7">
        <v>510</v>
      </c>
      <c r="R45" t="s" s="7">
        <v>510</v>
      </c>
      <c r="S45" t="s" s="7">
        <v>510</v>
      </c>
      <c r="T45" t="s" s="7">
        <v>510</v>
      </c>
      <c r="U45" t="s" s="7">
        <v>510</v>
      </c>
      <c r="V45" t="s" s="7">
        <v>510</v>
      </c>
      <c r="W45" t="s" s="7">
        <v>510</v>
      </c>
      <c r="X45" t="s" s="7">
        <v>510</v>
      </c>
      <c r="Y45" t="s" s="7">
        <v>510</v>
      </c>
      <c r="Z45" t="s" s="7">
        <v>510</v>
      </c>
      <c r="AA45" t="s" s="7">
        <v>510</v>
      </c>
      <c r="AB45" t="s" s="7">
        <v>510</v>
      </c>
      <c r="AC45" t="s" s="7">
        <v>510</v>
      </c>
      <c r="AD45" t="s" s="7">
        <v>510</v>
      </c>
      <c r="AE45" t="s" s="7">
        <v>510</v>
      </c>
      <c r="AF45" t="s" s="7">
        <v>510</v>
      </c>
      <c r="AG45" t="s" s="7">
        <v>510</v>
      </c>
      <c r="AH45" t="s" s="7">
        <v>510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s" s="7">
        <v>510</v>
      </c>
      <c r="G46" t="s" s="7">
        <v>510</v>
      </c>
      <c r="H46" t="s" s="7">
        <v>510</v>
      </c>
      <c r="I46" t="s" s="7">
        <v>510</v>
      </c>
      <c r="J46" t="s" s="7">
        <v>510</v>
      </c>
      <c r="K46" t="s" s="7">
        <v>510</v>
      </c>
      <c r="L46" t="s" s="7">
        <v>510</v>
      </c>
      <c r="M46" t="s" s="7">
        <v>510</v>
      </c>
      <c r="N46" t="s" s="7">
        <v>510</v>
      </c>
      <c r="O46" t="s" s="7">
        <v>510</v>
      </c>
      <c r="P46" t="s" s="7">
        <v>510</v>
      </c>
      <c r="Q46" t="s" s="7">
        <v>510</v>
      </c>
      <c r="R46" t="s" s="7">
        <v>510</v>
      </c>
      <c r="S46" t="s" s="7">
        <v>510</v>
      </c>
      <c r="T46" t="s" s="7">
        <v>510</v>
      </c>
      <c r="U46" t="s" s="7">
        <v>510</v>
      </c>
      <c r="V46" t="s" s="7">
        <v>510</v>
      </c>
      <c r="W46" t="s" s="7">
        <v>510</v>
      </c>
      <c r="X46" t="s" s="7">
        <v>510</v>
      </c>
      <c r="Y46" t="s" s="7">
        <v>510</v>
      </c>
      <c r="Z46" t="s" s="7">
        <v>510</v>
      </c>
      <c r="AA46" t="s" s="7">
        <v>510</v>
      </c>
      <c r="AB46" t="s" s="7">
        <v>510</v>
      </c>
      <c r="AC46" t="s" s="7">
        <v>510</v>
      </c>
      <c r="AD46" t="s" s="7">
        <v>510</v>
      </c>
      <c r="AE46" t="s" s="7">
        <v>510</v>
      </c>
      <c r="AF46" t="s" s="7">
        <v>510</v>
      </c>
      <c r="AG46" t="s" s="7">
        <v>510</v>
      </c>
      <c r="AH46" t="s" s="7">
        <v>510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s" s="7">
        <v>510</v>
      </c>
      <c r="G47" t="s" s="7">
        <v>510</v>
      </c>
      <c r="H47" t="s" s="7">
        <v>510</v>
      </c>
      <c r="I47" t="s" s="7">
        <v>510</v>
      </c>
      <c r="J47" t="s" s="7">
        <v>510</v>
      </c>
      <c r="K47" t="s" s="7">
        <v>510</v>
      </c>
      <c r="L47" t="s" s="7">
        <v>510</v>
      </c>
      <c r="M47" t="s" s="7">
        <v>510</v>
      </c>
      <c r="N47" t="s" s="7">
        <v>510</v>
      </c>
      <c r="O47" t="s" s="7">
        <v>510</v>
      </c>
      <c r="P47" t="s" s="7">
        <v>510</v>
      </c>
      <c r="Q47" t="s" s="7">
        <v>510</v>
      </c>
      <c r="R47" t="s" s="7">
        <v>510</v>
      </c>
      <c r="S47" t="s" s="7">
        <v>510</v>
      </c>
      <c r="T47" t="s" s="7">
        <v>510</v>
      </c>
      <c r="U47" t="s" s="7">
        <v>510</v>
      </c>
      <c r="V47" t="s" s="7">
        <v>510</v>
      </c>
      <c r="W47" t="s" s="7">
        <v>510</v>
      </c>
      <c r="X47" t="s" s="7">
        <v>510</v>
      </c>
      <c r="Y47" t="s" s="7">
        <v>510</v>
      </c>
      <c r="Z47" t="s" s="7">
        <v>510</v>
      </c>
      <c r="AA47" t="s" s="7">
        <v>510</v>
      </c>
      <c r="AB47" t="s" s="7">
        <v>510</v>
      </c>
      <c r="AC47" t="s" s="7">
        <v>510</v>
      </c>
      <c r="AD47" t="s" s="7">
        <v>510</v>
      </c>
      <c r="AE47" t="s" s="7">
        <v>510</v>
      </c>
      <c r="AF47" t="s" s="7">
        <v>510</v>
      </c>
      <c r="AG47" t="s" s="7">
        <v>510</v>
      </c>
      <c r="AH47" t="s" s="7">
        <v>510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s" s="7">
        <v>510</v>
      </c>
      <c r="G48" t="s" s="7">
        <v>510</v>
      </c>
      <c r="H48" t="s" s="7">
        <v>510</v>
      </c>
      <c r="I48" t="s" s="7">
        <v>510</v>
      </c>
      <c r="J48" t="s" s="7">
        <v>510</v>
      </c>
      <c r="K48" t="s" s="7">
        <v>510</v>
      </c>
      <c r="L48" t="s" s="7">
        <v>510</v>
      </c>
      <c r="M48" t="s" s="7">
        <v>510</v>
      </c>
      <c r="N48" t="s" s="7">
        <v>510</v>
      </c>
      <c r="O48" t="s" s="7">
        <v>510</v>
      </c>
      <c r="P48" t="s" s="7">
        <v>510</v>
      </c>
      <c r="Q48" t="s" s="7">
        <v>510</v>
      </c>
      <c r="R48" t="s" s="7">
        <v>510</v>
      </c>
      <c r="S48" t="s" s="7">
        <v>510</v>
      </c>
      <c r="T48" t="s" s="7">
        <v>510</v>
      </c>
      <c r="U48" t="s" s="7">
        <v>510</v>
      </c>
      <c r="V48" t="s" s="7">
        <v>510</v>
      </c>
      <c r="W48" t="s" s="7">
        <v>510</v>
      </c>
      <c r="X48" t="s" s="7">
        <v>510</v>
      </c>
      <c r="Y48" t="s" s="7">
        <v>510</v>
      </c>
      <c r="Z48" t="s" s="7">
        <v>510</v>
      </c>
      <c r="AA48" t="s" s="7">
        <v>510</v>
      </c>
      <c r="AB48" t="s" s="7">
        <v>510</v>
      </c>
      <c r="AC48" t="s" s="7">
        <v>510</v>
      </c>
      <c r="AD48" t="s" s="7">
        <v>510</v>
      </c>
      <c r="AE48" t="s" s="7">
        <v>510</v>
      </c>
      <c r="AF48" t="s" s="7">
        <v>510</v>
      </c>
      <c r="AG48" t="s" s="7">
        <v>510</v>
      </c>
      <c r="AH48" t="s" s="7">
        <v>510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s" s="7">
        <v>510</v>
      </c>
      <c r="G49" t="s" s="7">
        <v>510</v>
      </c>
      <c r="H49" t="s" s="7">
        <v>510</v>
      </c>
      <c r="I49" t="s" s="7">
        <v>510</v>
      </c>
      <c r="J49" t="s" s="7">
        <v>510</v>
      </c>
      <c r="K49" t="s" s="7">
        <v>510</v>
      </c>
      <c r="L49" t="s" s="7">
        <v>510</v>
      </c>
      <c r="M49" t="s" s="7">
        <v>510</v>
      </c>
      <c r="N49" t="s" s="7">
        <v>510</v>
      </c>
      <c r="O49" t="s" s="7">
        <v>510</v>
      </c>
      <c r="P49" t="s" s="7">
        <v>510</v>
      </c>
      <c r="Q49" t="s" s="7">
        <v>510</v>
      </c>
      <c r="R49" t="s" s="7">
        <v>510</v>
      </c>
      <c r="S49" t="s" s="7">
        <v>510</v>
      </c>
      <c r="T49" t="s" s="7">
        <v>510</v>
      </c>
      <c r="U49" t="s" s="7">
        <v>510</v>
      </c>
      <c r="V49" t="s" s="7">
        <v>510</v>
      </c>
      <c r="W49" t="s" s="7">
        <v>510</v>
      </c>
      <c r="X49" t="s" s="7">
        <v>510</v>
      </c>
      <c r="Y49" t="s" s="7">
        <v>510</v>
      </c>
      <c r="Z49" t="s" s="7">
        <v>510</v>
      </c>
      <c r="AA49" t="s" s="7">
        <v>510</v>
      </c>
      <c r="AB49" t="s" s="7">
        <v>510</v>
      </c>
      <c r="AC49" t="s" s="7">
        <v>510</v>
      </c>
      <c r="AD49" t="s" s="7">
        <v>510</v>
      </c>
      <c r="AE49" t="s" s="7">
        <v>510</v>
      </c>
      <c r="AF49" t="s" s="7">
        <v>510</v>
      </c>
      <c r="AG49" t="s" s="7">
        <v>510</v>
      </c>
      <c r="AH49" t="s" s="7">
        <v>510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s" s="7">
        <v>510</v>
      </c>
      <c r="G50" t="s" s="7">
        <v>510</v>
      </c>
      <c r="H50" t="s" s="7">
        <v>510</v>
      </c>
      <c r="I50" t="s" s="7">
        <v>510</v>
      </c>
      <c r="J50" t="s" s="7">
        <v>510</v>
      </c>
      <c r="K50" t="s" s="7">
        <v>510</v>
      </c>
      <c r="L50" t="s" s="7">
        <v>510</v>
      </c>
      <c r="M50" t="s" s="7">
        <v>510</v>
      </c>
      <c r="N50" t="s" s="7">
        <v>510</v>
      </c>
      <c r="O50" t="s" s="7">
        <v>510</v>
      </c>
      <c r="P50" t="s" s="7">
        <v>510</v>
      </c>
      <c r="Q50" t="s" s="7">
        <v>510</v>
      </c>
      <c r="R50" t="s" s="7">
        <v>510</v>
      </c>
      <c r="S50" t="s" s="7">
        <v>510</v>
      </c>
      <c r="T50" t="s" s="7">
        <v>510</v>
      </c>
      <c r="U50" t="s" s="7">
        <v>510</v>
      </c>
      <c r="V50" t="s" s="7">
        <v>510</v>
      </c>
      <c r="W50" t="s" s="7">
        <v>510</v>
      </c>
      <c r="X50" t="s" s="7">
        <v>510</v>
      </c>
      <c r="Y50" t="s" s="7">
        <v>510</v>
      </c>
      <c r="Z50" t="s" s="7">
        <v>510</v>
      </c>
      <c r="AA50" t="s" s="7">
        <v>510</v>
      </c>
      <c r="AB50" t="s" s="7">
        <v>510</v>
      </c>
      <c r="AC50" t="s" s="7">
        <v>510</v>
      </c>
      <c r="AD50" t="s" s="7">
        <v>510</v>
      </c>
      <c r="AE50" t="s" s="7">
        <v>510</v>
      </c>
      <c r="AF50" t="s" s="7">
        <v>510</v>
      </c>
      <c r="AG50" t="s" s="7">
        <v>510</v>
      </c>
      <c r="AH50" t="s" s="7">
        <v>510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s" s="7">
        <v>510</v>
      </c>
      <c r="G51" t="s" s="7">
        <v>510</v>
      </c>
      <c r="H51" t="s" s="7">
        <v>510</v>
      </c>
      <c r="I51" t="s" s="7">
        <v>510</v>
      </c>
      <c r="J51" t="s" s="7">
        <v>510</v>
      </c>
      <c r="K51" t="s" s="7">
        <v>510</v>
      </c>
      <c r="L51" t="s" s="7">
        <v>510</v>
      </c>
      <c r="M51" t="s" s="7">
        <v>510</v>
      </c>
      <c r="N51" t="s" s="7">
        <v>510</v>
      </c>
      <c r="O51" t="s" s="7">
        <v>510</v>
      </c>
      <c r="P51" t="s" s="7">
        <v>510</v>
      </c>
      <c r="Q51" t="s" s="7">
        <v>510</v>
      </c>
      <c r="R51" t="s" s="7">
        <v>510</v>
      </c>
      <c r="S51" t="s" s="7">
        <v>510</v>
      </c>
      <c r="T51" t="s" s="7">
        <v>510</v>
      </c>
      <c r="U51" t="s" s="7">
        <v>510</v>
      </c>
      <c r="V51" t="s" s="7">
        <v>510</v>
      </c>
      <c r="W51" t="s" s="7">
        <v>510</v>
      </c>
      <c r="X51" t="s" s="7">
        <v>510</v>
      </c>
      <c r="Y51" t="s" s="7">
        <v>510</v>
      </c>
      <c r="Z51" t="s" s="7">
        <v>510</v>
      </c>
      <c r="AA51" t="s" s="7">
        <v>510</v>
      </c>
      <c r="AB51" t="s" s="7">
        <v>510</v>
      </c>
      <c r="AC51" t="s" s="7">
        <v>510</v>
      </c>
      <c r="AD51" t="s" s="7">
        <v>510</v>
      </c>
      <c r="AE51" t="s" s="7">
        <v>510</v>
      </c>
      <c r="AF51" t="s" s="7">
        <v>510</v>
      </c>
      <c r="AG51" t="s" s="7">
        <v>510</v>
      </c>
      <c r="AH51" t="s" s="7">
        <v>510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s" s="7">
        <v>510</v>
      </c>
      <c r="G52" t="s" s="7">
        <v>510</v>
      </c>
      <c r="H52" t="s" s="7">
        <v>510</v>
      </c>
      <c r="I52" t="s" s="7">
        <v>510</v>
      </c>
      <c r="J52" t="s" s="7">
        <v>510</v>
      </c>
      <c r="K52" t="s" s="7">
        <v>510</v>
      </c>
      <c r="L52" t="s" s="7">
        <v>510</v>
      </c>
      <c r="M52" t="s" s="7">
        <v>510</v>
      </c>
      <c r="N52" t="s" s="7">
        <v>510</v>
      </c>
      <c r="O52" t="s" s="7">
        <v>510</v>
      </c>
      <c r="P52" t="s" s="7">
        <v>510</v>
      </c>
      <c r="Q52" t="s" s="7">
        <v>510</v>
      </c>
      <c r="R52" t="s" s="7">
        <v>510</v>
      </c>
      <c r="S52" t="s" s="7">
        <v>510</v>
      </c>
      <c r="T52" t="s" s="7">
        <v>510</v>
      </c>
      <c r="U52" t="s" s="7">
        <v>510</v>
      </c>
      <c r="V52" t="s" s="7">
        <v>510</v>
      </c>
      <c r="W52" t="s" s="7">
        <v>510</v>
      </c>
      <c r="X52" t="s" s="7">
        <v>510</v>
      </c>
      <c r="Y52" t="s" s="7">
        <v>510</v>
      </c>
      <c r="Z52" t="s" s="7">
        <v>510</v>
      </c>
      <c r="AA52" t="s" s="7">
        <v>510</v>
      </c>
      <c r="AB52" t="s" s="7">
        <v>510</v>
      </c>
      <c r="AC52" t="s" s="7">
        <v>510</v>
      </c>
      <c r="AD52" t="s" s="7">
        <v>510</v>
      </c>
      <c r="AE52" t="s" s="7">
        <v>510</v>
      </c>
      <c r="AF52" t="s" s="7">
        <v>510</v>
      </c>
      <c r="AG52" t="s" s="7">
        <v>510</v>
      </c>
      <c r="AH52" t="s" s="7">
        <v>510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s" s="7">
        <v>510</v>
      </c>
      <c r="G53" t="s" s="7">
        <v>510</v>
      </c>
      <c r="H53" t="s" s="7">
        <v>510</v>
      </c>
      <c r="I53" t="s" s="7">
        <v>510</v>
      </c>
      <c r="J53" t="s" s="7">
        <v>510</v>
      </c>
      <c r="K53" t="s" s="7">
        <v>510</v>
      </c>
      <c r="L53" t="s" s="7">
        <v>510</v>
      </c>
      <c r="M53" t="s" s="7">
        <v>510</v>
      </c>
      <c r="N53" t="s" s="7">
        <v>510</v>
      </c>
      <c r="O53" t="s" s="7">
        <v>510</v>
      </c>
      <c r="P53" t="s" s="7">
        <v>510</v>
      </c>
      <c r="Q53" t="s" s="7">
        <v>510</v>
      </c>
      <c r="R53" t="s" s="7">
        <v>510</v>
      </c>
      <c r="S53" t="s" s="7">
        <v>510</v>
      </c>
      <c r="T53" t="s" s="7">
        <v>510</v>
      </c>
      <c r="U53" t="s" s="7">
        <v>510</v>
      </c>
      <c r="V53" t="s" s="7">
        <v>510</v>
      </c>
      <c r="W53" t="s" s="7">
        <v>510</v>
      </c>
      <c r="X53" t="s" s="7">
        <v>510</v>
      </c>
      <c r="Y53" t="s" s="7">
        <v>510</v>
      </c>
      <c r="Z53" t="s" s="7">
        <v>510</v>
      </c>
      <c r="AA53" t="s" s="7">
        <v>510</v>
      </c>
      <c r="AB53" t="s" s="7">
        <v>510</v>
      </c>
      <c r="AC53" t="s" s="7">
        <v>510</v>
      </c>
      <c r="AD53" t="s" s="7">
        <v>510</v>
      </c>
      <c r="AE53" t="s" s="7">
        <v>510</v>
      </c>
      <c r="AF53" t="s" s="7">
        <v>510</v>
      </c>
      <c r="AG53" t="s" s="7">
        <v>510</v>
      </c>
      <c r="AH53" t="s" s="7">
        <v>510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s" s="7">
        <v>510</v>
      </c>
      <c r="G54" t="s" s="7">
        <v>510</v>
      </c>
      <c r="H54" t="s" s="7">
        <v>510</v>
      </c>
      <c r="I54" t="s" s="7">
        <v>510</v>
      </c>
      <c r="J54" t="s" s="7">
        <v>510</v>
      </c>
      <c r="K54" t="s" s="7">
        <v>510</v>
      </c>
      <c r="L54" t="s" s="7">
        <v>510</v>
      </c>
      <c r="M54" t="s" s="7">
        <v>510</v>
      </c>
      <c r="N54" t="s" s="7">
        <v>510</v>
      </c>
      <c r="O54" t="s" s="7">
        <v>510</v>
      </c>
      <c r="P54" t="s" s="7">
        <v>510</v>
      </c>
      <c r="Q54" t="s" s="7">
        <v>510</v>
      </c>
      <c r="R54" t="s" s="7">
        <v>510</v>
      </c>
      <c r="S54" t="s" s="7">
        <v>510</v>
      </c>
      <c r="T54" t="s" s="7">
        <v>510</v>
      </c>
      <c r="U54" t="s" s="7">
        <v>510</v>
      </c>
      <c r="V54" t="s" s="7">
        <v>510</v>
      </c>
      <c r="W54" t="s" s="7">
        <v>510</v>
      </c>
      <c r="X54" t="s" s="7">
        <v>510</v>
      </c>
      <c r="Y54" t="s" s="7">
        <v>510</v>
      </c>
      <c r="Z54" t="s" s="7">
        <v>510</v>
      </c>
      <c r="AA54" t="s" s="7">
        <v>510</v>
      </c>
      <c r="AB54" t="s" s="7">
        <v>510</v>
      </c>
      <c r="AC54" t="s" s="7">
        <v>510</v>
      </c>
      <c r="AD54" t="s" s="7">
        <v>510</v>
      </c>
      <c r="AE54" t="s" s="7">
        <v>510</v>
      </c>
      <c r="AF54" t="s" s="7">
        <v>510</v>
      </c>
      <c r="AG54" t="s" s="7">
        <v>510</v>
      </c>
      <c r="AH54" t="s" s="7">
        <v>510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s" s="7">
        <v>510</v>
      </c>
      <c r="G55" t="s" s="7">
        <v>510</v>
      </c>
      <c r="H55" t="s" s="7">
        <v>510</v>
      </c>
      <c r="I55" t="s" s="7">
        <v>510</v>
      </c>
      <c r="J55" t="s" s="7">
        <v>510</v>
      </c>
      <c r="K55" t="s" s="7">
        <v>510</v>
      </c>
      <c r="L55" t="s" s="7">
        <v>510</v>
      </c>
      <c r="M55" t="s" s="7">
        <v>510</v>
      </c>
      <c r="N55" t="s" s="7">
        <v>510</v>
      </c>
      <c r="O55" t="s" s="7">
        <v>510</v>
      </c>
      <c r="P55" t="s" s="7">
        <v>510</v>
      </c>
      <c r="Q55" t="s" s="7">
        <v>510</v>
      </c>
      <c r="R55" t="s" s="7">
        <v>510</v>
      </c>
      <c r="S55" t="s" s="7">
        <v>510</v>
      </c>
      <c r="T55" t="s" s="7">
        <v>510</v>
      </c>
      <c r="U55" t="s" s="7">
        <v>510</v>
      </c>
      <c r="V55" t="s" s="7">
        <v>510</v>
      </c>
      <c r="W55" t="s" s="7">
        <v>510</v>
      </c>
      <c r="X55" t="s" s="7">
        <v>510</v>
      </c>
      <c r="Y55" t="s" s="7">
        <v>510</v>
      </c>
      <c r="Z55" t="s" s="7">
        <v>510</v>
      </c>
      <c r="AA55" t="s" s="7">
        <v>510</v>
      </c>
      <c r="AB55" t="s" s="7">
        <v>510</v>
      </c>
      <c r="AC55" t="s" s="7">
        <v>510</v>
      </c>
      <c r="AD55" t="s" s="7">
        <v>510</v>
      </c>
      <c r="AE55" t="s" s="7">
        <v>510</v>
      </c>
      <c r="AF55" t="s" s="7">
        <v>510</v>
      </c>
      <c r="AG55" t="s" s="7">
        <v>510</v>
      </c>
      <c r="AH55" t="s" s="7">
        <v>510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s" s="7">
        <v>510</v>
      </c>
      <c r="G56" t="s" s="7">
        <v>510</v>
      </c>
      <c r="H56" t="s" s="7">
        <v>510</v>
      </c>
      <c r="I56" t="s" s="7">
        <v>510</v>
      </c>
      <c r="J56" t="s" s="7">
        <v>510</v>
      </c>
      <c r="K56" t="s" s="7">
        <v>510</v>
      </c>
      <c r="L56" t="s" s="7">
        <v>510</v>
      </c>
      <c r="M56" t="s" s="7">
        <v>510</v>
      </c>
      <c r="N56" t="s" s="7">
        <v>510</v>
      </c>
      <c r="O56" t="s" s="7">
        <v>510</v>
      </c>
      <c r="P56" t="s" s="7">
        <v>510</v>
      </c>
      <c r="Q56" t="s" s="7">
        <v>510</v>
      </c>
      <c r="R56" t="s" s="7">
        <v>510</v>
      </c>
      <c r="S56" t="s" s="7">
        <v>510</v>
      </c>
      <c r="T56" t="s" s="7">
        <v>510</v>
      </c>
      <c r="U56" t="s" s="7">
        <v>510</v>
      </c>
      <c r="V56" t="s" s="7">
        <v>510</v>
      </c>
      <c r="W56" t="s" s="7">
        <v>510</v>
      </c>
      <c r="X56" t="s" s="7">
        <v>510</v>
      </c>
      <c r="Y56" t="s" s="7">
        <v>510</v>
      </c>
      <c r="Z56" t="s" s="7">
        <v>510</v>
      </c>
      <c r="AA56" t="s" s="7">
        <v>510</v>
      </c>
      <c r="AB56" t="s" s="7">
        <v>510</v>
      </c>
      <c r="AC56" t="s" s="7">
        <v>510</v>
      </c>
      <c r="AD56" t="s" s="7">
        <v>510</v>
      </c>
      <c r="AE56" t="s" s="7">
        <v>510</v>
      </c>
      <c r="AF56" t="s" s="7">
        <v>510</v>
      </c>
      <c r="AG56" t="s" s="7">
        <v>510</v>
      </c>
      <c r="AH56" t="s" s="7">
        <v>510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s" s="7">
        <v>510</v>
      </c>
      <c r="G57" t="s" s="7">
        <v>510</v>
      </c>
      <c r="H57" t="s" s="7">
        <v>510</v>
      </c>
      <c r="I57" t="s" s="7">
        <v>510</v>
      </c>
      <c r="J57" t="s" s="7">
        <v>510</v>
      </c>
      <c r="K57" t="s" s="7">
        <v>510</v>
      </c>
      <c r="L57" t="s" s="7">
        <v>510</v>
      </c>
      <c r="M57" t="s" s="7">
        <v>510</v>
      </c>
      <c r="N57" t="s" s="7">
        <v>510</v>
      </c>
      <c r="O57" t="s" s="7">
        <v>510</v>
      </c>
      <c r="P57" t="s" s="7">
        <v>510</v>
      </c>
      <c r="Q57" t="s" s="7">
        <v>510</v>
      </c>
      <c r="R57" t="s" s="7">
        <v>510</v>
      </c>
      <c r="S57" t="s" s="7">
        <v>510</v>
      </c>
      <c r="T57" t="s" s="7">
        <v>510</v>
      </c>
      <c r="U57" t="s" s="7">
        <v>510</v>
      </c>
      <c r="V57" t="s" s="7">
        <v>510</v>
      </c>
      <c r="W57" t="s" s="7">
        <v>510</v>
      </c>
      <c r="X57" t="s" s="7">
        <v>510</v>
      </c>
      <c r="Y57" t="s" s="7">
        <v>510</v>
      </c>
      <c r="Z57" t="s" s="7">
        <v>510</v>
      </c>
      <c r="AA57" t="s" s="7">
        <v>510</v>
      </c>
      <c r="AB57" t="s" s="7">
        <v>510</v>
      </c>
      <c r="AC57" t="s" s="7">
        <v>510</v>
      </c>
      <c r="AD57" t="s" s="7">
        <v>510</v>
      </c>
      <c r="AE57" t="s" s="7">
        <v>510</v>
      </c>
      <c r="AF57" t="s" s="7">
        <v>510</v>
      </c>
      <c r="AG57" t="s" s="7">
        <v>510</v>
      </c>
      <c r="AH57" t="s" s="7">
        <v>510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s" s="7">
        <v>510</v>
      </c>
      <c r="G58" t="s" s="7">
        <v>510</v>
      </c>
      <c r="H58" t="s" s="7">
        <v>510</v>
      </c>
      <c r="I58" t="s" s="7">
        <v>510</v>
      </c>
      <c r="J58" t="s" s="7">
        <v>510</v>
      </c>
      <c r="K58" t="s" s="7">
        <v>510</v>
      </c>
      <c r="L58" t="s" s="7">
        <v>510</v>
      </c>
      <c r="M58" t="s" s="7">
        <v>510</v>
      </c>
      <c r="N58" t="s" s="7">
        <v>510</v>
      </c>
      <c r="O58" t="s" s="7">
        <v>510</v>
      </c>
      <c r="P58" t="s" s="7">
        <v>510</v>
      </c>
      <c r="Q58" t="s" s="7">
        <v>510</v>
      </c>
      <c r="R58" t="s" s="7">
        <v>510</v>
      </c>
      <c r="S58" t="s" s="7">
        <v>510</v>
      </c>
      <c r="T58" t="s" s="7">
        <v>510</v>
      </c>
      <c r="U58" t="s" s="7">
        <v>510</v>
      </c>
      <c r="V58" t="s" s="7">
        <v>510</v>
      </c>
      <c r="W58" t="s" s="7">
        <v>510</v>
      </c>
      <c r="X58" t="s" s="7">
        <v>510</v>
      </c>
      <c r="Y58" t="s" s="7">
        <v>510</v>
      </c>
      <c r="Z58" t="s" s="7">
        <v>510</v>
      </c>
      <c r="AA58" t="s" s="7">
        <v>510</v>
      </c>
      <c r="AB58" t="s" s="7">
        <v>510</v>
      </c>
      <c r="AC58" t="s" s="7">
        <v>510</v>
      </c>
      <c r="AD58" t="s" s="7">
        <v>510</v>
      </c>
      <c r="AE58" t="s" s="7">
        <v>510</v>
      </c>
      <c r="AF58" t="s" s="7">
        <v>510</v>
      </c>
      <c r="AG58" t="s" s="7">
        <v>510</v>
      </c>
      <c r="AH58" t="s" s="7">
        <v>510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s" s="7">
        <v>510</v>
      </c>
      <c r="G59" t="s" s="7">
        <v>510</v>
      </c>
      <c r="H59" t="s" s="7">
        <v>510</v>
      </c>
      <c r="I59" t="s" s="7">
        <v>510</v>
      </c>
      <c r="J59" t="s" s="7">
        <v>510</v>
      </c>
      <c r="K59" t="s" s="7">
        <v>510</v>
      </c>
      <c r="L59" t="s" s="7">
        <v>510</v>
      </c>
      <c r="M59" t="s" s="7">
        <v>510</v>
      </c>
      <c r="N59" t="s" s="7">
        <v>510</v>
      </c>
      <c r="O59" t="s" s="7">
        <v>510</v>
      </c>
      <c r="P59" t="s" s="7">
        <v>510</v>
      </c>
      <c r="Q59" t="s" s="7">
        <v>510</v>
      </c>
      <c r="R59" t="s" s="7">
        <v>510</v>
      </c>
      <c r="S59" t="s" s="7">
        <v>510</v>
      </c>
      <c r="T59" t="s" s="7">
        <v>510</v>
      </c>
      <c r="U59" t="s" s="7">
        <v>510</v>
      </c>
      <c r="V59" t="s" s="7">
        <v>510</v>
      </c>
      <c r="W59" t="s" s="7">
        <v>510</v>
      </c>
      <c r="X59" t="s" s="7">
        <v>510</v>
      </c>
      <c r="Y59" t="s" s="7">
        <v>510</v>
      </c>
      <c r="Z59" t="s" s="7">
        <v>510</v>
      </c>
      <c r="AA59" t="s" s="7">
        <v>510</v>
      </c>
      <c r="AB59" t="s" s="7">
        <v>510</v>
      </c>
      <c r="AC59" t="s" s="7">
        <v>510</v>
      </c>
      <c r="AD59" t="s" s="7">
        <v>510</v>
      </c>
      <c r="AE59" t="s" s="7">
        <v>510</v>
      </c>
      <c r="AF59" t="s" s="7">
        <v>510</v>
      </c>
      <c r="AG59" t="s" s="7">
        <v>510</v>
      </c>
      <c r="AH59" t="s" s="7">
        <v>510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s" s="7">
        <v>510</v>
      </c>
      <c r="G60" t="s" s="7">
        <v>510</v>
      </c>
      <c r="H60" t="s" s="7">
        <v>510</v>
      </c>
      <c r="I60" t="s" s="7">
        <v>510</v>
      </c>
      <c r="J60" t="s" s="7">
        <v>510</v>
      </c>
      <c r="K60" t="s" s="7">
        <v>510</v>
      </c>
      <c r="L60" t="s" s="7">
        <v>510</v>
      </c>
      <c r="M60" t="s" s="7">
        <v>510</v>
      </c>
      <c r="N60" t="s" s="7">
        <v>510</v>
      </c>
      <c r="O60" t="s" s="7">
        <v>510</v>
      </c>
      <c r="P60" t="s" s="7">
        <v>510</v>
      </c>
      <c r="Q60" t="s" s="7">
        <v>510</v>
      </c>
      <c r="R60" t="s" s="7">
        <v>510</v>
      </c>
      <c r="S60" t="s" s="7">
        <v>510</v>
      </c>
      <c r="T60" t="s" s="7">
        <v>510</v>
      </c>
      <c r="U60" t="s" s="7">
        <v>510</v>
      </c>
      <c r="V60" t="s" s="7">
        <v>510</v>
      </c>
      <c r="W60" t="s" s="7">
        <v>510</v>
      </c>
      <c r="X60" t="s" s="7">
        <v>510</v>
      </c>
      <c r="Y60" t="s" s="7">
        <v>510</v>
      </c>
      <c r="Z60" t="s" s="7">
        <v>510</v>
      </c>
      <c r="AA60" t="s" s="7">
        <v>510</v>
      </c>
      <c r="AB60" t="s" s="7">
        <v>510</v>
      </c>
      <c r="AC60" t="s" s="7">
        <v>510</v>
      </c>
      <c r="AD60" t="s" s="7">
        <v>510</v>
      </c>
      <c r="AE60" t="s" s="7">
        <v>510</v>
      </c>
      <c r="AF60" t="s" s="7">
        <v>510</v>
      </c>
      <c r="AG60" t="s" s="7">
        <v>510</v>
      </c>
      <c r="AH60" t="s" s="7">
        <v>510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s" s="7">
        <v>510</v>
      </c>
      <c r="G61" t="s" s="7">
        <v>510</v>
      </c>
      <c r="H61" t="s" s="7">
        <v>510</v>
      </c>
      <c r="I61" t="s" s="7">
        <v>510</v>
      </c>
      <c r="J61" t="s" s="7">
        <v>510</v>
      </c>
      <c r="K61" t="s" s="7">
        <v>510</v>
      </c>
      <c r="L61" t="s" s="7">
        <v>510</v>
      </c>
      <c r="M61" t="s" s="7">
        <v>510</v>
      </c>
      <c r="N61" t="s" s="7">
        <v>510</v>
      </c>
      <c r="O61" t="s" s="7">
        <v>510</v>
      </c>
      <c r="P61" t="s" s="7">
        <v>510</v>
      </c>
      <c r="Q61" t="s" s="7">
        <v>510</v>
      </c>
      <c r="R61" t="s" s="7">
        <v>510</v>
      </c>
      <c r="S61" t="s" s="7">
        <v>510</v>
      </c>
      <c r="T61" t="s" s="7">
        <v>510</v>
      </c>
      <c r="U61" t="s" s="7">
        <v>510</v>
      </c>
      <c r="V61" t="s" s="7">
        <v>510</v>
      </c>
      <c r="W61" t="s" s="7">
        <v>510</v>
      </c>
      <c r="X61" t="s" s="7">
        <v>510</v>
      </c>
      <c r="Y61" t="s" s="7">
        <v>510</v>
      </c>
      <c r="Z61" t="s" s="7">
        <v>510</v>
      </c>
      <c r="AA61" t="s" s="7">
        <v>510</v>
      </c>
      <c r="AB61" t="s" s="7">
        <v>510</v>
      </c>
      <c r="AC61" t="s" s="7">
        <v>510</v>
      </c>
      <c r="AD61" t="s" s="7">
        <v>510</v>
      </c>
      <c r="AE61" t="s" s="7">
        <v>510</v>
      </c>
      <c r="AF61" t="s" s="7">
        <v>510</v>
      </c>
      <c r="AG61" t="s" s="7">
        <v>510</v>
      </c>
      <c r="AH61" t="s" s="7">
        <v>510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s" s="7">
        <v>510</v>
      </c>
      <c r="G62" t="s" s="7">
        <v>510</v>
      </c>
      <c r="H62" t="s" s="7">
        <v>510</v>
      </c>
      <c r="I62" t="s" s="7">
        <v>510</v>
      </c>
      <c r="J62" t="s" s="7">
        <v>510</v>
      </c>
      <c r="K62" t="s" s="7">
        <v>510</v>
      </c>
      <c r="L62" t="s" s="7">
        <v>510</v>
      </c>
      <c r="M62" t="s" s="7">
        <v>510</v>
      </c>
      <c r="N62" t="s" s="7">
        <v>510</v>
      </c>
      <c r="O62" t="s" s="7">
        <v>510</v>
      </c>
      <c r="P62" t="s" s="7">
        <v>510</v>
      </c>
      <c r="Q62" t="s" s="7">
        <v>510</v>
      </c>
      <c r="R62" t="s" s="7">
        <v>510</v>
      </c>
      <c r="S62" t="s" s="7">
        <v>510</v>
      </c>
      <c r="T62" t="s" s="7">
        <v>510</v>
      </c>
      <c r="U62" t="s" s="7">
        <v>510</v>
      </c>
      <c r="V62" t="s" s="7">
        <v>510</v>
      </c>
      <c r="W62" t="s" s="7">
        <v>510</v>
      </c>
      <c r="X62" t="s" s="7">
        <v>510</v>
      </c>
      <c r="Y62" t="s" s="7">
        <v>510</v>
      </c>
      <c r="Z62" t="s" s="7">
        <v>510</v>
      </c>
      <c r="AA62" t="s" s="7">
        <v>510</v>
      </c>
      <c r="AB62" t="s" s="7">
        <v>510</v>
      </c>
      <c r="AC62" t="s" s="7">
        <v>510</v>
      </c>
      <c r="AD62" t="s" s="7">
        <v>510</v>
      </c>
      <c r="AE62" t="s" s="7">
        <v>510</v>
      </c>
      <c r="AF62" t="s" s="7">
        <v>510</v>
      </c>
      <c r="AG62" t="s" s="7">
        <v>510</v>
      </c>
      <c r="AH62" t="s" s="7">
        <v>510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s" s="7">
        <v>510</v>
      </c>
      <c r="G63" t="s" s="7">
        <v>510</v>
      </c>
      <c r="H63" t="s" s="7">
        <v>510</v>
      </c>
      <c r="I63" t="s" s="7">
        <v>510</v>
      </c>
      <c r="J63" t="s" s="7">
        <v>510</v>
      </c>
      <c r="K63" t="s" s="7">
        <v>510</v>
      </c>
      <c r="L63" t="s" s="7">
        <v>510</v>
      </c>
      <c r="M63" t="s" s="7">
        <v>510</v>
      </c>
      <c r="N63" t="s" s="7">
        <v>510</v>
      </c>
      <c r="O63" t="s" s="7">
        <v>510</v>
      </c>
      <c r="P63" t="s" s="7">
        <v>510</v>
      </c>
      <c r="Q63" t="s" s="7">
        <v>510</v>
      </c>
      <c r="R63" t="s" s="7">
        <v>510</v>
      </c>
      <c r="S63" t="s" s="7">
        <v>510</v>
      </c>
      <c r="T63" t="s" s="7">
        <v>510</v>
      </c>
      <c r="U63" t="s" s="7">
        <v>510</v>
      </c>
      <c r="V63" t="s" s="7">
        <v>510</v>
      </c>
      <c r="W63" t="s" s="7">
        <v>510</v>
      </c>
      <c r="X63" t="s" s="7">
        <v>510</v>
      </c>
      <c r="Y63" t="s" s="7">
        <v>510</v>
      </c>
      <c r="Z63" t="s" s="7">
        <v>510</v>
      </c>
      <c r="AA63" t="s" s="7">
        <v>510</v>
      </c>
      <c r="AB63" t="s" s="7">
        <v>510</v>
      </c>
      <c r="AC63" t="s" s="7">
        <v>510</v>
      </c>
      <c r="AD63" t="s" s="7">
        <v>510</v>
      </c>
      <c r="AE63" t="s" s="7">
        <v>510</v>
      </c>
      <c r="AF63" t="s" s="7">
        <v>510</v>
      </c>
      <c r="AG63" t="s" s="7">
        <v>510</v>
      </c>
      <c r="AH63" t="s" s="7">
        <v>510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s" s="7">
        <v>510</v>
      </c>
      <c r="G64" t="s" s="7">
        <v>510</v>
      </c>
      <c r="H64" t="s" s="7">
        <v>510</v>
      </c>
      <c r="I64" t="s" s="7">
        <v>510</v>
      </c>
      <c r="J64" t="s" s="7">
        <v>510</v>
      </c>
      <c r="K64" t="s" s="7">
        <v>510</v>
      </c>
      <c r="L64" t="s" s="7">
        <v>510</v>
      </c>
      <c r="M64" t="s" s="7">
        <v>510</v>
      </c>
      <c r="N64" t="s" s="7">
        <v>510</v>
      </c>
      <c r="O64" t="s" s="7">
        <v>510</v>
      </c>
      <c r="P64" t="s" s="7">
        <v>510</v>
      </c>
      <c r="Q64" t="s" s="7">
        <v>510</v>
      </c>
      <c r="R64" t="s" s="7">
        <v>510</v>
      </c>
      <c r="S64" t="s" s="7">
        <v>510</v>
      </c>
      <c r="T64" t="s" s="7">
        <v>510</v>
      </c>
      <c r="U64" t="s" s="7">
        <v>510</v>
      </c>
      <c r="V64" t="s" s="7">
        <v>510</v>
      </c>
      <c r="W64" t="s" s="7">
        <v>510</v>
      </c>
      <c r="X64" t="s" s="7">
        <v>510</v>
      </c>
      <c r="Y64" t="s" s="7">
        <v>510</v>
      </c>
      <c r="Z64" t="s" s="7">
        <v>510</v>
      </c>
      <c r="AA64" t="s" s="7">
        <v>510</v>
      </c>
      <c r="AB64" t="s" s="7">
        <v>510</v>
      </c>
      <c r="AC64" t="s" s="7">
        <v>510</v>
      </c>
      <c r="AD64" t="s" s="7">
        <v>510</v>
      </c>
      <c r="AE64" t="s" s="7">
        <v>510</v>
      </c>
      <c r="AF64" t="s" s="7">
        <v>510</v>
      </c>
      <c r="AG64" t="s" s="7">
        <v>510</v>
      </c>
      <c r="AH64" t="s" s="7">
        <v>510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s" s="7">
        <v>510</v>
      </c>
      <c r="G65" t="s" s="7">
        <v>510</v>
      </c>
      <c r="H65" t="s" s="7">
        <v>510</v>
      </c>
      <c r="I65" t="s" s="7">
        <v>510</v>
      </c>
      <c r="J65" t="s" s="7">
        <v>510</v>
      </c>
      <c r="K65" t="s" s="7">
        <v>510</v>
      </c>
      <c r="L65" t="s" s="7">
        <v>510</v>
      </c>
      <c r="M65" t="s" s="7">
        <v>510</v>
      </c>
      <c r="N65" t="s" s="7">
        <v>510</v>
      </c>
      <c r="O65" t="s" s="7">
        <v>510</v>
      </c>
      <c r="P65" t="s" s="7">
        <v>510</v>
      </c>
      <c r="Q65" t="s" s="7">
        <v>510</v>
      </c>
      <c r="R65" t="s" s="7">
        <v>510</v>
      </c>
      <c r="S65" t="s" s="7">
        <v>510</v>
      </c>
      <c r="T65" t="s" s="7">
        <v>510</v>
      </c>
      <c r="U65" t="s" s="7">
        <v>510</v>
      </c>
      <c r="V65" t="s" s="7">
        <v>510</v>
      </c>
      <c r="W65" t="s" s="7">
        <v>510</v>
      </c>
      <c r="X65" t="s" s="7">
        <v>510</v>
      </c>
      <c r="Y65" t="s" s="7">
        <v>510</v>
      </c>
      <c r="Z65" t="s" s="7">
        <v>510</v>
      </c>
      <c r="AA65" t="s" s="7">
        <v>510</v>
      </c>
      <c r="AB65" t="s" s="7">
        <v>510</v>
      </c>
      <c r="AC65" t="s" s="7">
        <v>510</v>
      </c>
      <c r="AD65" t="s" s="7">
        <v>510</v>
      </c>
      <c r="AE65" t="s" s="7">
        <v>510</v>
      </c>
      <c r="AF65" t="s" s="7">
        <v>510</v>
      </c>
      <c r="AG65" t="s" s="7">
        <v>510</v>
      </c>
      <c r="AH65" t="s" s="7">
        <v>510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s" s="7">
        <v>510</v>
      </c>
      <c r="G66" t="s" s="7">
        <v>510</v>
      </c>
      <c r="H66" t="s" s="7">
        <v>510</v>
      </c>
      <c r="I66" t="s" s="7">
        <v>510</v>
      </c>
      <c r="J66" t="s" s="7">
        <v>510</v>
      </c>
      <c r="K66" t="s" s="7">
        <v>510</v>
      </c>
      <c r="L66" t="s" s="7">
        <v>510</v>
      </c>
      <c r="M66" t="s" s="7">
        <v>510</v>
      </c>
      <c r="N66" t="s" s="7">
        <v>510</v>
      </c>
      <c r="O66" t="s" s="7">
        <v>510</v>
      </c>
      <c r="P66" t="s" s="7">
        <v>510</v>
      </c>
      <c r="Q66" t="s" s="7">
        <v>510</v>
      </c>
      <c r="R66" t="s" s="7">
        <v>510</v>
      </c>
      <c r="S66" t="s" s="7">
        <v>510</v>
      </c>
      <c r="T66" t="s" s="7">
        <v>510</v>
      </c>
      <c r="U66" t="s" s="7">
        <v>510</v>
      </c>
      <c r="V66" t="s" s="7">
        <v>510</v>
      </c>
      <c r="W66" t="s" s="7">
        <v>510</v>
      </c>
      <c r="X66" t="s" s="7">
        <v>510</v>
      </c>
      <c r="Y66" t="s" s="7">
        <v>510</v>
      </c>
      <c r="Z66" t="s" s="7">
        <v>510</v>
      </c>
      <c r="AA66" t="s" s="7">
        <v>510</v>
      </c>
      <c r="AB66" t="s" s="7">
        <v>510</v>
      </c>
      <c r="AC66" t="s" s="7">
        <v>510</v>
      </c>
      <c r="AD66" t="s" s="7">
        <v>510</v>
      </c>
      <c r="AE66" t="s" s="7">
        <v>510</v>
      </c>
      <c r="AF66" t="s" s="7">
        <v>510</v>
      </c>
      <c r="AG66" t="s" s="7">
        <v>510</v>
      </c>
      <c r="AH66" t="s" s="7">
        <v>510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s" s="7">
        <v>510</v>
      </c>
      <c r="G67" t="s" s="7">
        <v>510</v>
      </c>
      <c r="H67" t="s" s="7">
        <v>510</v>
      </c>
      <c r="I67" t="s" s="7">
        <v>510</v>
      </c>
      <c r="J67" t="s" s="7">
        <v>510</v>
      </c>
      <c r="K67" t="s" s="7">
        <v>510</v>
      </c>
      <c r="L67" t="s" s="7">
        <v>510</v>
      </c>
      <c r="M67" t="s" s="7">
        <v>510</v>
      </c>
      <c r="N67" t="s" s="7">
        <v>510</v>
      </c>
      <c r="O67" t="s" s="7">
        <v>510</v>
      </c>
      <c r="P67" t="s" s="7">
        <v>510</v>
      </c>
      <c r="Q67" t="s" s="7">
        <v>510</v>
      </c>
      <c r="R67" t="s" s="7">
        <v>510</v>
      </c>
      <c r="S67" t="s" s="7">
        <v>510</v>
      </c>
      <c r="T67" t="s" s="7">
        <v>510</v>
      </c>
      <c r="U67" t="s" s="7">
        <v>510</v>
      </c>
      <c r="V67" t="s" s="7">
        <v>510</v>
      </c>
      <c r="W67" t="s" s="7">
        <v>510</v>
      </c>
      <c r="X67" t="s" s="7">
        <v>510</v>
      </c>
      <c r="Y67" t="s" s="7">
        <v>510</v>
      </c>
      <c r="Z67" t="s" s="7">
        <v>510</v>
      </c>
      <c r="AA67" t="s" s="7">
        <v>510</v>
      </c>
      <c r="AB67" t="s" s="7">
        <v>510</v>
      </c>
      <c r="AC67" t="s" s="7">
        <v>510</v>
      </c>
      <c r="AD67" t="s" s="7">
        <v>510</v>
      </c>
      <c r="AE67" t="s" s="7">
        <v>510</v>
      </c>
      <c r="AF67" t="s" s="7">
        <v>510</v>
      </c>
      <c r="AG67" t="s" s="7">
        <v>510</v>
      </c>
      <c r="AH67" t="s" s="7">
        <v>510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s" s="7">
        <v>510</v>
      </c>
      <c r="G68" t="s" s="7">
        <v>510</v>
      </c>
      <c r="H68" t="s" s="7">
        <v>510</v>
      </c>
      <c r="I68" t="s" s="7">
        <v>510</v>
      </c>
      <c r="J68" t="s" s="7">
        <v>510</v>
      </c>
      <c r="K68" t="s" s="7">
        <v>510</v>
      </c>
      <c r="L68" t="s" s="7">
        <v>510</v>
      </c>
      <c r="M68" t="s" s="7">
        <v>510</v>
      </c>
      <c r="N68" t="s" s="7">
        <v>510</v>
      </c>
      <c r="O68" t="s" s="7">
        <v>510</v>
      </c>
      <c r="P68" t="s" s="7">
        <v>510</v>
      </c>
      <c r="Q68" t="s" s="7">
        <v>510</v>
      </c>
      <c r="R68" t="s" s="7">
        <v>510</v>
      </c>
      <c r="S68" t="s" s="7">
        <v>510</v>
      </c>
      <c r="T68" t="s" s="7">
        <v>510</v>
      </c>
      <c r="U68" t="s" s="7">
        <v>510</v>
      </c>
      <c r="V68" t="s" s="7">
        <v>510</v>
      </c>
      <c r="W68" t="s" s="7">
        <v>510</v>
      </c>
      <c r="X68" t="s" s="7">
        <v>510</v>
      </c>
      <c r="Y68" t="s" s="7">
        <v>510</v>
      </c>
      <c r="Z68" t="s" s="7">
        <v>510</v>
      </c>
      <c r="AA68" t="s" s="7">
        <v>510</v>
      </c>
      <c r="AB68" t="s" s="7">
        <v>510</v>
      </c>
      <c r="AC68" t="s" s="7">
        <v>510</v>
      </c>
      <c r="AD68" t="s" s="7">
        <v>510</v>
      </c>
      <c r="AE68" t="s" s="7">
        <v>510</v>
      </c>
      <c r="AF68" t="s" s="7">
        <v>510</v>
      </c>
      <c r="AG68" t="s" s="7">
        <v>510</v>
      </c>
      <c r="AH68" t="s" s="7">
        <v>510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s" s="7">
        <v>510</v>
      </c>
      <c r="G69" t="s" s="7">
        <v>510</v>
      </c>
      <c r="H69" t="s" s="7">
        <v>510</v>
      </c>
      <c r="I69" t="s" s="7">
        <v>510</v>
      </c>
      <c r="J69" t="s" s="7">
        <v>510</v>
      </c>
      <c r="K69" t="s" s="7">
        <v>510</v>
      </c>
      <c r="L69" t="s" s="7">
        <v>510</v>
      </c>
      <c r="M69" t="s" s="7">
        <v>510</v>
      </c>
      <c r="N69" t="s" s="7">
        <v>510</v>
      </c>
      <c r="O69" t="s" s="7">
        <v>510</v>
      </c>
      <c r="P69" t="s" s="7">
        <v>510</v>
      </c>
      <c r="Q69" t="s" s="7">
        <v>510</v>
      </c>
      <c r="R69" t="s" s="7">
        <v>510</v>
      </c>
      <c r="S69" t="s" s="7">
        <v>510</v>
      </c>
      <c r="T69" t="s" s="7">
        <v>510</v>
      </c>
      <c r="U69" t="s" s="7">
        <v>510</v>
      </c>
      <c r="V69" t="s" s="7">
        <v>510</v>
      </c>
      <c r="W69" t="s" s="7">
        <v>510</v>
      </c>
      <c r="X69" t="s" s="7">
        <v>510</v>
      </c>
      <c r="Y69" t="s" s="7">
        <v>510</v>
      </c>
      <c r="Z69" t="s" s="7">
        <v>510</v>
      </c>
      <c r="AA69" t="s" s="7">
        <v>510</v>
      </c>
      <c r="AB69" t="s" s="7">
        <v>510</v>
      </c>
      <c r="AC69" t="s" s="7">
        <v>510</v>
      </c>
      <c r="AD69" t="s" s="7">
        <v>510</v>
      </c>
      <c r="AE69" t="s" s="7">
        <v>510</v>
      </c>
      <c r="AF69" t="s" s="7">
        <v>510</v>
      </c>
      <c r="AG69" t="s" s="7">
        <v>510</v>
      </c>
      <c r="AH69" t="s" s="7">
        <v>510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s" s="7">
        <v>510</v>
      </c>
      <c r="G70" t="s" s="7">
        <v>510</v>
      </c>
      <c r="H70" t="s" s="7">
        <v>510</v>
      </c>
      <c r="I70" t="s" s="7">
        <v>510</v>
      </c>
      <c r="J70" t="s" s="7">
        <v>510</v>
      </c>
      <c r="K70" t="s" s="7">
        <v>510</v>
      </c>
      <c r="L70" t="s" s="7">
        <v>510</v>
      </c>
      <c r="M70" t="s" s="7">
        <v>510</v>
      </c>
      <c r="N70" t="s" s="7">
        <v>510</v>
      </c>
      <c r="O70" t="s" s="7">
        <v>510</v>
      </c>
      <c r="P70" t="s" s="7">
        <v>510</v>
      </c>
      <c r="Q70" t="s" s="7">
        <v>510</v>
      </c>
      <c r="R70" t="s" s="7">
        <v>510</v>
      </c>
      <c r="S70" t="s" s="7">
        <v>510</v>
      </c>
      <c r="T70" t="s" s="7">
        <v>510</v>
      </c>
      <c r="U70" t="s" s="7">
        <v>510</v>
      </c>
      <c r="V70" t="s" s="7">
        <v>510</v>
      </c>
      <c r="W70" t="s" s="7">
        <v>510</v>
      </c>
      <c r="X70" t="s" s="7">
        <v>510</v>
      </c>
      <c r="Y70" t="s" s="7">
        <v>510</v>
      </c>
      <c r="Z70" t="s" s="7">
        <v>510</v>
      </c>
      <c r="AA70" t="s" s="7">
        <v>510</v>
      </c>
      <c r="AB70" t="s" s="7">
        <v>510</v>
      </c>
      <c r="AC70" t="s" s="7">
        <v>510</v>
      </c>
      <c r="AD70" t="s" s="7">
        <v>510</v>
      </c>
      <c r="AE70" t="s" s="7">
        <v>510</v>
      </c>
      <c r="AF70" t="s" s="7">
        <v>510</v>
      </c>
      <c r="AG70" t="s" s="7">
        <v>510</v>
      </c>
      <c r="AH70" t="s" s="7">
        <v>510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s" s="7">
        <v>510</v>
      </c>
      <c r="G71" t="s" s="7">
        <v>510</v>
      </c>
      <c r="H71" t="s" s="7">
        <v>510</v>
      </c>
      <c r="I71" t="s" s="7">
        <v>510</v>
      </c>
      <c r="J71" t="s" s="7">
        <v>510</v>
      </c>
      <c r="K71" t="s" s="7">
        <v>510</v>
      </c>
      <c r="L71" t="s" s="7">
        <v>510</v>
      </c>
      <c r="M71" t="s" s="7">
        <v>510</v>
      </c>
      <c r="N71" t="s" s="7">
        <v>510</v>
      </c>
      <c r="O71" t="s" s="7">
        <v>510</v>
      </c>
      <c r="P71" t="s" s="7">
        <v>510</v>
      </c>
      <c r="Q71" t="s" s="7">
        <v>510</v>
      </c>
      <c r="R71" t="s" s="7">
        <v>510</v>
      </c>
      <c r="S71" t="s" s="7">
        <v>510</v>
      </c>
      <c r="T71" t="s" s="7">
        <v>510</v>
      </c>
      <c r="U71" t="s" s="7">
        <v>510</v>
      </c>
      <c r="V71" t="s" s="7">
        <v>510</v>
      </c>
      <c r="W71" t="s" s="7">
        <v>510</v>
      </c>
      <c r="X71" t="s" s="7">
        <v>510</v>
      </c>
      <c r="Y71" t="s" s="7">
        <v>510</v>
      </c>
      <c r="Z71" t="s" s="7">
        <v>510</v>
      </c>
      <c r="AA71" t="s" s="7">
        <v>510</v>
      </c>
      <c r="AB71" t="s" s="7">
        <v>510</v>
      </c>
      <c r="AC71" t="s" s="7">
        <v>510</v>
      </c>
      <c r="AD71" t="s" s="7">
        <v>510</v>
      </c>
      <c r="AE71" t="s" s="7">
        <v>510</v>
      </c>
      <c r="AF71" t="s" s="7">
        <v>510</v>
      </c>
      <c r="AG71" t="s" s="7">
        <v>510</v>
      </c>
      <c r="AH71" t="s" s="7">
        <v>510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s" s="7">
        <v>510</v>
      </c>
      <c r="G72" t="s" s="7">
        <v>510</v>
      </c>
      <c r="H72" t="s" s="7">
        <v>510</v>
      </c>
      <c r="I72" t="s" s="7">
        <v>510</v>
      </c>
      <c r="J72" t="s" s="7">
        <v>510</v>
      </c>
      <c r="K72" t="s" s="7">
        <v>510</v>
      </c>
      <c r="L72" t="s" s="7">
        <v>510</v>
      </c>
      <c r="M72" t="s" s="7">
        <v>510</v>
      </c>
      <c r="N72" t="s" s="7">
        <v>510</v>
      </c>
      <c r="O72" t="s" s="7">
        <v>510</v>
      </c>
      <c r="P72" t="s" s="7">
        <v>510</v>
      </c>
      <c r="Q72" t="s" s="7">
        <v>510</v>
      </c>
      <c r="R72" t="s" s="7">
        <v>510</v>
      </c>
      <c r="S72" t="s" s="7">
        <v>510</v>
      </c>
      <c r="T72" t="s" s="7">
        <v>510</v>
      </c>
      <c r="U72" t="s" s="7">
        <v>510</v>
      </c>
      <c r="V72" t="s" s="7">
        <v>510</v>
      </c>
      <c r="W72" t="s" s="7">
        <v>510</v>
      </c>
      <c r="X72" t="s" s="7">
        <v>510</v>
      </c>
      <c r="Y72" t="s" s="7">
        <v>510</v>
      </c>
      <c r="Z72" t="s" s="7">
        <v>510</v>
      </c>
      <c r="AA72" t="s" s="7">
        <v>510</v>
      </c>
      <c r="AB72" t="s" s="7">
        <v>510</v>
      </c>
      <c r="AC72" t="s" s="7">
        <v>510</v>
      </c>
      <c r="AD72" t="s" s="7">
        <v>510</v>
      </c>
      <c r="AE72" t="s" s="7">
        <v>510</v>
      </c>
      <c r="AF72" t="s" s="7">
        <v>510</v>
      </c>
      <c r="AG72" t="s" s="7">
        <v>510</v>
      </c>
      <c r="AH72" t="s" s="7">
        <v>510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s" s="7">
        <v>510</v>
      </c>
      <c r="G73" t="s" s="7">
        <v>510</v>
      </c>
      <c r="H73" t="s" s="7">
        <v>510</v>
      </c>
      <c r="I73" t="s" s="7">
        <v>510</v>
      </c>
      <c r="J73" t="s" s="7">
        <v>510</v>
      </c>
      <c r="K73" t="s" s="7">
        <v>510</v>
      </c>
      <c r="L73" t="s" s="7">
        <v>510</v>
      </c>
      <c r="M73" t="s" s="7">
        <v>510</v>
      </c>
      <c r="N73" t="s" s="7">
        <v>510</v>
      </c>
      <c r="O73" t="s" s="7">
        <v>510</v>
      </c>
      <c r="P73" t="s" s="7">
        <v>510</v>
      </c>
      <c r="Q73" t="s" s="7">
        <v>510</v>
      </c>
      <c r="R73" t="s" s="7">
        <v>510</v>
      </c>
      <c r="S73" t="s" s="7">
        <v>510</v>
      </c>
      <c r="T73" t="s" s="7">
        <v>510</v>
      </c>
      <c r="U73" t="s" s="7">
        <v>510</v>
      </c>
      <c r="V73" t="s" s="7">
        <v>510</v>
      </c>
      <c r="W73" t="s" s="7">
        <v>510</v>
      </c>
      <c r="X73" t="s" s="7">
        <v>510</v>
      </c>
      <c r="Y73" t="s" s="7">
        <v>510</v>
      </c>
      <c r="Z73" t="s" s="7">
        <v>510</v>
      </c>
      <c r="AA73" t="s" s="7">
        <v>510</v>
      </c>
      <c r="AB73" t="s" s="7">
        <v>510</v>
      </c>
      <c r="AC73" t="s" s="7">
        <v>510</v>
      </c>
      <c r="AD73" t="s" s="7">
        <v>510</v>
      </c>
      <c r="AE73" t="s" s="7">
        <v>510</v>
      </c>
      <c r="AF73" t="s" s="7">
        <v>510</v>
      </c>
      <c r="AG73" t="s" s="7">
        <v>510</v>
      </c>
      <c r="AH73" t="s" s="7">
        <v>510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s" s="7">
        <v>510</v>
      </c>
      <c r="G74" t="s" s="7">
        <v>510</v>
      </c>
      <c r="H74" t="s" s="7">
        <v>510</v>
      </c>
      <c r="I74" t="s" s="7">
        <v>510</v>
      </c>
      <c r="J74" t="s" s="7">
        <v>510</v>
      </c>
      <c r="K74" t="s" s="7">
        <v>510</v>
      </c>
      <c r="L74" t="s" s="7">
        <v>510</v>
      </c>
      <c r="M74" t="s" s="7">
        <v>510</v>
      </c>
      <c r="N74" t="s" s="7">
        <v>510</v>
      </c>
      <c r="O74" t="s" s="7">
        <v>510</v>
      </c>
      <c r="P74" t="s" s="7">
        <v>510</v>
      </c>
      <c r="Q74" t="s" s="7">
        <v>510</v>
      </c>
      <c r="R74" t="s" s="7">
        <v>510</v>
      </c>
      <c r="S74" t="s" s="7">
        <v>510</v>
      </c>
      <c r="T74" t="s" s="7">
        <v>510</v>
      </c>
      <c r="U74" t="s" s="7">
        <v>510</v>
      </c>
      <c r="V74" t="s" s="7">
        <v>510</v>
      </c>
      <c r="W74" t="s" s="7">
        <v>510</v>
      </c>
      <c r="X74" t="s" s="7">
        <v>510</v>
      </c>
      <c r="Y74" t="s" s="7">
        <v>510</v>
      </c>
      <c r="Z74" t="s" s="7">
        <v>510</v>
      </c>
      <c r="AA74" t="s" s="7">
        <v>510</v>
      </c>
      <c r="AB74" t="s" s="7">
        <v>510</v>
      </c>
      <c r="AC74" t="s" s="7">
        <v>510</v>
      </c>
      <c r="AD74" t="s" s="7">
        <v>510</v>
      </c>
      <c r="AE74" t="s" s="7">
        <v>510</v>
      </c>
      <c r="AF74" t="s" s="7">
        <v>510</v>
      </c>
      <c r="AG74" t="s" s="7">
        <v>510</v>
      </c>
      <c r="AH74" t="s" s="7">
        <v>510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s" s="7">
        <v>510</v>
      </c>
      <c r="G75" t="s" s="7">
        <v>510</v>
      </c>
      <c r="H75" t="s" s="7">
        <v>510</v>
      </c>
      <c r="I75" t="s" s="7">
        <v>510</v>
      </c>
      <c r="J75" t="s" s="7">
        <v>510</v>
      </c>
      <c r="K75" t="s" s="7">
        <v>510</v>
      </c>
      <c r="L75" t="s" s="7">
        <v>510</v>
      </c>
      <c r="M75" t="s" s="7">
        <v>510</v>
      </c>
      <c r="N75" t="s" s="7">
        <v>510</v>
      </c>
      <c r="O75" t="s" s="7">
        <v>510</v>
      </c>
      <c r="P75" t="s" s="7">
        <v>510</v>
      </c>
      <c r="Q75" t="s" s="7">
        <v>510</v>
      </c>
      <c r="R75" t="s" s="7">
        <v>510</v>
      </c>
      <c r="S75" t="s" s="7">
        <v>510</v>
      </c>
      <c r="T75" t="s" s="7">
        <v>510</v>
      </c>
      <c r="U75" t="s" s="7">
        <v>510</v>
      </c>
      <c r="V75" t="s" s="7">
        <v>510</v>
      </c>
      <c r="W75" t="s" s="7">
        <v>510</v>
      </c>
      <c r="X75" t="s" s="7">
        <v>510</v>
      </c>
      <c r="Y75" t="s" s="7">
        <v>510</v>
      </c>
      <c r="Z75" t="s" s="7">
        <v>510</v>
      </c>
      <c r="AA75" t="s" s="7">
        <v>510</v>
      </c>
      <c r="AB75" t="s" s="7">
        <v>510</v>
      </c>
      <c r="AC75" t="s" s="7">
        <v>510</v>
      </c>
      <c r="AD75" t="s" s="7">
        <v>510</v>
      </c>
      <c r="AE75" t="s" s="7">
        <v>510</v>
      </c>
      <c r="AF75" t="s" s="7">
        <v>510</v>
      </c>
      <c r="AG75" t="s" s="7">
        <v>510</v>
      </c>
      <c r="AH75" t="s" s="7">
        <v>510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s" s="7">
        <v>510</v>
      </c>
      <c r="G76" t="s" s="7">
        <v>510</v>
      </c>
      <c r="H76" t="s" s="7">
        <v>510</v>
      </c>
      <c r="I76" t="s" s="7">
        <v>510</v>
      </c>
      <c r="J76" t="s" s="7">
        <v>510</v>
      </c>
      <c r="K76" t="s" s="7">
        <v>510</v>
      </c>
      <c r="L76" t="s" s="7">
        <v>510</v>
      </c>
      <c r="M76" t="s" s="7">
        <v>510</v>
      </c>
      <c r="N76" t="s" s="7">
        <v>510</v>
      </c>
      <c r="O76" t="s" s="7">
        <v>510</v>
      </c>
      <c r="P76" t="s" s="7">
        <v>510</v>
      </c>
      <c r="Q76" t="s" s="7">
        <v>510</v>
      </c>
      <c r="R76" t="s" s="7">
        <v>510</v>
      </c>
      <c r="S76" t="s" s="7">
        <v>510</v>
      </c>
      <c r="T76" t="s" s="7">
        <v>510</v>
      </c>
      <c r="U76" t="s" s="7">
        <v>510</v>
      </c>
      <c r="V76" t="s" s="7">
        <v>510</v>
      </c>
      <c r="W76" t="s" s="7">
        <v>510</v>
      </c>
      <c r="X76" t="s" s="7">
        <v>510</v>
      </c>
      <c r="Y76" t="s" s="7">
        <v>510</v>
      </c>
      <c r="Z76" t="s" s="7">
        <v>510</v>
      </c>
      <c r="AA76" t="s" s="7">
        <v>510</v>
      </c>
      <c r="AB76" t="s" s="7">
        <v>510</v>
      </c>
      <c r="AC76" t="s" s="7">
        <v>510</v>
      </c>
      <c r="AD76" t="s" s="7">
        <v>510</v>
      </c>
      <c r="AE76" t="s" s="7">
        <v>510</v>
      </c>
      <c r="AF76" t="s" s="7">
        <v>510</v>
      </c>
      <c r="AG76" t="s" s="7">
        <v>510</v>
      </c>
      <c r="AH76" t="s" s="7">
        <v>510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s" s="7">
        <v>510</v>
      </c>
      <c r="G77" t="s" s="7">
        <v>510</v>
      </c>
      <c r="H77" t="s" s="7">
        <v>510</v>
      </c>
      <c r="I77" t="s" s="7">
        <v>510</v>
      </c>
      <c r="J77" t="s" s="7">
        <v>510</v>
      </c>
      <c r="K77" t="s" s="7">
        <v>510</v>
      </c>
      <c r="L77" t="s" s="7">
        <v>510</v>
      </c>
      <c r="M77" t="s" s="7">
        <v>510</v>
      </c>
      <c r="N77" t="s" s="7">
        <v>510</v>
      </c>
      <c r="O77" t="s" s="7">
        <v>510</v>
      </c>
      <c r="P77" t="s" s="7">
        <v>510</v>
      </c>
      <c r="Q77" t="s" s="7">
        <v>510</v>
      </c>
      <c r="R77" t="s" s="7">
        <v>510</v>
      </c>
      <c r="S77" t="s" s="7">
        <v>510</v>
      </c>
      <c r="T77" t="s" s="7">
        <v>510</v>
      </c>
      <c r="U77" t="s" s="7">
        <v>510</v>
      </c>
      <c r="V77" t="s" s="7">
        <v>510</v>
      </c>
      <c r="W77" t="s" s="7">
        <v>510</v>
      </c>
      <c r="X77" t="s" s="7">
        <v>510</v>
      </c>
      <c r="Y77" t="s" s="7">
        <v>510</v>
      </c>
      <c r="Z77" t="s" s="7">
        <v>510</v>
      </c>
      <c r="AA77" t="s" s="7">
        <v>510</v>
      </c>
      <c r="AB77" t="s" s="7">
        <v>510</v>
      </c>
      <c r="AC77" t="s" s="7">
        <v>510</v>
      </c>
      <c r="AD77" t="s" s="7">
        <v>510</v>
      </c>
      <c r="AE77" t="s" s="7">
        <v>510</v>
      </c>
      <c r="AF77" t="s" s="7">
        <v>510</v>
      </c>
      <c r="AG77" t="s" s="7">
        <v>510</v>
      </c>
      <c r="AH77" t="s" s="7">
        <v>510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s" s="7">
        <v>510</v>
      </c>
      <c r="G78" t="s" s="7">
        <v>510</v>
      </c>
      <c r="H78" t="s" s="7">
        <v>510</v>
      </c>
      <c r="I78" t="s" s="7">
        <v>510</v>
      </c>
      <c r="J78" t="s" s="7">
        <v>510</v>
      </c>
      <c r="K78" t="s" s="7">
        <v>510</v>
      </c>
      <c r="L78" t="s" s="7">
        <v>510</v>
      </c>
      <c r="M78" t="s" s="7">
        <v>510</v>
      </c>
      <c r="N78" t="s" s="7">
        <v>510</v>
      </c>
      <c r="O78" t="s" s="7">
        <v>510</v>
      </c>
      <c r="P78" t="s" s="7">
        <v>510</v>
      </c>
      <c r="Q78" t="s" s="7">
        <v>510</v>
      </c>
      <c r="R78" t="s" s="7">
        <v>510</v>
      </c>
      <c r="S78" t="s" s="7">
        <v>510</v>
      </c>
      <c r="T78" t="s" s="7">
        <v>510</v>
      </c>
      <c r="U78" t="s" s="7">
        <v>510</v>
      </c>
      <c r="V78" t="s" s="7">
        <v>510</v>
      </c>
      <c r="W78" t="s" s="7">
        <v>510</v>
      </c>
      <c r="X78" t="s" s="7">
        <v>510</v>
      </c>
      <c r="Y78" t="s" s="7">
        <v>510</v>
      </c>
      <c r="Z78" t="s" s="7">
        <v>510</v>
      </c>
      <c r="AA78" t="s" s="7">
        <v>510</v>
      </c>
      <c r="AB78" t="s" s="7">
        <v>510</v>
      </c>
      <c r="AC78" t="s" s="7">
        <v>510</v>
      </c>
      <c r="AD78" t="s" s="7">
        <v>510</v>
      </c>
      <c r="AE78" t="s" s="7">
        <v>510</v>
      </c>
      <c r="AF78" t="s" s="7">
        <v>510</v>
      </c>
      <c r="AG78" t="s" s="7">
        <v>510</v>
      </c>
      <c r="AH78" t="s" s="7">
        <v>510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s" s="7">
        <v>510</v>
      </c>
      <c r="G79" t="s" s="7">
        <v>510</v>
      </c>
      <c r="H79" t="s" s="7">
        <v>510</v>
      </c>
      <c r="I79" t="s" s="7">
        <v>510</v>
      </c>
      <c r="J79" t="s" s="7">
        <v>510</v>
      </c>
      <c r="K79" t="s" s="7">
        <v>510</v>
      </c>
      <c r="L79" t="s" s="7">
        <v>510</v>
      </c>
      <c r="M79" t="s" s="7">
        <v>510</v>
      </c>
      <c r="N79" t="s" s="7">
        <v>510</v>
      </c>
      <c r="O79" t="s" s="7">
        <v>510</v>
      </c>
      <c r="P79" t="s" s="7">
        <v>510</v>
      </c>
      <c r="Q79" t="s" s="7">
        <v>510</v>
      </c>
      <c r="R79" t="s" s="7">
        <v>510</v>
      </c>
      <c r="S79" t="s" s="7">
        <v>510</v>
      </c>
      <c r="T79" t="s" s="7">
        <v>510</v>
      </c>
      <c r="U79" t="s" s="7">
        <v>510</v>
      </c>
      <c r="V79" t="s" s="7">
        <v>510</v>
      </c>
      <c r="W79" t="s" s="7">
        <v>510</v>
      </c>
      <c r="X79" t="s" s="7">
        <v>510</v>
      </c>
      <c r="Y79" t="s" s="7">
        <v>510</v>
      </c>
      <c r="Z79" t="s" s="7">
        <v>510</v>
      </c>
      <c r="AA79" t="s" s="7">
        <v>510</v>
      </c>
      <c r="AB79" t="s" s="7">
        <v>510</v>
      </c>
      <c r="AC79" t="s" s="7">
        <v>510</v>
      </c>
      <c r="AD79" t="s" s="7">
        <v>510</v>
      </c>
      <c r="AE79" t="s" s="7">
        <v>510</v>
      </c>
      <c r="AF79" t="s" s="7">
        <v>510</v>
      </c>
      <c r="AG79" t="s" s="7">
        <v>510</v>
      </c>
      <c r="AH79" t="s" s="7">
        <v>510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s" s="7">
        <v>510</v>
      </c>
      <c r="G80" t="s" s="7">
        <v>510</v>
      </c>
      <c r="H80" t="s" s="7">
        <v>510</v>
      </c>
      <c r="I80" t="s" s="7">
        <v>510</v>
      </c>
      <c r="J80" t="s" s="7">
        <v>510</v>
      </c>
      <c r="K80" t="s" s="7">
        <v>510</v>
      </c>
      <c r="L80" t="s" s="7">
        <v>510</v>
      </c>
      <c r="M80" t="s" s="7">
        <v>510</v>
      </c>
      <c r="N80" t="s" s="7">
        <v>510</v>
      </c>
      <c r="O80" t="s" s="7">
        <v>510</v>
      </c>
      <c r="P80" t="s" s="7">
        <v>510</v>
      </c>
      <c r="Q80" t="s" s="7">
        <v>510</v>
      </c>
      <c r="R80" t="s" s="7">
        <v>510</v>
      </c>
      <c r="S80" t="s" s="7">
        <v>510</v>
      </c>
      <c r="T80" t="s" s="7">
        <v>510</v>
      </c>
      <c r="U80" t="s" s="7">
        <v>510</v>
      </c>
      <c r="V80" t="s" s="7">
        <v>510</v>
      </c>
      <c r="W80" t="s" s="7">
        <v>510</v>
      </c>
      <c r="X80" t="s" s="7">
        <v>510</v>
      </c>
      <c r="Y80" t="s" s="7">
        <v>510</v>
      </c>
      <c r="Z80" t="s" s="7">
        <v>510</v>
      </c>
      <c r="AA80" t="s" s="7">
        <v>510</v>
      </c>
      <c r="AB80" t="s" s="7">
        <v>510</v>
      </c>
      <c r="AC80" t="s" s="7">
        <v>510</v>
      </c>
      <c r="AD80" t="s" s="7">
        <v>510</v>
      </c>
      <c r="AE80" t="s" s="7">
        <v>510</v>
      </c>
      <c r="AF80" t="s" s="7">
        <v>510</v>
      </c>
      <c r="AG80" t="s" s="7">
        <v>510</v>
      </c>
      <c r="AH80" t="s" s="7">
        <v>510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s" s="7">
        <v>510</v>
      </c>
      <c r="G81" t="s" s="7">
        <v>510</v>
      </c>
      <c r="H81" t="s" s="7">
        <v>510</v>
      </c>
      <c r="I81" t="s" s="7">
        <v>510</v>
      </c>
      <c r="J81" t="s" s="7">
        <v>510</v>
      </c>
      <c r="K81" t="s" s="7">
        <v>510</v>
      </c>
      <c r="L81" t="s" s="7">
        <v>510</v>
      </c>
      <c r="M81" t="s" s="7">
        <v>510</v>
      </c>
      <c r="N81" t="s" s="7">
        <v>510</v>
      </c>
      <c r="O81" t="s" s="7">
        <v>510</v>
      </c>
      <c r="P81" t="s" s="7">
        <v>510</v>
      </c>
      <c r="Q81" t="s" s="7">
        <v>510</v>
      </c>
      <c r="R81" t="s" s="7">
        <v>510</v>
      </c>
      <c r="S81" t="s" s="7">
        <v>510</v>
      </c>
      <c r="T81" t="s" s="7">
        <v>510</v>
      </c>
      <c r="U81" t="s" s="7">
        <v>510</v>
      </c>
      <c r="V81" t="s" s="7">
        <v>510</v>
      </c>
      <c r="W81" t="s" s="7">
        <v>510</v>
      </c>
      <c r="X81" t="s" s="7">
        <v>510</v>
      </c>
      <c r="Y81" t="s" s="7">
        <v>510</v>
      </c>
      <c r="Z81" t="s" s="7">
        <v>510</v>
      </c>
      <c r="AA81" t="s" s="7">
        <v>510</v>
      </c>
      <c r="AB81" t="s" s="7">
        <v>510</v>
      </c>
      <c r="AC81" t="s" s="7">
        <v>510</v>
      </c>
      <c r="AD81" t="s" s="7">
        <v>510</v>
      </c>
      <c r="AE81" t="s" s="7">
        <v>510</v>
      </c>
      <c r="AF81" t="s" s="7">
        <v>510</v>
      </c>
      <c r="AG81" t="s" s="7">
        <v>510</v>
      </c>
      <c r="AH81" t="s" s="7">
        <v>510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s" s="7">
        <v>510</v>
      </c>
      <c r="G82" t="s" s="7">
        <v>510</v>
      </c>
      <c r="H82" t="s" s="7">
        <v>510</v>
      </c>
      <c r="I82" t="s" s="7">
        <v>510</v>
      </c>
      <c r="J82" t="s" s="7">
        <v>510</v>
      </c>
      <c r="K82" t="s" s="7">
        <v>510</v>
      </c>
      <c r="L82" t="s" s="7">
        <v>510</v>
      </c>
      <c r="M82" t="s" s="7">
        <v>510</v>
      </c>
      <c r="N82" t="s" s="7">
        <v>510</v>
      </c>
      <c r="O82" t="s" s="7">
        <v>510</v>
      </c>
      <c r="P82" t="s" s="7">
        <v>510</v>
      </c>
      <c r="Q82" t="s" s="7">
        <v>510</v>
      </c>
      <c r="R82" t="s" s="7">
        <v>510</v>
      </c>
      <c r="S82" t="s" s="7">
        <v>510</v>
      </c>
      <c r="T82" t="s" s="7">
        <v>510</v>
      </c>
      <c r="U82" t="s" s="7">
        <v>510</v>
      </c>
      <c r="V82" t="s" s="7">
        <v>510</v>
      </c>
      <c r="W82" t="s" s="7">
        <v>510</v>
      </c>
      <c r="X82" t="s" s="7">
        <v>510</v>
      </c>
      <c r="Y82" t="s" s="7">
        <v>510</v>
      </c>
      <c r="Z82" t="s" s="7">
        <v>510</v>
      </c>
      <c r="AA82" t="s" s="7">
        <v>510</v>
      </c>
      <c r="AB82" t="s" s="7">
        <v>510</v>
      </c>
      <c r="AC82" t="s" s="7">
        <v>510</v>
      </c>
      <c r="AD82" t="s" s="7">
        <v>510</v>
      </c>
      <c r="AE82" t="s" s="7">
        <v>510</v>
      </c>
      <c r="AF82" t="s" s="7">
        <v>510</v>
      </c>
      <c r="AG82" t="s" s="7">
        <v>510</v>
      </c>
      <c r="AH82" t="s" s="7">
        <v>510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s" s="7">
        <v>510</v>
      </c>
      <c r="G83" t="s" s="7">
        <v>510</v>
      </c>
      <c r="H83" t="s" s="7">
        <v>510</v>
      </c>
      <c r="I83" t="s" s="7">
        <v>510</v>
      </c>
      <c r="J83" t="s" s="7">
        <v>510</v>
      </c>
      <c r="K83" t="s" s="7">
        <v>510</v>
      </c>
      <c r="L83" t="s" s="7">
        <v>510</v>
      </c>
      <c r="M83" t="s" s="7">
        <v>510</v>
      </c>
      <c r="N83" t="s" s="7">
        <v>510</v>
      </c>
      <c r="O83" t="s" s="7">
        <v>510</v>
      </c>
      <c r="P83" t="s" s="7">
        <v>510</v>
      </c>
      <c r="Q83" t="s" s="7">
        <v>510</v>
      </c>
      <c r="R83" t="s" s="7">
        <v>510</v>
      </c>
      <c r="S83" t="s" s="7">
        <v>510</v>
      </c>
      <c r="T83" t="s" s="7">
        <v>510</v>
      </c>
      <c r="U83" t="s" s="7">
        <v>510</v>
      </c>
      <c r="V83" t="s" s="7">
        <v>510</v>
      </c>
      <c r="W83" t="s" s="7">
        <v>510</v>
      </c>
      <c r="X83" t="s" s="7">
        <v>510</v>
      </c>
      <c r="Y83" t="s" s="7">
        <v>510</v>
      </c>
      <c r="Z83" t="s" s="7">
        <v>510</v>
      </c>
      <c r="AA83" t="s" s="7">
        <v>510</v>
      </c>
      <c r="AB83" t="s" s="7">
        <v>510</v>
      </c>
      <c r="AC83" t="s" s="7">
        <v>510</v>
      </c>
      <c r="AD83" t="s" s="7">
        <v>510</v>
      </c>
      <c r="AE83" t="s" s="7">
        <v>510</v>
      </c>
      <c r="AF83" t="s" s="7">
        <v>510</v>
      </c>
      <c r="AG83" t="s" s="7">
        <v>510</v>
      </c>
      <c r="AH83" t="s" s="7">
        <v>510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s" s="7">
        <v>510</v>
      </c>
      <c r="G84" t="s" s="7">
        <v>510</v>
      </c>
      <c r="H84" t="s" s="7">
        <v>510</v>
      </c>
      <c r="I84" t="s" s="7">
        <v>510</v>
      </c>
      <c r="J84" t="s" s="7">
        <v>510</v>
      </c>
      <c r="K84" t="s" s="7">
        <v>510</v>
      </c>
      <c r="L84" t="s" s="7">
        <v>510</v>
      </c>
      <c r="M84" t="s" s="7">
        <v>510</v>
      </c>
      <c r="N84" t="s" s="7">
        <v>510</v>
      </c>
      <c r="O84" t="s" s="7">
        <v>510</v>
      </c>
      <c r="P84" t="s" s="7">
        <v>510</v>
      </c>
      <c r="Q84" t="s" s="7">
        <v>510</v>
      </c>
      <c r="R84" t="s" s="7">
        <v>510</v>
      </c>
      <c r="S84" t="s" s="7">
        <v>510</v>
      </c>
      <c r="T84" t="s" s="7">
        <v>510</v>
      </c>
      <c r="U84" t="s" s="7">
        <v>510</v>
      </c>
      <c r="V84" t="s" s="7">
        <v>510</v>
      </c>
      <c r="W84" t="s" s="7">
        <v>510</v>
      </c>
      <c r="X84" t="s" s="7">
        <v>510</v>
      </c>
      <c r="Y84" t="s" s="7">
        <v>510</v>
      </c>
      <c r="Z84" t="s" s="7">
        <v>510</v>
      </c>
      <c r="AA84" t="s" s="7">
        <v>510</v>
      </c>
      <c r="AB84" t="s" s="7">
        <v>510</v>
      </c>
      <c r="AC84" t="s" s="7">
        <v>510</v>
      </c>
      <c r="AD84" t="s" s="7">
        <v>510</v>
      </c>
      <c r="AE84" t="s" s="7">
        <v>510</v>
      </c>
      <c r="AF84" t="s" s="7">
        <v>510</v>
      </c>
      <c r="AG84" t="s" s="7">
        <v>510</v>
      </c>
      <c r="AH84" t="s" s="7">
        <v>510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s" s="7">
        <v>510</v>
      </c>
      <c r="G85" t="s" s="7">
        <v>510</v>
      </c>
      <c r="H85" t="s" s="7">
        <v>510</v>
      </c>
      <c r="I85" t="s" s="7">
        <v>510</v>
      </c>
      <c r="J85" t="s" s="7">
        <v>510</v>
      </c>
      <c r="K85" t="s" s="7">
        <v>510</v>
      </c>
      <c r="L85" t="s" s="7">
        <v>510</v>
      </c>
      <c r="M85" t="s" s="7">
        <v>510</v>
      </c>
      <c r="N85" t="s" s="7">
        <v>510</v>
      </c>
      <c r="O85" t="s" s="7">
        <v>510</v>
      </c>
      <c r="P85" t="s" s="7">
        <v>510</v>
      </c>
      <c r="Q85" t="s" s="7">
        <v>510</v>
      </c>
      <c r="R85" t="s" s="7">
        <v>510</v>
      </c>
      <c r="S85" t="s" s="7">
        <v>510</v>
      </c>
      <c r="T85" t="s" s="7">
        <v>510</v>
      </c>
      <c r="U85" t="s" s="7">
        <v>510</v>
      </c>
      <c r="V85" t="s" s="7">
        <v>510</v>
      </c>
      <c r="W85" t="s" s="7">
        <v>510</v>
      </c>
      <c r="X85" t="s" s="7">
        <v>510</v>
      </c>
      <c r="Y85" t="s" s="7">
        <v>510</v>
      </c>
      <c r="Z85" t="s" s="7">
        <v>510</v>
      </c>
      <c r="AA85" t="s" s="7">
        <v>510</v>
      </c>
      <c r="AB85" t="s" s="7">
        <v>510</v>
      </c>
      <c r="AC85" t="s" s="7">
        <v>510</v>
      </c>
      <c r="AD85" t="s" s="7">
        <v>510</v>
      </c>
      <c r="AE85" t="s" s="7">
        <v>510</v>
      </c>
      <c r="AF85" t="s" s="7">
        <v>510</v>
      </c>
      <c r="AG85" t="s" s="7">
        <v>510</v>
      </c>
      <c r="AH85" t="s" s="7">
        <v>510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s" s="7">
        <v>510</v>
      </c>
      <c r="G86" t="s" s="7">
        <v>510</v>
      </c>
      <c r="H86" t="s" s="7">
        <v>510</v>
      </c>
      <c r="I86" t="s" s="7">
        <v>510</v>
      </c>
      <c r="J86" t="s" s="7">
        <v>510</v>
      </c>
      <c r="K86" t="s" s="7">
        <v>510</v>
      </c>
      <c r="L86" t="s" s="7">
        <v>510</v>
      </c>
      <c r="M86" t="s" s="7">
        <v>510</v>
      </c>
      <c r="N86" t="s" s="7">
        <v>510</v>
      </c>
      <c r="O86" t="s" s="7">
        <v>510</v>
      </c>
      <c r="P86" t="s" s="7">
        <v>510</v>
      </c>
      <c r="Q86" t="s" s="7">
        <v>510</v>
      </c>
      <c r="R86" t="s" s="7">
        <v>510</v>
      </c>
      <c r="S86" t="s" s="7">
        <v>510</v>
      </c>
      <c r="T86" t="s" s="7">
        <v>510</v>
      </c>
      <c r="U86" t="s" s="7">
        <v>510</v>
      </c>
      <c r="V86" t="s" s="7">
        <v>510</v>
      </c>
      <c r="W86" t="s" s="7">
        <v>510</v>
      </c>
      <c r="X86" t="s" s="7">
        <v>510</v>
      </c>
      <c r="Y86" t="s" s="7">
        <v>510</v>
      </c>
      <c r="Z86" t="s" s="7">
        <v>510</v>
      </c>
      <c r="AA86" t="s" s="7">
        <v>510</v>
      </c>
      <c r="AB86" t="s" s="7">
        <v>510</v>
      </c>
      <c r="AC86" t="s" s="7">
        <v>510</v>
      </c>
      <c r="AD86" t="s" s="7">
        <v>510</v>
      </c>
      <c r="AE86" t="s" s="7">
        <v>510</v>
      </c>
      <c r="AF86" t="s" s="7">
        <v>510</v>
      </c>
      <c r="AG86" t="s" s="7">
        <v>510</v>
      </c>
      <c r="AH86" t="s" s="7">
        <v>510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s" s="7">
        <v>510</v>
      </c>
      <c r="G87" t="s" s="7">
        <v>510</v>
      </c>
      <c r="H87" t="s" s="7">
        <v>510</v>
      </c>
      <c r="I87" t="s" s="7">
        <v>510</v>
      </c>
      <c r="J87" t="s" s="7">
        <v>510</v>
      </c>
      <c r="K87" t="s" s="7">
        <v>510</v>
      </c>
      <c r="L87" t="s" s="7">
        <v>510</v>
      </c>
      <c r="M87" t="s" s="7">
        <v>510</v>
      </c>
      <c r="N87" t="s" s="7">
        <v>510</v>
      </c>
      <c r="O87" t="s" s="7">
        <v>510</v>
      </c>
      <c r="P87" t="s" s="7">
        <v>510</v>
      </c>
      <c r="Q87" t="s" s="7">
        <v>510</v>
      </c>
      <c r="R87" t="s" s="7">
        <v>510</v>
      </c>
      <c r="S87" t="s" s="7">
        <v>510</v>
      </c>
      <c r="T87" t="s" s="7">
        <v>510</v>
      </c>
      <c r="U87" t="s" s="7">
        <v>510</v>
      </c>
      <c r="V87" t="s" s="7">
        <v>510</v>
      </c>
      <c r="W87" t="s" s="7">
        <v>510</v>
      </c>
      <c r="X87" t="s" s="7">
        <v>510</v>
      </c>
      <c r="Y87" t="s" s="7">
        <v>510</v>
      </c>
      <c r="Z87" t="s" s="7">
        <v>510</v>
      </c>
      <c r="AA87" t="s" s="7">
        <v>510</v>
      </c>
      <c r="AB87" t="s" s="7">
        <v>510</v>
      </c>
      <c r="AC87" t="s" s="7">
        <v>510</v>
      </c>
      <c r="AD87" t="s" s="7">
        <v>510</v>
      </c>
      <c r="AE87" t="s" s="7">
        <v>510</v>
      </c>
      <c r="AF87" t="s" s="7">
        <v>510</v>
      </c>
      <c r="AG87" t="s" s="7">
        <v>510</v>
      </c>
      <c r="AH87" t="s" s="7">
        <v>510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s" s="7">
        <v>510</v>
      </c>
      <c r="G88" t="s" s="7">
        <v>510</v>
      </c>
      <c r="H88" t="s" s="7">
        <v>510</v>
      </c>
      <c r="I88" t="s" s="7">
        <v>510</v>
      </c>
      <c r="J88" t="s" s="7">
        <v>510</v>
      </c>
      <c r="K88" t="s" s="7">
        <v>510</v>
      </c>
      <c r="L88" t="s" s="7">
        <v>510</v>
      </c>
      <c r="M88" t="s" s="7">
        <v>510</v>
      </c>
      <c r="N88" t="s" s="7">
        <v>510</v>
      </c>
      <c r="O88" t="s" s="7">
        <v>510</v>
      </c>
      <c r="P88" t="s" s="7">
        <v>510</v>
      </c>
      <c r="Q88" t="s" s="7">
        <v>510</v>
      </c>
      <c r="R88" t="s" s="7">
        <v>510</v>
      </c>
      <c r="S88" t="s" s="7">
        <v>510</v>
      </c>
      <c r="T88" t="s" s="7">
        <v>510</v>
      </c>
      <c r="U88" t="s" s="7">
        <v>510</v>
      </c>
      <c r="V88" t="s" s="7">
        <v>510</v>
      </c>
      <c r="W88" t="s" s="7">
        <v>510</v>
      </c>
      <c r="X88" t="s" s="7">
        <v>510</v>
      </c>
      <c r="Y88" t="s" s="7">
        <v>510</v>
      </c>
      <c r="Z88" t="s" s="7">
        <v>510</v>
      </c>
      <c r="AA88" t="s" s="7">
        <v>510</v>
      </c>
      <c r="AB88" t="s" s="7">
        <v>510</v>
      </c>
      <c r="AC88" t="s" s="7">
        <v>510</v>
      </c>
      <c r="AD88" t="s" s="7">
        <v>510</v>
      </c>
      <c r="AE88" t="s" s="7">
        <v>510</v>
      </c>
      <c r="AF88" t="s" s="7">
        <v>510</v>
      </c>
      <c r="AG88" t="s" s="7">
        <v>510</v>
      </c>
      <c r="AH88" t="s" s="7">
        <v>510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tabSelected="true" topLeftCell="E3" workbookViewId="0">
      <selection activeCell="I14" sqref="I14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7" t="s">
        <v>5</v>
      </c>
      <c r="D3" s="177"/>
      <c r="E3" s="177"/>
      <c r="F3" s="177"/>
      <c r="G3" s="177"/>
      <c r="H3" s="180" t="s">
        <v>24</v>
      </c>
      <c r="I3" s="180"/>
      <c r="J3" s="180"/>
      <c r="K3" s="180"/>
      <c r="L3" s="180"/>
      <c r="M3" s="180"/>
      <c r="N3" s="180"/>
      <c r="O3" s="180"/>
      <c r="P3" s="180"/>
      <c r="Q3" s="114"/>
      <c r="R3" s="114"/>
      <c r="S3" s="114"/>
      <c r="T3" s="114"/>
      <c r="Y3" s="178" t="s">
        <v>25</v>
      </c>
      <c r="Z3" s="179"/>
    </row>
    <row r="5" spans="2:27" ht="15.75" thickBot="1" x14ac:dyDescent="0.3"/>
    <row r="6" spans="2:27" ht="23.25" customHeight="1" thickTop="1" x14ac:dyDescent="0.25">
      <c r="B6" s="181" t="s">
        <v>2</v>
      </c>
      <c r="C6" s="183" t="s">
        <v>6</v>
      </c>
      <c r="D6" s="175" t="s">
        <v>7</v>
      </c>
      <c r="E6" s="175"/>
      <c r="F6" s="175"/>
      <c r="G6" s="175" t="s">
        <v>11</v>
      </c>
      <c r="H6" s="175"/>
      <c r="I6" s="175"/>
      <c r="J6" s="175"/>
      <c r="K6" s="175"/>
      <c r="L6" s="175"/>
      <c r="M6" s="175"/>
      <c r="N6" s="175"/>
      <c r="O6" s="175" t="s">
        <v>16</v>
      </c>
      <c r="P6" s="175"/>
      <c r="Q6" s="175"/>
      <c r="R6" s="175"/>
      <c r="S6" s="175"/>
      <c r="T6" s="175"/>
      <c r="U6" s="175"/>
      <c r="V6" s="175"/>
      <c r="W6" s="175"/>
      <c r="X6" s="175"/>
      <c r="Y6" s="175" t="s">
        <v>22</v>
      </c>
      <c r="Z6" s="175"/>
      <c r="AA6" s="176"/>
    </row>
    <row r="7" spans="2:27" ht="19.5" customHeight="1" x14ac:dyDescent="0.25">
      <c r="B7" s="182"/>
      <c r="C7" s="184"/>
      <c r="D7" s="170" t="s">
        <v>8</v>
      </c>
      <c r="E7" s="170" t="s">
        <v>9</v>
      </c>
      <c r="F7" s="170" t="s">
        <v>10</v>
      </c>
      <c r="G7" s="170" t="s">
        <v>0</v>
      </c>
      <c r="H7" s="170" t="s">
        <v>3</v>
      </c>
      <c r="I7" s="170" t="s">
        <v>12</v>
      </c>
      <c r="J7" s="151" t="s">
        <v>13</v>
      </c>
      <c r="K7" s="170" t="s">
        <v>246</v>
      </c>
      <c r="L7" s="170" t="s">
        <v>238</v>
      </c>
      <c r="M7" s="170" t="s">
        <v>15</v>
      </c>
      <c r="N7" s="170" t="s">
        <v>10</v>
      </c>
      <c r="O7" s="170" t="s">
        <v>17</v>
      </c>
      <c r="P7" s="170" t="s">
        <v>1</v>
      </c>
      <c r="Q7" s="170" t="s">
        <v>18</v>
      </c>
      <c r="R7" s="170" t="s">
        <v>19</v>
      </c>
      <c r="S7" s="170"/>
      <c r="T7" s="170" t="s">
        <v>246</v>
      </c>
      <c r="U7" s="170" t="s">
        <v>21</v>
      </c>
      <c r="V7" s="170" t="s">
        <v>238</v>
      </c>
      <c r="W7" s="170" t="s">
        <v>15</v>
      </c>
      <c r="X7" s="170" t="s">
        <v>10</v>
      </c>
      <c r="Y7" s="170" t="s">
        <v>8</v>
      </c>
      <c r="Z7" s="170" t="s">
        <v>9</v>
      </c>
      <c r="AA7" s="174" t="s">
        <v>10</v>
      </c>
    </row>
    <row r="8" spans="2:27" ht="21.75" customHeight="1" x14ac:dyDescent="0.25">
      <c r="B8" s="182"/>
      <c r="C8" s="184"/>
      <c r="D8" s="170"/>
      <c r="E8" s="170"/>
      <c r="F8" s="170"/>
      <c r="G8" s="170"/>
      <c r="H8" s="170"/>
      <c r="I8" s="170"/>
      <c r="J8" s="151" t="s">
        <v>14</v>
      </c>
      <c r="K8" s="170"/>
      <c r="L8" s="170"/>
      <c r="M8" s="170"/>
      <c r="N8" s="170"/>
      <c r="O8" s="170"/>
      <c r="P8" s="170"/>
      <c r="Q8" s="170"/>
      <c r="R8" s="151" t="s">
        <v>14</v>
      </c>
      <c r="S8" s="151" t="s">
        <v>20</v>
      </c>
      <c r="T8" s="170"/>
      <c r="U8" s="170"/>
      <c r="V8" s="170"/>
      <c r="W8" s="170"/>
      <c r="X8" s="170"/>
      <c r="Y8" s="170"/>
      <c r="Z8" s="170"/>
      <c r="AA8" s="174"/>
    </row>
    <row r="9" spans="2:27" s="3" customFormat="1" ht="14.25" x14ac:dyDescent="0.2">
      <c r="B9" s="153" t="s">
        <v>23</v>
      </c>
      <c r="C9" s="13" t="s">
        <v>29</v>
      </c>
      <c r="D9" s="89" t="n">
        <f>VALUE(D10+D15+D18+D22)</f>
        <v>0.0</v>
      </c>
      <c r="E9" s="89" t="n">
        <f t="shared" ref="E9:AA9" si="0">VALUE(E10+E15+E18+E22)</f>
        <v>0.0</v>
      </c>
      <c r="F9" s="89" t="n">
        <f t="shared" si="0"/>
        <v>0.0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580.0</v>
      </c>
      <c r="L9" s="89" t="n">
        <f t="shared" si="0"/>
        <v>0.0</v>
      </c>
      <c r="M9" s="89" t="n">
        <f t="shared" si="0"/>
        <v>0.0</v>
      </c>
      <c r="N9" s="89" t="n">
        <f>VALUE(FIXED(SUM(G9:M9)))</f>
        <v>580.0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580.0</v>
      </c>
      <c r="Z9" s="89" t="n">
        <f t="shared" si="0"/>
        <v>0.0</v>
      </c>
      <c r="AA9" s="90" t="n">
        <f t="shared" si="0"/>
        <v>580.0</v>
      </c>
    </row>
    <row r="10" spans="2:27" s="3" customFormat="1" ht="14.25" x14ac:dyDescent="0.2">
      <c r="B10" s="153">
        <v>1</v>
      </c>
      <c r="C10" s="13" t="str">
        <f>bc_nxt_data!E15</f>
        <v>Xăng ô tô</v>
      </c>
      <c r="D10" s="89" t="n">
        <f>VALUE(FIXED(bc_nxt_data!F15,1))</f>
        <v>0.0</v>
      </c>
      <c r="E10" s="89" t="n">
        <f>VALUE(FIXED(bc_nxt_data!G15,1))</f>
        <v>0.0</v>
      </c>
      <c r="F10" s="89" t="n">
        <f>VALUE(FIXED(bc_nxt_data!H15,1))</f>
        <v>0.0</v>
      </c>
      <c r="G10" s="89" t="n">
        <f>VALUE(FIXED(bc_nxt_data!J15,1))</f>
        <v>0.0</v>
      </c>
      <c r="H10" s="89" t="n">
        <f>VALUE(FIXED(bc_nxt_data!R15,1))</f>
        <v>0.0</v>
      </c>
      <c r="I10" s="89" t="n">
        <f>VALUE(FIXED(bc_nxt_data!I15,1))</f>
        <v>0.0</v>
      </c>
      <c r="J10" s="89" t="n">
        <f>VALUE(FIXED(bc_nxt_data!U15,1))</f>
        <v>0.0</v>
      </c>
      <c r="K10" s="89" t="n">
        <f>VALUE(FIXED(bc_nxt_data!Q15,1))</f>
        <v>580.0</v>
      </c>
      <c r="L10" s="89" t="n">
        <f>VALUE(FIXED(bc_nxt_data!S15,1))</f>
        <v>0.0</v>
      </c>
      <c r="M10" s="89" t="n">
        <f>VALUE(FIXED(bc_nxt_data!T15,1))</f>
        <v>0.0</v>
      </c>
      <c r="N10" s="89" t="n">
        <f>VALUE(FIXED(SUM(G10:M10)))</f>
        <v>580.0</v>
      </c>
      <c r="O10" s="89" t="n">
        <f>VALUE(FIXED(bc_nxt_data!X15,1))</f>
        <v>0.0</v>
      </c>
      <c r="P10" s="89" t="n">
        <f>VALUE(FIXED(bc_nxt_data!AA15,1))</f>
        <v>0.0</v>
      </c>
      <c r="Q10" s="89" t="n">
        <f>VALUE(FIXED(bc_nxt_data!Y15,1))</f>
        <v>0.0</v>
      </c>
      <c r="R10" s="89" t="n">
        <f>VALUE(FIXED(bc_nxt_data!U15,1))</f>
        <v>0.0</v>
      </c>
      <c r="S10" s="89" t="n">
        <f>VALUE(FIXED(bc_nxt_data!AB15,1))</f>
        <v>0.0</v>
      </c>
      <c r="T10" s="89" t="n">
        <f>VALUE(FIXED(bc_nxt_data!AD15,1))</f>
        <v>0.0</v>
      </c>
      <c r="U10" s="89" t="n">
        <f>VALUE(FIXED(bc_nxt_data!AC15,1))</f>
        <v>0.0</v>
      </c>
      <c r="V10" s="89" t="n">
        <f>VALUE(FIXED(bc_nxt_data!AF15,1))</f>
        <v>0.0</v>
      </c>
      <c r="W10" s="89" t="n">
        <f>VALUE(FIXED(bc_nxt_data!AG15,1))</f>
        <v>0.0</v>
      </c>
      <c r="X10" s="89" t="n">
        <f t="shared" ref="X10:X73" si="1">VALUE(FIXED(SUM(O10:W10),1))</f>
        <v>0.0</v>
      </c>
      <c r="Y10" s="89" t="n">
        <f>VALUE(D10+N10-X10)</f>
        <v>580.0</v>
      </c>
      <c r="Z10" s="89" t="n">
        <f>E10</f>
        <v>0.0</v>
      </c>
      <c r="AA10" s="90" t="n">
        <f>SUM(Y10:Z10)</f>
        <v>580.0</v>
      </c>
    </row>
    <row r="11" spans="2:27" x14ac:dyDescent="0.25">
      <c r="B11" s="152" t="s">
        <v>137</v>
      </c>
      <c r="C11" s="15" t="str">
        <f>bc_nxt_data!E16</f>
        <v>Xăng A80</v>
      </c>
      <c r="D11" s="91" t="n">
        <f>VALUE(FIXED(bc_nxt_data!F16,1))</f>
        <v>0.0</v>
      </c>
      <c r="E11" s="91" t="n">
        <f>VALUE(FIXED(bc_nxt_data!G16,1))</f>
        <v>0.0</v>
      </c>
      <c r="F11" s="91" t="n">
        <f>VALUE(FIXED(bc_nxt_data!H16,1))</f>
        <v>0.0</v>
      </c>
      <c r="G11" s="89" t="n">
        <f>VALUE(FIXED(bc_nxt_data!J16,1))</f>
        <v>0.0</v>
      </c>
      <c r="H11" s="89" t="n">
        <f>VALUE(FIXED(bc_nxt_data!R16,1))</f>
        <v>0.0</v>
      </c>
      <c r="I11" s="89" t="n">
        <f>VALUE(FIXED(bc_nxt_data!I16,1))</f>
        <v>0.0</v>
      </c>
      <c r="J11" s="89" t="n">
        <f>VALUE(FIXED(bc_nxt_data!U16,1))</f>
        <v>0.0</v>
      </c>
      <c r="K11" s="89" t="n">
        <f>VALUE(FIXED(bc_nxt_data!Q16,1))</f>
        <v>0.0</v>
      </c>
      <c r="L11" s="89" t="n">
        <f>VALUE(FIXED(bc_nxt_data!S16,1))</f>
        <v>0.0</v>
      </c>
      <c r="M11" s="89" t="n">
        <f>VALUE(FIXED(bc_nxt_data!T16,1))</f>
        <v>0.0</v>
      </c>
      <c r="N11" s="91" t="n">
        <f>VALUE(FIXED(SUM(G11:M11)))</f>
        <v>0.0</v>
      </c>
      <c r="O11" s="89" t="n">
        <f>VALUE(FIXED(bc_nxt_data!X16,1))</f>
        <v>0.0</v>
      </c>
      <c r="P11" s="89" t="n">
        <f>VALUE(FIXED(bc_nxt_data!AA16,1))</f>
        <v>0.0</v>
      </c>
      <c r="Q11" s="89" t="n">
        <f>VALUE(FIXED(bc_nxt_data!Y16,1))</f>
        <v>0.0</v>
      </c>
      <c r="R11" s="89" t="n">
        <f>VALUE(FIXED(bc_nxt_data!U16,1))</f>
        <v>0.0</v>
      </c>
      <c r="S11" s="89" t="n">
        <f>VALUE(FIXED(bc_nxt_data!AB16,1))</f>
        <v>0.0</v>
      </c>
      <c r="T11" s="89" t="n">
        <f>VALUE(FIXED(bc_nxt_data!AD16,1))</f>
        <v>0.0</v>
      </c>
      <c r="U11" s="89" t="n">
        <f>VALUE(FIXED(bc_nxt_data!AC16,1))</f>
        <v>0.0</v>
      </c>
      <c r="V11" s="89" t="n">
        <f>VALUE(FIXED(bc_nxt_data!AF16,1))</f>
        <v>0.0</v>
      </c>
      <c r="W11" s="89" t="n">
        <f>VALUE(FIXED(bc_nxt_data!AG16,1))</f>
        <v>0.0</v>
      </c>
      <c r="X11" s="91" t="n">
        <f t="shared" si="1"/>
        <v>0.0</v>
      </c>
      <c r="Y11" s="91" t="n">
        <f>VALUE(D11+N11-X11)</f>
        <v>0.0</v>
      </c>
      <c r="Z11" s="91" t="n">
        <f>E11</f>
        <v>0.0</v>
      </c>
      <c r="AA11" s="92" t="n">
        <f t="shared" ref="AA11:AA75" si="2">SUM(Y11:Z11)</f>
        <v>0.0</v>
      </c>
    </row>
    <row r="12" spans="2:27" x14ac:dyDescent="0.25">
      <c r="B12" s="152" t="s">
        <v>137</v>
      </c>
      <c r="C12" s="15" t="str">
        <f>bc_nxt_data!E17</f>
        <v>XANG E5 RON92</v>
      </c>
      <c r="D12" s="91" t="n">
        <f>VALUE(FIXED(bc_nxt_data!F17,1))</f>
        <v>0.0</v>
      </c>
      <c r="E12" s="91" t="n">
        <f>VALUE(FIXED(bc_nxt_data!G17,1))</f>
        <v>0.0</v>
      </c>
      <c r="F12" s="91" t="n">
        <f>VALUE(FIXED(bc_nxt_data!H17,1))</f>
        <v>0.0</v>
      </c>
      <c r="G12" s="89" t="n">
        <f>VALUE(FIXED(bc_nxt_data!J17,1))</f>
        <v>0.0</v>
      </c>
      <c r="H12" s="89" t="n">
        <f>VALUE(FIXED(bc_nxt_data!R17,1))</f>
        <v>0.0</v>
      </c>
      <c r="I12" s="89" t="n">
        <f>VALUE(FIXED(bc_nxt_data!I17,1))</f>
        <v>0.0</v>
      </c>
      <c r="J12" s="89" t="n">
        <f>VALUE(FIXED(bc_nxt_data!U17,1))</f>
        <v>0.0</v>
      </c>
      <c r="K12" s="89" t="n">
        <f>VALUE(FIXED(bc_nxt_data!Q17,1))</f>
        <v>580.0</v>
      </c>
      <c r="L12" s="89" t="n">
        <f>VALUE(FIXED(bc_nxt_data!S17,1))</f>
        <v>0.0</v>
      </c>
      <c r="M12" s="89" t="n">
        <f>VALUE(FIXED(bc_nxt_data!T17,1))</f>
        <v>0.0</v>
      </c>
      <c r="N12" s="91" t="n">
        <f>VALUE(FIXED(SUM(G12:M12)))</f>
        <v>580.0</v>
      </c>
      <c r="O12" s="89" t="n">
        <f>VALUE(FIXED(bc_nxt_data!X17,1))</f>
        <v>0.0</v>
      </c>
      <c r="P12" s="89" t="n">
        <f>VALUE(FIXED(bc_nxt_data!AA17,1))</f>
        <v>0.0</v>
      </c>
      <c r="Q12" s="89" t="n">
        <f>VALUE(FIXED(bc_nxt_data!Y17,1))</f>
        <v>0.0</v>
      </c>
      <c r="R12" s="89" t="n">
        <f>VALUE(FIXED(bc_nxt_data!U17,1))</f>
        <v>0.0</v>
      </c>
      <c r="S12" s="89" t="n">
        <f>VALUE(FIXED(bc_nxt_data!AB17,1))</f>
        <v>0.0</v>
      </c>
      <c r="T12" s="89" t="n">
        <f>VALUE(FIXED(bc_nxt_data!AD17,1))</f>
        <v>0.0</v>
      </c>
      <c r="U12" s="89" t="n">
        <f>VALUE(FIXED(bc_nxt_data!AC17,1))</f>
        <v>0.0</v>
      </c>
      <c r="V12" s="89" t="n">
        <f>VALUE(FIXED(bc_nxt_data!AF17,1))</f>
        <v>0.0</v>
      </c>
      <c r="W12" s="89" t="n">
        <f>VALUE(FIXED(bc_nxt_data!AG17,1))</f>
        <v>0.0</v>
      </c>
      <c r="X12" s="91" t="n">
        <f t="shared" si="1"/>
        <v>0.0</v>
      </c>
      <c r="Y12" s="91" t="n">
        <f>VALUE(D12+N12-X12)</f>
        <v>580.0</v>
      </c>
      <c r="Z12" s="91" t="n">
        <f>E12</f>
        <v>0.0</v>
      </c>
      <c r="AA12" s="92" t="n">
        <f t="shared" si="2"/>
        <v>580.0</v>
      </c>
    </row>
    <row r="13" spans="2:27" x14ac:dyDescent="0.25">
      <c r="B13" s="152" t="s">
        <v>137</v>
      </c>
      <c r="C13" s="15" t="str">
        <f>bc_nxt_data!E18</f>
        <v>A95</v>
      </c>
      <c r="D13" s="91" t="n">
        <f>VALUE(FIXED(bc_nxt_data!F18,1))</f>
        <v>0.0</v>
      </c>
      <c r="E13" s="91" t="n">
        <f>VALUE(FIXED(bc_nxt_data!G18,1))</f>
        <v>0.0</v>
      </c>
      <c r="F13" s="91" t="n">
        <f>VALUE(FIXED(bc_nxt_data!H18,1))</f>
        <v>0.0</v>
      </c>
      <c r="G13" s="89" t="n">
        <f>VALUE(FIXED(bc_nxt_data!J18,1))</f>
        <v>0.0</v>
      </c>
      <c r="H13" s="89" t="n">
        <f>VALUE(FIXED(bc_nxt_data!R18,1))</f>
        <v>0.0</v>
      </c>
      <c r="I13" s="89" t="n">
        <f>VALUE(FIXED(bc_nxt_data!I18,1))</f>
        <v>0.0</v>
      </c>
      <c r="J13" s="89" t="n">
        <f>VALUE(FIXED(bc_nxt_data!U18,1))</f>
        <v>0.0</v>
      </c>
      <c r="K13" s="89" t="n">
        <f>VALUE(FIXED(bc_nxt_data!Q18,1))</f>
        <v>0.0</v>
      </c>
      <c r="L13" s="89" t="n">
        <f>VALUE(FIXED(bc_nxt_data!S18,1))</f>
        <v>0.0</v>
      </c>
      <c r="M13" s="89" t="n">
        <f>VALUE(FIXED(bc_nxt_data!T18,1))</f>
        <v>0.0</v>
      </c>
      <c r="N13" s="91" t="n">
        <f>VALUE(FIXED(SUM(G13:M13)))</f>
        <v>0.0</v>
      </c>
      <c r="O13" s="89" t="n">
        <f>VALUE(FIXED(bc_nxt_data!X18,1))</f>
        <v>0.0</v>
      </c>
      <c r="P13" s="89" t="n">
        <f>VALUE(FIXED(bc_nxt_data!AA18,1))</f>
        <v>0.0</v>
      </c>
      <c r="Q13" s="89" t="n">
        <f>VALUE(FIXED(bc_nxt_data!Y18,1))</f>
        <v>0.0</v>
      </c>
      <c r="R13" s="89" t="n">
        <f>VALUE(FIXED(bc_nxt_data!U18,1))</f>
        <v>0.0</v>
      </c>
      <c r="S13" s="89" t="n">
        <f>VALUE(FIXED(bc_nxt_data!AB18,1))</f>
        <v>0.0</v>
      </c>
      <c r="T13" s="89" t="n">
        <f>VALUE(FIXED(bc_nxt_data!AD18,1))</f>
        <v>0.0</v>
      </c>
      <c r="U13" s="89" t="n">
        <f>VALUE(FIXED(bc_nxt_data!AC18,1))</f>
        <v>0.0</v>
      </c>
      <c r="V13" s="89" t="n">
        <f>VALUE(FIXED(bc_nxt_data!AF18,1))</f>
        <v>0.0</v>
      </c>
      <c r="W13" s="89" t="n">
        <f>VALUE(FIXED(bc_nxt_data!AG18,1))</f>
        <v>0.0</v>
      </c>
      <c r="X13" s="91" t="n">
        <f t="shared" si="1"/>
        <v>0.0</v>
      </c>
      <c r="Y13" s="91" t="n">
        <f>VALUE(D13+N13-X13)</f>
        <v>0.0</v>
      </c>
      <c r="Z13" s="91" t="n">
        <f>E13</f>
        <v>0.0</v>
      </c>
      <c r="AA13" s="92" t="n">
        <f t="shared" si="2"/>
        <v>0.0</v>
      </c>
    </row>
    <row r="14" spans="2:27" x14ac:dyDescent="0.25">
      <c r="B14" s="152" t="s">
        <v>137</v>
      </c>
      <c r="C14" s="15" t="str">
        <f>bc_nxt_data!E19</f>
        <v>Xăng A83</v>
      </c>
      <c r="D14" s="91" t="n">
        <f>VALUE(FIXED(bc_nxt_data!F19,1))</f>
        <v>0.0</v>
      </c>
      <c r="E14" s="91" t="n">
        <f>VALUE(FIXED(bc_nxt_data!G19,1))</f>
        <v>0.0</v>
      </c>
      <c r="F14" s="91" t="n">
        <f>VALUE(FIXED(bc_nxt_data!H19,1))</f>
        <v>0.0</v>
      </c>
      <c r="G14" s="89" t="n">
        <f>VALUE(FIXED(bc_nxt_data!J19,1))</f>
        <v>0.0</v>
      </c>
      <c r="H14" s="89" t="n">
        <f>VALUE(FIXED(bc_nxt_data!R19,1))</f>
        <v>0.0</v>
      </c>
      <c r="I14" s="89" t="n">
        <f>VALUE(FIXED(bc_nxt_data!I19,1))</f>
        <v>0.0</v>
      </c>
      <c r="J14" s="89" t="n">
        <f>VALUE(FIXED(bc_nxt_data!U19,1))</f>
        <v>0.0</v>
      </c>
      <c r="K14" s="89" t="n">
        <f>VALUE(FIXED(bc_nxt_data!Q19,1))</f>
        <v>0.0</v>
      </c>
      <c r="L14" s="89" t="n">
        <f>VALUE(FIXED(bc_nxt_data!S19,1))</f>
        <v>0.0</v>
      </c>
      <c r="M14" s="89" t="n">
        <f>VALUE(FIXED(bc_nxt_data!T19,1))</f>
        <v>0.0</v>
      </c>
      <c r="N14" s="91" t="n">
        <f>VALUE(FIXED(SUM(G14:M14)))</f>
        <v>0.0</v>
      </c>
      <c r="O14" s="89" t="n">
        <f>VALUE(FIXED(bc_nxt_data!X19,1))</f>
        <v>0.0</v>
      </c>
      <c r="P14" s="89" t="n">
        <f>VALUE(FIXED(bc_nxt_data!AA19,1))</f>
        <v>0.0</v>
      </c>
      <c r="Q14" s="89" t="n">
        <f>VALUE(FIXED(bc_nxt_data!Y19,1))</f>
        <v>0.0</v>
      </c>
      <c r="R14" s="89" t="n">
        <f>VALUE(FIXED(bc_nxt_data!U19,1))</f>
        <v>0.0</v>
      </c>
      <c r="S14" s="89" t="n">
        <f>VALUE(FIXED(bc_nxt_data!AB19,1))</f>
        <v>0.0</v>
      </c>
      <c r="T14" s="89" t="n">
        <f>VALUE(FIXED(bc_nxt_data!AD19,1))</f>
        <v>0.0</v>
      </c>
      <c r="U14" s="89" t="n">
        <f>VALUE(FIXED(bc_nxt_data!AC19,1))</f>
        <v>0.0</v>
      </c>
      <c r="V14" s="89" t="n">
        <f>VALUE(FIXED(bc_nxt_data!AF19,1))</f>
        <v>0.0</v>
      </c>
      <c r="W14" s="89" t="n">
        <f>VALUE(FIXED(bc_nxt_data!AG19,1))</f>
        <v>0.0</v>
      </c>
      <c r="X14" s="91" t="n">
        <f t="shared" si="1"/>
        <v>0.0</v>
      </c>
      <c r="Y14" s="91" t="n">
        <f>VALUE(D14+N14-X14)</f>
        <v>0.0</v>
      </c>
      <c r="Z14" s="91" t="n">
        <f>E14</f>
        <v>0.0</v>
      </c>
      <c r="AA14" s="92" t="n">
        <f t="shared" si="2"/>
        <v>0.0</v>
      </c>
    </row>
    <row r="15" spans="2:27" s="3" customFormat="1" ht="14.25" x14ac:dyDescent="0.2">
      <c r="B15" s="153">
        <v>2</v>
      </c>
      <c r="C15" s="13" t="str">
        <f>bc_nxt_data!E20</f>
        <v>Diezel</v>
      </c>
      <c r="D15" s="89" t="n">
        <f>VALUE(FIXED(bc_nxt_data!F20,1))</f>
        <v>0.0</v>
      </c>
      <c r="E15" s="89" t="n">
        <f>VALUE(FIXED(bc_nxt_data!G20,1))</f>
        <v>0.0</v>
      </c>
      <c r="F15" s="89" t="n">
        <f>VALUE(FIXED(bc_nxt_data!H20,1))</f>
        <v>0.0</v>
      </c>
      <c r="G15" s="89" t="n">
        <f>VALUE(FIXED(bc_nxt_data!J20,1))</f>
        <v>0.0</v>
      </c>
      <c r="H15" s="89" t="n">
        <f>VALUE(FIXED(bc_nxt_data!R20,1))</f>
        <v>0.0</v>
      </c>
      <c r="I15" s="89" t="n">
        <f>VALUE(FIXED(bc_nxt_data!I20,1))</f>
        <v>0.0</v>
      </c>
      <c r="J15" s="89" t="n">
        <f>VALUE(FIXED(bc_nxt_data!U20,1))</f>
        <v>0.0</v>
      </c>
      <c r="K15" s="89" t="n">
        <f>VALUE(FIXED(bc_nxt_data!Q20,1))</f>
        <v>0.0</v>
      </c>
      <c r="L15" s="89" t="n">
        <f>VALUE(FIXED(bc_nxt_data!S20,1))</f>
        <v>0.0</v>
      </c>
      <c r="M15" s="89" t="n">
        <f>VALUE(FIXED(bc_nxt_data!T20,1))</f>
        <v>0.0</v>
      </c>
      <c r="N15" s="89" t="n">
        <f>VALUE(FIXED(SUM(G15:M15)))</f>
        <v>0.0</v>
      </c>
      <c r="O15" s="89" t="n">
        <f>VALUE(FIXED(bc_nxt_data!X20,1))</f>
        <v>0.0</v>
      </c>
      <c r="P15" s="89" t="n">
        <f>VALUE(FIXED(bc_nxt_data!AA20,1))</f>
        <v>0.0</v>
      </c>
      <c r="Q15" s="89" t="n">
        <f>VALUE(FIXED(bc_nxt_data!Y20,1))</f>
        <v>0.0</v>
      </c>
      <c r="R15" s="89" t="n">
        <f>VALUE(FIXED(bc_nxt_data!U20,1))</f>
        <v>0.0</v>
      </c>
      <c r="S15" s="89" t="n">
        <f>VALUE(FIXED(bc_nxt_data!AB20,1))</f>
        <v>0.0</v>
      </c>
      <c r="T15" s="89" t="n">
        <f>VALUE(FIXED(bc_nxt_data!AD20,1))</f>
        <v>0.0</v>
      </c>
      <c r="U15" s="89" t="n">
        <f>VALUE(FIXED(bc_nxt_data!AC20,1))</f>
        <v>0.0</v>
      </c>
      <c r="V15" s="89" t="n">
        <f>VALUE(FIXED(bc_nxt_data!AF20,1))</f>
        <v>0.0</v>
      </c>
      <c r="W15" s="89" t="n">
        <f>VALUE(FIXED(bc_nxt_data!AG20,1))</f>
        <v>0.0</v>
      </c>
      <c r="X15" s="89" t="n">
        <f t="shared" si="1"/>
        <v>0.0</v>
      </c>
      <c r="Y15" s="89" t="n">
        <f>VALUE(D15+N15-X15)</f>
        <v>0.0</v>
      </c>
      <c r="Z15" s="89" t="n">
        <f>E15</f>
        <v>0.0</v>
      </c>
      <c r="AA15" s="90" t="n">
        <f t="shared" si="2"/>
        <v>0.0</v>
      </c>
    </row>
    <row r="16" spans="2:27" x14ac:dyDescent="0.25">
      <c r="B16" s="152" t="s">
        <v>137</v>
      </c>
      <c r="C16" s="15" t="str">
        <f>bc_nxt_data!E21</f>
        <v>DO 0,05% S</v>
      </c>
      <c r="D16" s="89" t="n">
        <f>VALUE(FIXED(bc_nxt_data!F21,1))</f>
        <v>0.0</v>
      </c>
      <c r="E16" s="89" t="n">
        <f>VALUE(FIXED(bc_nxt_data!G21,1))</f>
        <v>0.0</v>
      </c>
      <c r="F16" s="89" t="n">
        <f>VALUE(FIXED(bc_nxt_data!H21,1))</f>
        <v>0.0</v>
      </c>
      <c r="G16" s="89" t="n">
        <f>VALUE(FIXED(bc_nxt_data!J21,1))</f>
        <v>0.0</v>
      </c>
      <c r="H16" s="89" t="n">
        <f>VALUE(FIXED(bc_nxt_data!R21,1))</f>
        <v>0.0</v>
      </c>
      <c r="I16" s="89" t="n">
        <f>VALUE(FIXED(bc_nxt_data!I21,1))</f>
        <v>0.0</v>
      </c>
      <c r="J16" s="89" t="n">
        <f>VALUE(FIXED(bc_nxt_data!U21,1))</f>
        <v>0.0</v>
      </c>
      <c r="K16" s="89" t="n">
        <f>VALUE(FIXED(bc_nxt_data!Q21,1))</f>
        <v>0.0</v>
      </c>
      <c r="L16" s="89" t="n">
        <f>VALUE(FIXED(bc_nxt_data!S21,1))</f>
        <v>0.0</v>
      </c>
      <c r="M16" s="89" t="n">
        <f>VALUE(FIXED(bc_nxt_data!T21,1))</f>
        <v>0.0</v>
      </c>
      <c r="N16" s="91" t="n">
        <f>VALUE(FIXED(SUM(G16:M16)))</f>
        <v>0.0</v>
      </c>
      <c r="O16" s="89" t="n">
        <f>VALUE(FIXED(bc_nxt_data!X21,1))</f>
        <v>0.0</v>
      </c>
      <c r="P16" s="89" t="n">
        <f>VALUE(FIXED(bc_nxt_data!AA21,1))</f>
        <v>0.0</v>
      </c>
      <c r="Q16" s="89" t="n">
        <f>VALUE(FIXED(bc_nxt_data!Y21,1))</f>
        <v>0.0</v>
      </c>
      <c r="R16" s="89" t="n">
        <f>VALUE(FIXED(bc_nxt_data!U21,1))</f>
        <v>0.0</v>
      </c>
      <c r="S16" s="89" t="n">
        <f>VALUE(FIXED(bc_nxt_data!AB21,1))</f>
        <v>0.0</v>
      </c>
      <c r="T16" s="89" t="n">
        <f>VALUE(FIXED(bc_nxt_data!AD21,1))</f>
        <v>0.0</v>
      </c>
      <c r="U16" s="89" t="n">
        <f>VALUE(FIXED(bc_nxt_data!AC21,1))</f>
        <v>0.0</v>
      </c>
      <c r="V16" s="89" t="n">
        <f>VALUE(FIXED(bc_nxt_data!AF21,1))</f>
        <v>0.0</v>
      </c>
      <c r="W16" s="89" t="n">
        <f>VALUE(FIXED(bc_nxt_data!AG21,1))</f>
        <v>0.0</v>
      </c>
      <c r="X16" s="91" t="n">
        <f t="shared" si="1"/>
        <v>0.0</v>
      </c>
      <c r="Y16" s="91" t="n">
        <f>VALUE(D16+N16-X16)</f>
        <v>0.0</v>
      </c>
      <c r="Z16" s="91" t="n">
        <f>E16</f>
        <v>0.0</v>
      </c>
      <c r="AA16" s="92" t="n">
        <f t="shared" si="2"/>
        <v>0.0</v>
      </c>
    </row>
    <row r="17" spans="2:27" x14ac:dyDescent="0.25">
      <c r="B17" s="152" t="s">
        <v>137</v>
      </c>
      <c r="C17" s="15" t="str">
        <f>bc_nxt_data!E22</f>
        <v>DO 0.25% S</v>
      </c>
      <c r="D17" s="89" t="n">
        <f>VALUE(FIXED(bc_nxt_data!F22,1))</f>
        <v>0.0</v>
      </c>
      <c r="E17" s="89" t="n">
        <f>VALUE(FIXED(bc_nxt_data!G22,1))</f>
        <v>0.0</v>
      </c>
      <c r="F17" s="89" t="n">
        <f>VALUE(FIXED(bc_nxt_data!H22,1))</f>
        <v>0.0</v>
      </c>
      <c r="G17" s="89" t="n">
        <f>VALUE(FIXED(bc_nxt_data!J22,1))</f>
        <v>0.0</v>
      </c>
      <c r="H17" s="89" t="n">
        <f>VALUE(FIXED(bc_nxt_data!R22,1))</f>
        <v>0.0</v>
      </c>
      <c r="I17" s="89" t="n">
        <f>VALUE(FIXED(bc_nxt_data!I22,1))</f>
        <v>0.0</v>
      </c>
      <c r="J17" s="89" t="n">
        <f>VALUE(FIXED(bc_nxt_data!U22,1))</f>
        <v>0.0</v>
      </c>
      <c r="K17" s="89" t="n">
        <f>VALUE(FIXED(bc_nxt_data!Q22,1))</f>
        <v>0.0</v>
      </c>
      <c r="L17" s="89" t="n">
        <f>VALUE(FIXED(bc_nxt_data!S22,1))</f>
        <v>0.0</v>
      </c>
      <c r="M17" s="89" t="n">
        <f>VALUE(FIXED(bc_nxt_data!T22,1))</f>
        <v>0.0</v>
      </c>
      <c r="N17" s="91" t="n">
        <f>VALUE(FIXED(SUM(G17:M17)))</f>
        <v>0.0</v>
      </c>
      <c r="O17" s="89" t="n">
        <f>VALUE(FIXED(bc_nxt_data!X22,1))</f>
        <v>0.0</v>
      </c>
      <c r="P17" s="89" t="n">
        <f>VALUE(FIXED(bc_nxt_data!AA22,1))</f>
        <v>0.0</v>
      </c>
      <c r="Q17" s="89" t="n">
        <f>VALUE(FIXED(bc_nxt_data!Y22,1))</f>
        <v>0.0</v>
      </c>
      <c r="R17" s="89" t="n">
        <f>VALUE(FIXED(bc_nxt_data!U22,1))</f>
        <v>0.0</v>
      </c>
      <c r="S17" s="89" t="n">
        <f>VALUE(FIXED(bc_nxt_data!AB22,1))</f>
        <v>0.0</v>
      </c>
      <c r="T17" s="89" t="n">
        <f>VALUE(FIXED(bc_nxt_data!AD22,1))</f>
        <v>0.0</v>
      </c>
      <c r="U17" s="89" t="n">
        <f>VALUE(FIXED(bc_nxt_data!AC22,1))</f>
        <v>0.0</v>
      </c>
      <c r="V17" s="89" t="n">
        <f>VALUE(FIXED(bc_nxt_data!AF22,1))</f>
        <v>0.0</v>
      </c>
      <c r="W17" s="89" t="n">
        <f>VALUE(FIXED(bc_nxt_data!AG22,1))</f>
        <v>0.0</v>
      </c>
      <c r="X17" s="91" t="n">
        <f t="shared" si="1"/>
        <v>0.0</v>
      </c>
      <c r="Y17" s="91" t="n">
        <f>VALUE(D17+N17-X17)</f>
        <v>0.0</v>
      </c>
      <c r="Z17" s="91" t="n">
        <f>E17</f>
        <v>0.0</v>
      </c>
      <c r="AA17" s="92" t="n">
        <f t="shared" si="2"/>
        <v>0.0</v>
      </c>
    </row>
    <row r="18" spans="2:27" s="3" customFormat="1" ht="14.25" x14ac:dyDescent="0.2">
      <c r="B18" s="153">
        <v>3</v>
      </c>
      <c r="C18" s="13" t="str">
        <f>bc_nxt_data!E23</f>
        <v>Dầu bay</v>
      </c>
      <c r="D18" s="89" t="n">
        <f>VALUE(FIXED(bc_nxt_data!F23,1))</f>
        <v>0.0</v>
      </c>
      <c r="E18" s="89" t="n">
        <f>VALUE(FIXED(bc_nxt_data!G23,1))</f>
        <v>0.0</v>
      </c>
      <c r="F18" s="89" t="n">
        <f>VALUE(FIXED(bc_nxt_data!H23,1))</f>
        <v>0.0</v>
      </c>
      <c r="G18" s="89" t="n">
        <f>VALUE(FIXED(bc_nxt_data!J23,1))</f>
        <v>0.0</v>
      </c>
      <c r="H18" s="89" t="n">
        <f>VALUE(FIXED(bc_nxt_data!R23,1))</f>
        <v>0.0</v>
      </c>
      <c r="I18" s="89" t="n">
        <f>VALUE(FIXED(bc_nxt_data!I23,1))</f>
        <v>0.0</v>
      </c>
      <c r="J18" s="89" t="n">
        <f>VALUE(FIXED(bc_nxt_data!U23,1))</f>
        <v>0.0</v>
      </c>
      <c r="K18" s="89" t="n">
        <f>VALUE(FIXED(bc_nxt_data!Q23,1))</f>
        <v>0.0</v>
      </c>
      <c r="L18" s="89" t="n">
        <f>VALUE(FIXED(bc_nxt_data!S23,1))</f>
        <v>0.0</v>
      </c>
      <c r="M18" s="89" t="n">
        <f>VALUE(FIXED(bc_nxt_data!T23,1))</f>
        <v>0.0</v>
      </c>
      <c r="N18" s="89" t="n">
        <f>VALUE(FIXED(SUM(G18:M18)))</f>
        <v>0.0</v>
      </c>
      <c r="O18" s="89" t="n">
        <f>VALUE(FIXED(bc_nxt_data!X23,1))</f>
        <v>0.0</v>
      </c>
      <c r="P18" s="89" t="n">
        <f>VALUE(FIXED(bc_nxt_data!AA23,1))</f>
        <v>0.0</v>
      </c>
      <c r="Q18" s="89" t="n">
        <f>VALUE(FIXED(bc_nxt_data!Y23,1))</f>
        <v>0.0</v>
      </c>
      <c r="R18" s="89" t="n">
        <f>VALUE(FIXED(bc_nxt_data!U23,1))</f>
        <v>0.0</v>
      </c>
      <c r="S18" s="89" t="n">
        <f>VALUE(FIXED(bc_nxt_data!AB23,1))</f>
        <v>0.0</v>
      </c>
      <c r="T18" s="89" t="n">
        <f>VALUE(FIXED(bc_nxt_data!AD23,1))</f>
        <v>0.0</v>
      </c>
      <c r="U18" s="89" t="n">
        <f>VALUE(FIXED(bc_nxt_data!AC23,1))</f>
        <v>0.0</v>
      </c>
      <c r="V18" s="89" t="n">
        <f>VALUE(FIXED(bc_nxt_data!AF23,1))</f>
        <v>0.0</v>
      </c>
      <c r="W18" s="89" t="n">
        <f>VALUE(FIXED(bc_nxt_data!AG23,1))</f>
        <v>0.0</v>
      </c>
      <c r="X18" s="89" t="n">
        <f t="shared" si="1"/>
        <v>0.0</v>
      </c>
      <c r="Y18" s="89" t="n">
        <f>VALUE(D18+N18-X18)</f>
        <v>0.0</v>
      </c>
      <c r="Z18" s="89" t="n">
        <f>E18</f>
        <v>0.0</v>
      </c>
      <c r="AA18" s="90" t="n">
        <f t="shared" si="2"/>
        <v>0.0</v>
      </c>
    </row>
    <row r="19" spans="2:27" x14ac:dyDescent="0.25">
      <c r="B19" s="152" t="s">
        <v>137</v>
      </c>
      <c r="C19" s="15" t="str">
        <f>bc_nxt_data!E24</f>
        <v>Dầu JETA-1K</v>
      </c>
      <c r="D19" s="89" t="n">
        <f>VALUE(FIXED(bc_nxt_data!F24,1))</f>
        <v>0.0</v>
      </c>
      <c r="E19" s="89" t="n">
        <f>VALUE(FIXED(bc_nxt_data!G24,1))</f>
        <v>0.0</v>
      </c>
      <c r="F19" s="89" t="n">
        <f>VALUE(FIXED(bc_nxt_data!H24,1))</f>
        <v>0.0</v>
      </c>
      <c r="G19" s="89" t="n">
        <f>VALUE(FIXED(bc_nxt_data!J24,1))</f>
        <v>0.0</v>
      </c>
      <c r="H19" s="89" t="n">
        <f>VALUE(FIXED(bc_nxt_data!R24,1))</f>
        <v>0.0</v>
      </c>
      <c r="I19" s="89" t="n">
        <f>VALUE(FIXED(bc_nxt_data!I24,1))</f>
        <v>0.0</v>
      </c>
      <c r="J19" s="89" t="n">
        <f>VALUE(FIXED(bc_nxt_data!U24,1))</f>
        <v>0.0</v>
      </c>
      <c r="K19" s="89" t="n">
        <f>VALUE(FIXED(bc_nxt_data!Q24,1))</f>
        <v>0.0</v>
      </c>
      <c r="L19" s="89" t="n">
        <f>VALUE(FIXED(bc_nxt_data!S24,1))</f>
        <v>0.0</v>
      </c>
      <c r="M19" s="89" t="n">
        <f>VALUE(FIXED(bc_nxt_data!T24,1))</f>
        <v>0.0</v>
      </c>
      <c r="N19" s="91" t="n">
        <f>VALUE(FIXED(SUM(G19:M19)))</f>
        <v>0.0</v>
      </c>
      <c r="O19" s="89" t="n">
        <f>VALUE(FIXED(bc_nxt_data!X24,1))</f>
        <v>0.0</v>
      </c>
      <c r="P19" s="89" t="n">
        <f>VALUE(FIXED(bc_nxt_data!AA24,1))</f>
        <v>0.0</v>
      </c>
      <c r="Q19" s="89" t="n">
        <f>VALUE(FIXED(bc_nxt_data!Y24,1))</f>
        <v>0.0</v>
      </c>
      <c r="R19" s="89" t="n">
        <f>VALUE(FIXED(bc_nxt_data!U24,1))</f>
        <v>0.0</v>
      </c>
      <c r="S19" s="89" t="n">
        <f>VALUE(FIXED(bc_nxt_data!AB24,1))</f>
        <v>0.0</v>
      </c>
      <c r="T19" s="89" t="n">
        <f>VALUE(FIXED(bc_nxt_data!AD24,1))</f>
        <v>0.0</v>
      </c>
      <c r="U19" s="89" t="n">
        <f>VALUE(FIXED(bc_nxt_data!AC24,1))</f>
        <v>0.0</v>
      </c>
      <c r="V19" s="89" t="n">
        <f>VALUE(FIXED(bc_nxt_data!AF24,1))</f>
        <v>0.0</v>
      </c>
      <c r="W19" s="89" t="n">
        <f>VALUE(FIXED(bc_nxt_data!AG24,1))</f>
        <v>0.0</v>
      </c>
      <c r="X19" s="91" t="n">
        <f t="shared" si="1"/>
        <v>0.0</v>
      </c>
      <c r="Y19" s="91" t="n">
        <f>VALUE(D19+N19-X19)</f>
        <v>0.0</v>
      </c>
      <c r="Z19" s="91" t="n">
        <f>E19</f>
        <v>0.0</v>
      </c>
      <c r="AA19" s="92" t="n">
        <f t="shared" si="2"/>
        <v>0.0</v>
      </c>
    </row>
    <row r="20" spans="2:27" x14ac:dyDescent="0.25">
      <c r="B20" s="152" t="s">
        <v>137</v>
      </c>
      <c r="C20" s="15" t="str">
        <f>bc_nxt_data!E25</f>
        <v>Dầu JETA-01</v>
      </c>
      <c r="D20" s="89" t="n">
        <f>VALUE(FIXED(bc_nxt_data!F25,1))</f>
        <v>0.0</v>
      </c>
      <c r="E20" s="89" t="n">
        <f>VALUE(FIXED(bc_nxt_data!G25,1))</f>
        <v>0.0</v>
      </c>
      <c r="F20" s="89" t="n">
        <f>VALUE(FIXED(bc_nxt_data!H25,1))</f>
        <v>0.0</v>
      </c>
      <c r="G20" s="89" t="n">
        <f>VALUE(FIXED(bc_nxt_data!J25,1))</f>
        <v>0.0</v>
      </c>
      <c r="H20" s="89" t="n">
        <f>VALUE(FIXED(bc_nxt_data!R25,1))</f>
        <v>0.0</v>
      </c>
      <c r="I20" s="89" t="n">
        <f>VALUE(FIXED(bc_nxt_data!I25,1))</f>
        <v>0.0</v>
      </c>
      <c r="J20" s="89" t="n">
        <f>VALUE(FIXED(bc_nxt_data!U25,1))</f>
        <v>0.0</v>
      </c>
      <c r="K20" s="89" t="n">
        <f>VALUE(FIXED(bc_nxt_data!Q25,1))</f>
        <v>0.0</v>
      </c>
      <c r="L20" s="89" t="n">
        <f>VALUE(FIXED(bc_nxt_data!S25,1))</f>
        <v>0.0</v>
      </c>
      <c r="M20" s="89" t="n">
        <f>VALUE(FIXED(bc_nxt_data!T25,1))</f>
        <v>0.0</v>
      </c>
      <c r="N20" s="91" t="n">
        <f>VALUE(FIXED(SUM(G20:M20)))</f>
        <v>0.0</v>
      </c>
      <c r="O20" s="89" t="n">
        <f>VALUE(FIXED(bc_nxt_data!X25,1))</f>
        <v>0.0</v>
      </c>
      <c r="P20" s="89" t="n">
        <f>VALUE(FIXED(bc_nxt_data!AA25,1))</f>
        <v>0.0</v>
      </c>
      <c r="Q20" s="89" t="n">
        <f>VALUE(FIXED(bc_nxt_data!Y25,1))</f>
        <v>0.0</v>
      </c>
      <c r="R20" s="89" t="n">
        <f>VALUE(FIXED(bc_nxt_data!U25,1))</f>
        <v>0.0</v>
      </c>
      <c r="S20" s="89" t="n">
        <f>VALUE(FIXED(bc_nxt_data!AB25,1))</f>
        <v>0.0</v>
      </c>
      <c r="T20" s="89" t="n">
        <f>VALUE(FIXED(bc_nxt_data!AD25,1))</f>
        <v>0.0</v>
      </c>
      <c r="U20" s="89" t="n">
        <f>VALUE(FIXED(bc_nxt_data!AC25,1))</f>
        <v>0.0</v>
      </c>
      <c r="V20" s="89" t="n">
        <f>VALUE(FIXED(bc_nxt_data!AF25,1))</f>
        <v>0.0</v>
      </c>
      <c r="W20" s="89" t="n">
        <f>VALUE(FIXED(bc_nxt_data!AG25,1))</f>
        <v>0.0</v>
      </c>
      <c r="X20" s="91" t="n">
        <f t="shared" si="1"/>
        <v>0.0</v>
      </c>
      <c r="Y20" s="91" t="n">
        <f>VALUE(D20+N20-X20)</f>
        <v>0.0</v>
      </c>
      <c r="Z20" s="91" t="n">
        <f>E20</f>
        <v>0.0</v>
      </c>
      <c r="AA20" s="92" t="n">
        <f t="shared" si="2"/>
        <v>0.0</v>
      </c>
    </row>
    <row r="21" spans="2:27" x14ac:dyDescent="0.25">
      <c r="B21" s="152" t="s">
        <v>137</v>
      </c>
      <c r="C21" s="15" t="str">
        <f>bc_nxt_data!E26</f>
        <v>Dầu TC-1</v>
      </c>
      <c r="D21" s="89" t="n">
        <f>VALUE(FIXED(bc_nxt_data!F26,1))</f>
        <v>0.0</v>
      </c>
      <c r="E21" s="89" t="n">
        <f>VALUE(FIXED(bc_nxt_data!G26,1))</f>
        <v>0.0</v>
      </c>
      <c r="F21" s="89" t="n">
        <f>VALUE(FIXED(bc_nxt_data!H26,1))</f>
        <v>0.0</v>
      </c>
      <c r="G21" s="89" t="n">
        <f>VALUE(FIXED(bc_nxt_data!J26,1))</f>
        <v>0.0</v>
      </c>
      <c r="H21" s="89" t="n">
        <f>VALUE(FIXED(bc_nxt_data!R26,1))</f>
        <v>0.0</v>
      </c>
      <c r="I21" s="89" t="n">
        <f>VALUE(FIXED(bc_nxt_data!I26,1))</f>
        <v>0.0</v>
      </c>
      <c r="J21" s="89" t="n">
        <f>VALUE(FIXED(bc_nxt_data!U26,1))</f>
        <v>0.0</v>
      </c>
      <c r="K21" s="89" t="n">
        <f>VALUE(FIXED(bc_nxt_data!Q26,1))</f>
        <v>0.0</v>
      </c>
      <c r="L21" s="89" t="n">
        <f>VALUE(FIXED(bc_nxt_data!S26,1))</f>
        <v>0.0</v>
      </c>
      <c r="M21" s="89" t="n">
        <f>VALUE(FIXED(bc_nxt_data!T26,1))</f>
        <v>0.0</v>
      </c>
      <c r="N21" s="91" t="n">
        <f>VALUE(FIXED(SUM(G21:M21)))</f>
        <v>0.0</v>
      </c>
      <c r="O21" s="89" t="n">
        <f>VALUE(FIXED(bc_nxt_data!X26,1))</f>
        <v>0.0</v>
      </c>
      <c r="P21" s="89" t="n">
        <f>VALUE(FIXED(bc_nxt_data!AA26,1))</f>
        <v>0.0</v>
      </c>
      <c r="Q21" s="89" t="n">
        <f>VALUE(FIXED(bc_nxt_data!Y26,1))</f>
        <v>0.0</v>
      </c>
      <c r="R21" s="89" t="n">
        <f>VALUE(FIXED(bc_nxt_data!U26,1))</f>
        <v>0.0</v>
      </c>
      <c r="S21" s="89" t="n">
        <f>VALUE(FIXED(bc_nxt_data!AB26,1))</f>
        <v>0.0</v>
      </c>
      <c r="T21" s="89" t="n">
        <f>VALUE(FIXED(bc_nxt_data!AD26,1))</f>
        <v>0.0</v>
      </c>
      <c r="U21" s="89" t="n">
        <f>VALUE(FIXED(bc_nxt_data!AC26,1))</f>
        <v>0.0</v>
      </c>
      <c r="V21" s="89" t="n">
        <f>VALUE(FIXED(bc_nxt_data!AF26,1))</f>
        <v>0.0</v>
      </c>
      <c r="W21" s="89" t="n">
        <f>VALUE(FIXED(bc_nxt_data!AG26,1))</f>
        <v>0.0</v>
      </c>
      <c r="X21" s="91" t="n">
        <f t="shared" si="1"/>
        <v>0.0</v>
      </c>
      <c r="Y21" s="91" t="n">
        <f>VALUE(D21+N21-X21)</f>
        <v>0.0</v>
      </c>
      <c r="Z21" s="91" t="n">
        <f>E21</f>
        <v>0.0</v>
      </c>
      <c r="AA21" s="92" t="n">
        <f t="shared" si="2"/>
        <v>0.0</v>
      </c>
    </row>
    <row r="22" spans="2:27" s="3" customFormat="1" ht="14.25" x14ac:dyDescent="0.2">
      <c r="B22" s="153">
        <v>4</v>
      </c>
      <c r="C22" s="13" t="str">
        <f>bc_nxt_data!E27</f>
        <v>Dầu Hạ cấp</v>
      </c>
      <c r="D22" s="89" t="n">
        <f>VALUE(FIXED(bc_nxt_data!F27,1))</f>
        <v>0.0</v>
      </c>
      <c r="E22" s="89" t="n">
        <f>VALUE(FIXED(bc_nxt_data!G27,1))</f>
        <v>0.0</v>
      </c>
      <c r="F22" s="89" t="n">
        <f>VALUE(FIXED(bc_nxt_data!H27,1))</f>
        <v>0.0</v>
      </c>
      <c r="G22" s="89" t="n">
        <f>VALUE(FIXED(bc_nxt_data!J27,1))</f>
        <v>0.0</v>
      </c>
      <c r="H22" s="89" t="n">
        <f>VALUE(FIXED(bc_nxt_data!R27,1))</f>
        <v>0.0</v>
      </c>
      <c r="I22" s="89" t="n">
        <f>VALUE(FIXED(bc_nxt_data!I27,1))</f>
        <v>0.0</v>
      </c>
      <c r="J22" s="89" t="n">
        <f>VALUE(FIXED(bc_nxt_data!U27,1))</f>
        <v>0.0</v>
      </c>
      <c r="K22" s="89" t="n">
        <f>VALUE(FIXED(bc_nxt_data!Q27,1))</f>
        <v>0.0</v>
      </c>
      <c r="L22" s="89" t="n">
        <f>VALUE(FIXED(bc_nxt_data!S27,1))</f>
        <v>0.0</v>
      </c>
      <c r="M22" s="89" t="n">
        <f>VALUE(FIXED(bc_nxt_data!T27,1))</f>
        <v>0.0</v>
      </c>
      <c r="N22" s="89" t="n">
        <f>VALUE(FIXED(SUM(G22:M22)))</f>
        <v>0.0</v>
      </c>
      <c r="O22" s="89" t="n">
        <f>VALUE(FIXED(bc_nxt_data!X27,1))</f>
        <v>0.0</v>
      </c>
      <c r="P22" s="89" t="n">
        <f>VALUE(FIXED(bc_nxt_data!AA27,1))</f>
        <v>0.0</v>
      </c>
      <c r="Q22" s="89" t="n">
        <f>VALUE(FIXED(bc_nxt_data!Y27,1))</f>
        <v>0.0</v>
      </c>
      <c r="R22" s="89" t="n">
        <f>VALUE(FIXED(bc_nxt_data!U27,1))</f>
        <v>0.0</v>
      </c>
      <c r="S22" s="89" t="n">
        <f>VALUE(FIXED(bc_nxt_data!AB27,1))</f>
        <v>0.0</v>
      </c>
      <c r="T22" s="89" t="n">
        <f>VALUE(FIXED(bc_nxt_data!AD27,1))</f>
        <v>0.0</v>
      </c>
      <c r="U22" s="89" t="n">
        <f>VALUE(FIXED(bc_nxt_data!AC27,1))</f>
        <v>0.0</v>
      </c>
      <c r="V22" s="89" t="n">
        <f>VALUE(FIXED(bc_nxt_data!AF27,1))</f>
        <v>0.0</v>
      </c>
      <c r="W22" s="89" t="n">
        <f>VALUE(FIXED(bc_nxt_data!AG27,1))</f>
        <v>0.0</v>
      </c>
      <c r="X22" s="89" t="n">
        <f t="shared" si="1"/>
        <v>0.0</v>
      </c>
      <c r="Y22" s="89" t="n">
        <f>VALUE(D22+N22-X22)</f>
        <v>0.0</v>
      </c>
      <c r="Z22" s="89" t="n">
        <f>E22</f>
        <v>0.0</v>
      </c>
      <c r="AA22" s="90" t="n">
        <f t="shared" si="2"/>
        <v>0.0</v>
      </c>
    </row>
    <row r="23" spans="2:27" x14ac:dyDescent="0.25">
      <c r="B23" s="152"/>
      <c r="C23" s="15" t="str">
        <f>bc_nxt_data!E28</f>
        <v>DầU TC-1</v>
      </c>
      <c r="D23" s="89" t="n">
        <f>VALUE(FIXED(bc_nxt_data!F28,1))</f>
        <v>0.0</v>
      </c>
      <c r="E23" s="89" t="n">
        <f>VALUE(FIXED(bc_nxt_data!G28,1))</f>
        <v>0.0</v>
      </c>
      <c r="F23" s="89" t="n">
        <f>VALUE(FIXED(bc_nxt_data!H28,1))</f>
        <v>0.0</v>
      </c>
      <c r="G23" s="89" t="n">
        <f>VALUE(FIXED(bc_nxt_data!J28,1))</f>
        <v>0.0</v>
      </c>
      <c r="H23" s="89" t="n">
        <f>VALUE(FIXED(bc_nxt_data!R28,1))</f>
        <v>0.0</v>
      </c>
      <c r="I23" s="89" t="n">
        <f>VALUE(FIXED(bc_nxt_data!I28,1))</f>
        <v>0.0</v>
      </c>
      <c r="J23" s="89" t="n">
        <f>VALUE(FIXED(bc_nxt_data!U28,1))</f>
        <v>0.0</v>
      </c>
      <c r="K23" s="89" t="n">
        <f>VALUE(FIXED(bc_nxt_data!Q28,1))</f>
        <v>0.0</v>
      </c>
      <c r="L23" s="89" t="n">
        <f>VALUE(FIXED(bc_nxt_data!S28,1))</f>
        <v>0.0</v>
      </c>
      <c r="M23" s="89" t="n">
        <f>VALUE(FIXED(bc_nxt_data!T28,1))</f>
        <v>0.0</v>
      </c>
      <c r="N23" s="91" t="n">
        <f>VALUE(FIXED(SUM(G23:M23)))</f>
        <v>0.0</v>
      </c>
      <c r="O23" s="89" t="n">
        <f>VALUE(FIXED(bc_nxt_data!X28,1))</f>
        <v>0.0</v>
      </c>
      <c r="P23" s="89" t="n">
        <f>VALUE(FIXED(bc_nxt_data!AA28,1))</f>
        <v>0.0</v>
      </c>
      <c r="Q23" s="89" t="n">
        <f>VALUE(FIXED(bc_nxt_data!Y28,1))</f>
        <v>0.0</v>
      </c>
      <c r="R23" s="89" t="n">
        <f>VALUE(FIXED(bc_nxt_data!U28,1))</f>
        <v>0.0</v>
      </c>
      <c r="S23" s="89" t="n">
        <f>VALUE(FIXED(bc_nxt_data!AB28,1))</f>
        <v>0.0</v>
      </c>
      <c r="T23" s="89" t="n">
        <f>VALUE(FIXED(bc_nxt_data!AD28,1))</f>
        <v>0.0</v>
      </c>
      <c r="U23" s="89" t="n">
        <f>VALUE(FIXED(bc_nxt_data!AC28,1))</f>
        <v>0.0</v>
      </c>
      <c r="V23" s="89" t="n">
        <f>VALUE(FIXED(bc_nxt_data!AF28,1))</f>
        <v>0.0</v>
      </c>
      <c r="W23" s="89" t="n">
        <f>VALUE(FIXED(bc_nxt_data!AG28,1))</f>
        <v>0.0</v>
      </c>
      <c r="X23" s="91" t="n">
        <f t="shared" si="1"/>
        <v>0.0</v>
      </c>
      <c r="Y23" s="91" t="n">
        <f>VALUE(D23+N23-X23)</f>
        <v>0.0</v>
      </c>
      <c r="Z23" s="91" t="n">
        <f>E23</f>
        <v>0.0</v>
      </c>
      <c r="AA23" s="92" t="n">
        <f t="shared" si="2"/>
        <v>0.0</v>
      </c>
    </row>
    <row r="24" spans="2:27" x14ac:dyDescent="0.25">
      <c r="B24" s="152"/>
      <c r="C24" s="15" t="str">
        <f>bc_nxt_data!E29</f>
        <v>DầU JetA-1K</v>
      </c>
      <c r="D24" s="89" t="n">
        <f>VALUE(FIXED(bc_nxt_data!F29,1))</f>
        <v>0.0</v>
      </c>
      <c r="E24" s="89" t="n">
        <f>VALUE(FIXED(bc_nxt_data!G29,1))</f>
        <v>0.0</v>
      </c>
      <c r="F24" s="89" t="n">
        <f>VALUE(FIXED(bc_nxt_data!H29,1))</f>
        <v>0.0</v>
      </c>
      <c r="G24" s="89" t="n">
        <f>VALUE(FIXED(bc_nxt_data!J29,1))</f>
        <v>0.0</v>
      </c>
      <c r="H24" s="89" t="n">
        <f>VALUE(FIXED(bc_nxt_data!R29,1))</f>
        <v>0.0</v>
      </c>
      <c r="I24" s="89" t="n">
        <f>VALUE(FIXED(bc_nxt_data!I29,1))</f>
        <v>0.0</v>
      </c>
      <c r="J24" s="89" t="n">
        <f>VALUE(FIXED(bc_nxt_data!U29,1))</f>
        <v>0.0</v>
      </c>
      <c r="K24" s="89" t="n">
        <f>VALUE(FIXED(bc_nxt_data!Q29,1))</f>
        <v>0.0</v>
      </c>
      <c r="L24" s="89" t="n">
        <f>VALUE(FIXED(bc_nxt_data!S29,1))</f>
        <v>0.0</v>
      </c>
      <c r="M24" s="89" t="n">
        <f>VALUE(FIXED(bc_nxt_data!T29,1))</f>
        <v>0.0</v>
      </c>
      <c r="N24" s="91" t="n">
        <f>VALUE(FIXED(SUM(G24:M24)))</f>
        <v>0.0</v>
      </c>
      <c r="O24" s="89" t="n">
        <f>VALUE(FIXED(bc_nxt_data!X29,1))</f>
        <v>0.0</v>
      </c>
      <c r="P24" s="89" t="n">
        <f>VALUE(FIXED(bc_nxt_data!AA29,1))</f>
        <v>0.0</v>
      </c>
      <c r="Q24" s="89" t="n">
        <f>VALUE(FIXED(bc_nxt_data!Y29,1))</f>
        <v>0.0</v>
      </c>
      <c r="R24" s="89" t="n">
        <f>VALUE(FIXED(bc_nxt_data!U29,1))</f>
        <v>0.0</v>
      </c>
      <c r="S24" s="89" t="n">
        <f>VALUE(FIXED(bc_nxt_data!AB29,1))</f>
        <v>0.0</v>
      </c>
      <c r="T24" s="89" t="n">
        <f>VALUE(FIXED(bc_nxt_data!AD29,1))</f>
        <v>0.0</v>
      </c>
      <c r="U24" s="89" t="n">
        <f>VALUE(FIXED(bc_nxt_data!AC29,1))</f>
        <v>0.0</v>
      </c>
      <c r="V24" s="89" t="n">
        <f>VALUE(FIXED(bc_nxt_data!AF29,1))</f>
        <v>0.0</v>
      </c>
      <c r="W24" s="89" t="n">
        <f>VALUE(FIXED(bc_nxt_data!AG29,1))</f>
        <v>0.0</v>
      </c>
      <c r="X24" s="91" t="n">
        <f t="shared" si="1"/>
        <v>0.0</v>
      </c>
      <c r="Y24" s="91" t="n">
        <f>VALUE(D24+N24-X24)</f>
        <v>0.0</v>
      </c>
      <c r="Z24" s="91" t="n">
        <f>E24</f>
        <v>0.0</v>
      </c>
      <c r="AA24" s="92" t="n">
        <f t="shared" si="2"/>
        <v>0.0</v>
      </c>
    </row>
    <row r="25" spans="2:27" s="3" customFormat="1" ht="14.25" x14ac:dyDescent="0.2">
      <c r="B25" s="153" t="s">
        <v>197</v>
      </c>
      <c r="C25" s="13" t="s">
        <v>229</v>
      </c>
      <c r="D25" s="89" t="n">
        <f>VALUE(D26+D56)</f>
        <v>0.0</v>
      </c>
      <c r="E25" s="89" t="n">
        <f t="shared" ref="E25:AA25" si="3">VALUE(E26+E56)</f>
        <v>0.0</v>
      </c>
      <c r="F25" s="89" t="n">
        <f t="shared" si="3"/>
        <v>0.0</v>
      </c>
      <c r="G25" s="89" t="n">
        <f t="shared" si="3"/>
        <v>0.0</v>
      </c>
      <c r="H25" s="89" t="n">
        <f t="shared" si="3"/>
        <v>0.0</v>
      </c>
      <c r="I25" s="89" t="n">
        <f t="shared" si="3"/>
        <v>0.0</v>
      </c>
      <c r="J25" s="89" t="n">
        <f>VALUE(J26+J56)</f>
        <v>0.0</v>
      </c>
      <c r="K25" s="89" t="n">
        <f>VALUE(K26+K56)</f>
        <v>0.0</v>
      </c>
      <c r="L25" s="89" t="n">
        <f t="shared" si="3"/>
        <v>0.0</v>
      </c>
      <c r="M25" s="89" t="n">
        <f t="shared" si="3"/>
        <v>0.0</v>
      </c>
      <c r="N25" s="89" t="n">
        <f>VALUE(FIXED(SUM(G25:M25)))</f>
        <v>0.0</v>
      </c>
      <c r="O25" s="89" t="n">
        <f t="shared" si="3"/>
        <v>0.0</v>
      </c>
      <c r="P25" s="89" t="n">
        <f t="shared" si="3"/>
        <v>0.0</v>
      </c>
      <c r="Q25" s="89" t="n">
        <f t="shared" si="3"/>
        <v>0.0</v>
      </c>
      <c r="R25" s="89" t="n">
        <f t="shared" si="3"/>
        <v>0.0</v>
      </c>
      <c r="S25" s="89" t="n">
        <f t="shared" si="3"/>
        <v>0.0</v>
      </c>
      <c r="T25" s="89" t="n">
        <f t="shared" si="3"/>
        <v>0.0</v>
      </c>
      <c r="U25" s="89" t="n">
        <f t="shared" si="3"/>
        <v>0.0</v>
      </c>
      <c r="V25" s="89" t="n">
        <f t="shared" si="3"/>
        <v>0.0</v>
      </c>
      <c r="W25" s="89" t="n">
        <f t="shared" si="3"/>
        <v>0.0</v>
      </c>
      <c r="X25" s="89" t="n">
        <f t="shared" si="1"/>
        <v>0.0</v>
      </c>
      <c r="Y25" s="89" t="n">
        <f t="shared" si="3"/>
        <v>0.0</v>
      </c>
      <c r="Z25" s="89" t="n">
        <f t="shared" si="3"/>
        <v>0.0</v>
      </c>
      <c r="AA25" s="90" t="n">
        <f t="shared" si="3"/>
        <v>0.0</v>
      </c>
    </row>
    <row r="26" spans="2:27" s="3" customFormat="1" ht="14.25" x14ac:dyDescent="0.2">
      <c r="B26" s="153" t="s">
        <v>333</v>
      </c>
      <c r="C26" s="13" t="s">
        <v>334</v>
      </c>
      <c r="D26" s="89" t="n">
        <f>VALUE(D27+D38+D45+D48)</f>
        <v>0.0</v>
      </c>
      <c r="E26" s="89" t="n">
        <f t="shared" ref="E26:AA26" si="4">VALUE(E27+E38+E45+E48)</f>
        <v>0.0</v>
      </c>
      <c r="F26" s="89" t="n">
        <f t="shared" si="4"/>
        <v>0.0</v>
      </c>
      <c r="G26" s="89" t="n">
        <f t="shared" si="4"/>
        <v>0.0</v>
      </c>
      <c r="H26" s="89" t="n">
        <f t="shared" si="4"/>
        <v>0.0</v>
      </c>
      <c r="I26" s="89" t="n">
        <f t="shared" si="4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4"/>
        <v>0.0</v>
      </c>
      <c r="M26" s="89" t="n">
        <f t="shared" si="4"/>
        <v>0.0</v>
      </c>
      <c r="N26" s="89" t="n">
        <f>VALUE(FIXED(SUM(G26:M26)))</f>
        <v>0.0</v>
      </c>
      <c r="O26" s="89" t="n">
        <f t="shared" si="4"/>
        <v>0.0</v>
      </c>
      <c r="P26" s="89" t="n">
        <f t="shared" si="4"/>
        <v>0.0</v>
      </c>
      <c r="Q26" s="89" t="n">
        <f t="shared" si="4"/>
        <v>0.0</v>
      </c>
      <c r="R26" s="89" t="n">
        <f t="shared" si="4"/>
        <v>0.0</v>
      </c>
      <c r="S26" s="89" t="n">
        <f t="shared" si="4"/>
        <v>0.0</v>
      </c>
      <c r="T26" s="89" t="n">
        <f t="shared" si="4"/>
        <v>0.0</v>
      </c>
      <c r="U26" s="89" t="n">
        <f t="shared" si="4"/>
        <v>0.0</v>
      </c>
      <c r="V26" s="89" t="n">
        <f t="shared" si="4"/>
        <v>0.0</v>
      </c>
      <c r="W26" s="89" t="n">
        <f t="shared" si="4"/>
        <v>0.0</v>
      </c>
      <c r="X26" s="89" t="n">
        <f t="shared" si="1"/>
        <v>0.0</v>
      </c>
      <c r="Y26" s="89" t="n">
        <f t="shared" si="4"/>
        <v>0.0</v>
      </c>
      <c r="Z26" s="89" t="n">
        <f t="shared" si="4"/>
        <v>0.0</v>
      </c>
      <c r="AA26" s="90" t="n">
        <f t="shared" si="4"/>
        <v>0.0</v>
      </c>
    </row>
    <row r="27" spans="2:27" s="3" customFormat="1" ht="14.25" x14ac:dyDescent="0.2">
      <c r="B27" s="153">
        <v>1</v>
      </c>
      <c r="C27" s="13" t="str">
        <f>bc_nxt_data!E33</f>
        <v>Dầu Đ.cơ ô tô</v>
      </c>
      <c r="D27" s="89" t="n">
        <f>VALUE(FIXED(bc_nxt_data!F33,1))</f>
        <v>0.0</v>
      </c>
      <c r="E27" s="89" t="n">
        <f>VALUE(FIXED(bc_nxt_data!G33,1))</f>
        <v>0.0</v>
      </c>
      <c r="F27" s="89" t="n">
        <f>VALUE(FIXED(bc_nxt_data!H33,1))</f>
        <v>0.0</v>
      </c>
      <c r="G27" s="89" t="n">
        <f>VALUE(FIXED(bc_nxt_data!J33,1))</f>
        <v>0.0</v>
      </c>
      <c r="H27" s="89" t="n">
        <f>VALUE(FIXED(bc_nxt_data!R33,1))</f>
        <v>0.0</v>
      </c>
      <c r="I27" s="89" t="n">
        <f>VALUE(FIXED(bc_nxt_data!I33,1))</f>
        <v>0.0</v>
      </c>
      <c r="J27" s="89" t="n">
        <f>VALUE(FIXED(bc_nxt_data!U33,1))</f>
        <v>0.0</v>
      </c>
      <c r="K27" s="89" t="n">
        <f>VALUE(FIXED(bc_nxt_data!Q33,1))</f>
        <v>0.0</v>
      </c>
      <c r="L27" s="89" t="n">
        <f>VALUE(FIXED(bc_nxt_data!S33,1))</f>
        <v>0.0</v>
      </c>
      <c r="M27" s="89" t="n">
        <f>VALUE(FIXED(bc_nxt_data!T33,1))</f>
        <v>0.0</v>
      </c>
      <c r="N27" s="89" t="n">
        <f>VALUE(FIXED(SUM(G27:M27)))</f>
        <v>0.0</v>
      </c>
      <c r="O27" s="89" t="n">
        <f>VALUE(FIXED(bc_nxt_data!X33,1))</f>
        <v>0.0</v>
      </c>
      <c r="P27" s="89" t="n">
        <f>VALUE(FIXED(bc_nxt_data!AA33,1))</f>
        <v>0.0</v>
      </c>
      <c r="Q27" s="89" t="n">
        <f>VALUE(FIXED(bc_nxt_data!Y33,1))</f>
        <v>0.0</v>
      </c>
      <c r="R27" s="89" t="n">
        <f>VALUE(FIXED(bc_nxt_data!U33,1))</f>
        <v>0.0</v>
      </c>
      <c r="S27" s="89" t="n">
        <f>VALUE(FIXED(bc_nxt_data!AB33,1))</f>
        <v>0.0</v>
      </c>
      <c r="T27" s="89" t="n">
        <f>VALUE(FIXED(bc_nxt_data!AD33,1))</f>
        <v>0.0</v>
      </c>
      <c r="U27" s="89" t="n">
        <f>VALUE(FIXED(bc_nxt_data!AC33,1))</f>
        <v>0.0</v>
      </c>
      <c r="V27" s="89" t="n">
        <f>VALUE(FIXED(bc_nxt_data!AF33,1))</f>
        <v>0.0</v>
      </c>
      <c r="W27" s="89" t="n">
        <f>VALUE(FIXED(bc_nxt_data!AG33,1))</f>
        <v>0.0</v>
      </c>
      <c r="X27" s="89" t="n">
        <f t="shared" si="1"/>
        <v>0.0</v>
      </c>
      <c r="Y27" s="89" t="n">
        <f>VALUE(D27+N27-X27)</f>
        <v>0.0</v>
      </c>
      <c r="Z27" s="89" t="n">
        <f>E27</f>
        <v>0.0</v>
      </c>
      <c r="AA27" s="90" t="n">
        <f t="shared" si="2"/>
        <v>0.0</v>
      </c>
    </row>
    <row r="28" spans="2:27" x14ac:dyDescent="0.25">
      <c r="B28" s="152" t="s">
        <v>137</v>
      </c>
      <c r="C28" s="15" t="str">
        <f>bc_nxt_data!E34</f>
        <v>CastrolCRB200W-50</v>
      </c>
      <c r="D28" s="89" t="n">
        <f>VALUE(FIXED(bc_nxt_data!F34,1))</f>
        <v>0.0</v>
      </c>
      <c r="E28" s="89" t="n">
        <f>VALUE(FIXED(bc_nxt_data!G34,1))</f>
        <v>0.0</v>
      </c>
      <c r="F28" s="89" t="n">
        <f>VALUE(FIXED(bc_nxt_data!H34,1))</f>
        <v>0.0</v>
      </c>
      <c r="G28" s="91" t="n">
        <f>VALUE(FIXED(bc_nxt_data!J34,1))</f>
        <v>0.0</v>
      </c>
      <c r="H28" s="91" t="n">
        <f>VALUE(FIXED(bc_nxt_data!R34,1))</f>
        <v>0.0</v>
      </c>
      <c r="I28" s="91" t="n">
        <f>VALUE(FIXED(bc_nxt_data!I34,1))</f>
        <v>0.0</v>
      </c>
      <c r="J28" s="91" t="n">
        <f>VALUE(FIXED(bc_nxt_data!U34,1))</f>
        <v>0.0</v>
      </c>
      <c r="K28" s="89" t="n">
        <f>VALUE(FIXED(bc_nxt_data!Q34,1))</f>
        <v>0.0</v>
      </c>
      <c r="L28" s="91" t="n">
        <f>VALUE(FIXED(bc_nxt_data!S34,1))</f>
        <v>0.0</v>
      </c>
      <c r="M28" s="91" t="n">
        <f>VALUE(FIXED(bc_nxt_data!T34,1))</f>
        <v>0.0</v>
      </c>
      <c r="N28" s="91" t="n">
        <f>VALUE(FIXED(SUM(G28:M28)))</f>
        <v>0.0</v>
      </c>
      <c r="O28" s="91" t="n">
        <f>VALUE(FIXED(bc_nxt_data!X34,1))</f>
        <v>0.0</v>
      </c>
      <c r="P28" s="91" t="n">
        <f>VALUE(FIXED(bc_nxt_data!AA34,1))</f>
        <v>0.0</v>
      </c>
      <c r="Q28" s="91" t="n">
        <f>VALUE(FIXED(bc_nxt_data!Y34,1))</f>
        <v>0.0</v>
      </c>
      <c r="R28" s="91" t="n">
        <f>VALUE(FIXED(bc_nxt_data!U34,1))</f>
        <v>0.0</v>
      </c>
      <c r="S28" s="91" t="n">
        <f>VALUE(FIXED(bc_nxt_data!AB34,1))</f>
        <v>0.0</v>
      </c>
      <c r="T28" s="89" t="n">
        <f>VALUE(FIXED(bc_nxt_data!AD34,1))</f>
        <v>0.0</v>
      </c>
      <c r="U28" s="91" t="n">
        <f>VALUE(FIXED(bc_nxt_data!AC34,1))</f>
        <v>0.0</v>
      </c>
      <c r="V28" s="91" t="n">
        <f>VALUE(FIXED(bc_nxt_data!AF34,1))</f>
        <v>0.0</v>
      </c>
      <c r="W28" s="91" t="n">
        <f>VALUE(FIXED(bc_nxt_data!AG34,1))</f>
        <v>0.0</v>
      </c>
      <c r="X28" s="91" t="n">
        <f t="shared" si="1"/>
        <v>0.0</v>
      </c>
      <c r="Y28" s="91" t="n">
        <f>VALUE(D28+N28-X28)</f>
        <v>0.0</v>
      </c>
      <c r="Z28" s="91" t="n">
        <f>E28</f>
        <v>0.0</v>
      </c>
      <c r="AA28" s="92" t="n">
        <f t="shared" si="2"/>
        <v>0.0</v>
      </c>
    </row>
    <row r="29" spans="2:27" x14ac:dyDescent="0.25">
      <c r="B29" s="152" t="s">
        <v>137</v>
      </c>
      <c r="C29" s="15" t="str">
        <f>bc_nxt_data!E35</f>
        <v>QUATVNM 20W50</v>
      </c>
      <c r="D29" s="89" t="n">
        <f>VALUE(FIXED(bc_nxt_data!F35,1))</f>
        <v>0.0</v>
      </c>
      <c r="E29" s="89" t="n">
        <f>VALUE(FIXED(bc_nxt_data!G35,1))</f>
        <v>0.0</v>
      </c>
      <c r="F29" s="89" t="n">
        <f>VALUE(FIXED(bc_nxt_data!H35,1))</f>
        <v>0.0</v>
      </c>
      <c r="G29" s="91" t="n">
        <f>VALUE(FIXED(bc_nxt_data!J35,1))</f>
        <v>0.0</v>
      </c>
      <c r="H29" s="91" t="n">
        <f>VALUE(FIXED(bc_nxt_data!R35,1))</f>
        <v>0.0</v>
      </c>
      <c r="I29" s="91" t="n">
        <f>VALUE(FIXED(bc_nxt_data!I35,1))</f>
        <v>0.0</v>
      </c>
      <c r="J29" s="91" t="n">
        <f>VALUE(FIXED(bc_nxt_data!U35,1))</f>
        <v>0.0</v>
      </c>
      <c r="K29" s="89" t="n">
        <f>VALUE(FIXED(bc_nxt_data!Q35,1))</f>
        <v>0.0</v>
      </c>
      <c r="L29" s="91" t="n">
        <f>VALUE(FIXED(bc_nxt_data!S35,1))</f>
        <v>0.0</v>
      </c>
      <c r="M29" s="91" t="n">
        <f>VALUE(FIXED(bc_nxt_data!T35,1))</f>
        <v>0.0</v>
      </c>
      <c r="N29" s="91" t="n">
        <f>VALUE(FIXED(SUM(G29:M29)))</f>
        <v>0.0</v>
      </c>
      <c r="O29" s="91" t="n">
        <f>VALUE(FIXED(bc_nxt_data!X35,1))</f>
        <v>0.0</v>
      </c>
      <c r="P29" s="91" t="n">
        <f>VALUE(FIXED(bc_nxt_data!AA35,1))</f>
        <v>0.0</v>
      </c>
      <c r="Q29" s="91" t="n">
        <f>VALUE(FIXED(bc_nxt_data!Y35,1))</f>
        <v>0.0</v>
      </c>
      <c r="R29" s="91" t="n">
        <f>VALUE(FIXED(bc_nxt_data!U35,1))</f>
        <v>0.0</v>
      </c>
      <c r="S29" s="91" t="n">
        <f>VALUE(FIXED(bc_nxt_data!AB35,1))</f>
        <v>0.0</v>
      </c>
      <c r="T29" s="89" t="n">
        <f>VALUE(FIXED(bc_nxt_data!AD35,1))</f>
        <v>0.0</v>
      </c>
      <c r="U29" s="91" t="n">
        <f>VALUE(FIXED(bc_nxt_data!AC35,1))</f>
        <v>0.0</v>
      </c>
      <c r="V29" s="91" t="n">
        <f>VALUE(FIXED(bc_nxt_data!AF35,1))</f>
        <v>0.0</v>
      </c>
      <c r="W29" s="91" t="n">
        <f>VALUE(FIXED(bc_nxt_data!AG35,1))</f>
        <v>0.0</v>
      </c>
      <c r="X29" s="91" t="n">
        <f t="shared" si="1"/>
        <v>0.0</v>
      </c>
      <c r="Y29" s="91" t="n">
        <f>VALUE(D29+N29-X29)</f>
        <v>0.0</v>
      </c>
      <c r="Z29" s="91" t="n">
        <f>E29</f>
        <v>0.0</v>
      </c>
      <c r="AA29" s="92" t="n">
        <f t="shared" si="2"/>
        <v>0.0</v>
      </c>
    </row>
    <row r="30" spans="2:27" x14ac:dyDescent="0.25">
      <c r="B30" s="152" t="s">
        <v>137</v>
      </c>
      <c r="C30" s="15" t="str">
        <f>bc_nxt_data!E36</f>
        <v>QUAT9000-0W20</v>
      </c>
      <c r="D30" s="89" t="n">
        <f>VALUE(FIXED(bc_nxt_data!F36,1))</f>
        <v>0.0</v>
      </c>
      <c r="E30" s="89" t="n">
        <f>VALUE(FIXED(bc_nxt_data!G36,1))</f>
        <v>0.0</v>
      </c>
      <c r="F30" s="89" t="n">
        <f>VALUE(FIXED(bc_nxt_data!H36,1))</f>
        <v>0.0</v>
      </c>
      <c r="G30" s="91" t="n">
        <f>VALUE(FIXED(bc_nxt_data!J36,1))</f>
        <v>0.0</v>
      </c>
      <c r="H30" s="91" t="n">
        <f>VALUE(FIXED(bc_nxt_data!R36,1))</f>
        <v>0.0</v>
      </c>
      <c r="I30" s="91" t="n">
        <f>VALUE(FIXED(bc_nxt_data!I36,1))</f>
        <v>0.0</v>
      </c>
      <c r="J30" s="91" t="n">
        <f>VALUE(FIXED(bc_nxt_data!U36,1))</f>
        <v>0.0</v>
      </c>
      <c r="K30" s="89" t="n">
        <f>VALUE(FIXED(bc_nxt_data!Q36,1))</f>
        <v>0.0</v>
      </c>
      <c r="L30" s="91" t="n">
        <f>VALUE(FIXED(bc_nxt_data!S36,1))</f>
        <v>0.0</v>
      </c>
      <c r="M30" s="91" t="n">
        <f>VALUE(FIXED(bc_nxt_data!T36,1))</f>
        <v>0.0</v>
      </c>
      <c r="N30" s="91" t="n">
        <f>VALUE(FIXED(SUM(G30:M30)))</f>
        <v>0.0</v>
      </c>
      <c r="O30" s="91" t="n">
        <f>VALUE(FIXED(bc_nxt_data!X36,1))</f>
        <v>0.0</v>
      </c>
      <c r="P30" s="91" t="n">
        <f>VALUE(FIXED(bc_nxt_data!AA36,1))</f>
        <v>0.0</v>
      </c>
      <c r="Q30" s="91" t="n">
        <f>VALUE(FIXED(bc_nxt_data!Y36,1))</f>
        <v>0.0</v>
      </c>
      <c r="R30" s="91" t="n">
        <f>VALUE(FIXED(bc_nxt_data!U36,1))</f>
        <v>0.0</v>
      </c>
      <c r="S30" s="91" t="n">
        <f>VALUE(FIXED(bc_nxt_data!AB36,1))</f>
        <v>0.0</v>
      </c>
      <c r="T30" s="89" t="n">
        <f>VALUE(FIXED(bc_nxt_data!AD36,1))</f>
        <v>0.0</v>
      </c>
      <c r="U30" s="91" t="n">
        <f>VALUE(FIXED(bc_nxt_data!AC36,1))</f>
        <v>0.0</v>
      </c>
      <c r="V30" s="91" t="n">
        <f>VALUE(FIXED(bc_nxt_data!AF36,1))</f>
        <v>0.0</v>
      </c>
      <c r="W30" s="91" t="n">
        <f>VALUE(FIXED(bc_nxt_data!AG36,1))</f>
        <v>0.0</v>
      </c>
      <c r="X30" s="91" t="n">
        <f t="shared" si="1"/>
        <v>0.0</v>
      </c>
      <c r="Y30" s="91" t="n">
        <f>VALUE(D30+N30-X30)</f>
        <v>0.0</v>
      </c>
      <c r="Z30" s="91" t="n">
        <f>E30</f>
        <v>0.0</v>
      </c>
      <c r="AA30" s="92" t="n">
        <f t="shared" si="2"/>
        <v>0.0</v>
      </c>
    </row>
    <row r="31" spans="2:27" x14ac:dyDescent="0.25">
      <c r="B31" s="152" t="s">
        <v>137</v>
      </c>
      <c r="C31" s="15" t="str">
        <f>bc_nxt_data!E37</f>
        <v>Niwanano ios32-HG32</v>
      </c>
      <c r="D31" s="89" t="n">
        <f>VALUE(FIXED(bc_nxt_data!F37,1))</f>
        <v>0.0</v>
      </c>
      <c r="E31" s="89" t="n">
        <f>VALUE(FIXED(bc_nxt_data!G37,1))</f>
        <v>0.0</v>
      </c>
      <c r="F31" s="89" t="n">
        <f>VALUE(FIXED(bc_nxt_data!H37,1))</f>
        <v>0.0</v>
      </c>
      <c r="G31" s="91" t="n">
        <f>VALUE(FIXED(bc_nxt_data!J37,1))</f>
        <v>0.0</v>
      </c>
      <c r="H31" s="91" t="n">
        <f>VALUE(FIXED(bc_nxt_data!R37,1))</f>
        <v>0.0</v>
      </c>
      <c r="I31" s="91" t="n">
        <f>VALUE(FIXED(bc_nxt_data!I37,1))</f>
        <v>0.0</v>
      </c>
      <c r="J31" s="91" t="n">
        <f>VALUE(FIXED(bc_nxt_data!U37,1))</f>
        <v>0.0</v>
      </c>
      <c r="K31" s="89" t="n">
        <f>VALUE(FIXED(bc_nxt_data!Q37,1))</f>
        <v>0.0</v>
      </c>
      <c r="L31" s="91" t="n">
        <f>VALUE(FIXED(bc_nxt_data!S37,1))</f>
        <v>0.0</v>
      </c>
      <c r="M31" s="91" t="n">
        <f>VALUE(FIXED(bc_nxt_data!T37,1))</f>
        <v>0.0</v>
      </c>
      <c r="N31" s="91" t="n">
        <f>VALUE(FIXED(SUM(G31:M31)))</f>
        <v>0.0</v>
      </c>
      <c r="O31" s="91" t="n">
        <f>VALUE(FIXED(bc_nxt_data!X37,1))</f>
        <v>0.0</v>
      </c>
      <c r="P31" s="91" t="n">
        <f>VALUE(FIXED(bc_nxt_data!AA37,1))</f>
        <v>0.0</v>
      </c>
      <c r="Q31" s="91" t="n">
        <f>VALUE(FIXED(bc_nxt_data!Y37,1))</f>
        <v>0.0</v>
      </c>
      <c r="R31" s="91" t="n">
        <f>VALUE(FIXED(bc_nxt_data!U37,1))</f>
        <v>0.0</v>
      </c>
      <c r="S31" s="91" t="n">
        <f>VALUE(FIXED(bc_nxt_data!AB37,1))</f>
        <v>0.0</v>
      </c>
      <c r="T31" s="89" t="n">
        <f>VALUE(FIXED(bc_nxt_data!AD37,1))</f>
        <v>0.0</v>
      </c>
      <c r="U31" s="91" t="n">
        <f>VALUE(FIXED(bc_nxt_data!AC37,1))</f>
        <v>0.0</v>
      </c>
      <c r="V31" s="91" t="n">
        <f>VALUE(FIXED(bc_nxt_data!AF37,1))</f>
        <v>0.0</v>
      </c>
      <c r="W31" s="91" t="n">
        <f>VALUE(FIXED(bc_nxt_data!AG37,1))</f>
        <v>0.0</v>
      </c>
      <c r="X31" s="91" t="n">
        <f t="shared" si="1"/>
        <v>0.0</v>
      </c>
      <c r="Y31" s="91" t="n">
        <f>VALUE(D31+N31-X31)</f>
        <v>0.0</v>
      </c>
      <c r="Z31" s="91" t="n">
        <f>E31</f>
        <v>0.0</v>
      </c>
      <c r="AA31" s="92" t="n">
        <f t="shared" si="2"/>
        <v>0.0</v>
      </c>
    </row>
    <row r="32" spans="2:27" x14ac:dyDescent="0.25">
      <c r="B32" s="152" t="s">
        <v>137</v>
      </c>
      <c r="C32" s="15" t="str">
        <f>bc_nxt_data!E38</f>
        <v>MT-16P</v>
      </c>
      <c r="D32" s="89" t="n">
        <f>VALUE(FIXED(bc_nxt_data!F38,1))</f>
        <v>0.0</v>
      </c>
      <c r="E32" s="89" t="n">
        <f>VALUE(FIXED(bc_nxt_data!G38,1))</f>
        <v>0.0</v>
      </c>
      <c r="F32" s="89" t="n">
        <f>VALUE(FIXED(bc_nxt_data!H38,1))</f>
        <v>0.0</v>
      </c>
      <c r="G32" s="91" t="n">
        <f>VALUE(FIXED(bc_nxt_data!J38,1))</f>
        <v>0.0</v>
      </c>
      <c r="H32" s="91" t="n">
        <f>VALUE(FIXED(bc_nxt_data!R38,1))</f>
        <v>0.0</v>
      </c>
      <c r="I32" s="91" t="n">
        <f>VALUE(FIXED(bc_nxt_data!I38,1))</f>
        <v>0.0</v>
      </c>
      <c r="J32" s="91" t="n">
        <f>VALUE(FIXED(bc_nxt_data!U38,1))</f>
        <v>0.0</v>
      </c>
      <c r="K32" s="89" t="n">
        <f>VALUE(FIXED(bc_nxt_data!Q38,1))</f>
        <v>0.0</v>
      </c>
      <c r="L32" s="91" t="n">
        <f>VALUE(FIXED(bc_nxt_data!S38,1))</f>
        <v>0.0</v>
      </c>
      <c r="M32" s="91" t="n">
        <f>VALUE(FIXED(bc_nxt_data!T38,1))</f>
        <v>0.0</v>
      </c>
      <c r="N32" s="91" t="n">
        <f>VALUE(FIXED(SUM(G32:M32)))</f>
        <v>0.0</v>
      </c>
      <c r="O32" s="91" t="n">
        <f>VALUE(FIXED(bc_nxt_data!X38,1))</f>
        <v>0.0</v>
      </c>
      <c r="P32" s="91" t="n">
        <f>VALUE(FIXED(bc_nxt_data!AA38,1))</f>
        <v>0.0</v>
      </c>
      <c r="Q32" s="91" t="n">
        <f>VALUE(FIXED(bc_nxt_data!Y38,1))</f>
        <v>0.0</v>
      </c>
      <c r="R32" s="91" t="n">
        <f>VALUE(FIXED(bc_nxt_data!U38,1))</f>
        <v>0.0</v>
      </c>
      <c r="S32" s="91" t="n">
        <f>VALUE(FIXED(bc_nxt_data!AB38,1))</f>
        <v>0.0</v>
      </c>
      <c r="T32" s="89" t="n">
        <f>VALUE(FIXED(bc_nxt_data!AD38,1))</f>
        <v>0.0</v>
      </c>
      <c r="U32" s="91" t="n">
        <f>VALUE(FIXED(bc_nxt_data!AC38,1))</f>
        <v>0.0</v>
      </c>
      <c r="V32" s="91" t="n">
        <f>VALUE(FIXED(bc_nxt_data!AF38,1))</f>
        <v>0.0</v>
      </c>
      <c r="W32" s="91" t="n">
        <f>VALUE(FIXED(bc_nxt_data!AG38,1))</f>
        <v>0.0</v>
      </c>
      <c r="X32" s="91" t="n">
        <f t="shared" si="1"/>
        <v>0.0</v>
      </c>
      <c r="Y32" s="91" t="n">
        <f>VALUE(D32+N32-X32)</f>
        <v>0.0</v>
      </c>
      <c r="Z32" s="91" t="n">
        <f>E32</f>
        <v>0.0</v>
      </c>
      <c r="AA32" s="92" t="n">
        <f t="shared" si="2"/>
        <v>0.0</v>
      </c>
    </row>
    <row r="33" spans="2:27" x14ac:dyDescent="0.25">
      <c r="B33" s="152" t="s">
        <v>137</v>
      </c>
      <c r="C33" s="15" t="str">
        <f>bc_nxt_data!E39</f>
        <v>MILPCO1-SAE40</v>
      </c>
      <c r="D33" s="89" t="n">
        <f>VALUE(FIXED(bc_nxt_data!F39,1))</f>
        <v>0.0</v>
      </c>
      <c r="E33" s="89" t="n">
        <f>VALUE(FIXED(bc_nxt_data!G39,1))</f>
        <v>0.0</v>
      </c>
      <c r="F33" s="89" t="n">
        <f>VALUE(FIXED(bc_nxt_data!H39,1))</f>
        <v>0.0</v>
      </c>
      <c r="G33" s="91" t="n">
        <f>VALUE(FIXED(bc_nxt_data!J39,1))</f>
        <v>0.0</v>
      </c>
      <c r="H33" s="91" t="n">
        <f>VALUE(FIXED(bc_nxt_data!R39,1))</f>
        <v>0.0</v>
      </c>
      <c r="I33" s="91" t="n">
        <f>VALUE(FIXED(bc_nxt_data!I39,1))</f>
        <v>0.0</v>
      </c>
      <c r="J33" s="91" t="n">
        <f>VALUE(FIXED(bc_nxt_data!U39,1))</f>
        <v>0.0</v>
      </c>
      <c r="K33" s="89" t="n">
        <f>VALUE(FIXED(bc_nxt_data!Q39,1))</f>
        <v>0.0</v>
      </c>
      <c r="L33" s="91" t="n">
        <f>VALUE(FIXED(bc_nxt_data!S39,1))</f>
        <v>0.0</v>
      </c>
      <c r="M33" s="91" t="n">
        <f>VALUE(FIXED(bc_nxt_data!T39,1))</f>
        <v>0.0</v>
      </c>
      <c r="N33" s="91" t="n">
        <f>VALUE(FIXED(SUM(G33:M33)))</f>
        <v>0.0</v>
      </c>
      <c r="O33" s="91" t="n">
        <f>VALUE(FIXED(bc_nxt_data!X39,1))</f>
        <v>0.0</v>
      </c>
      <c r="P33" s="91" t="n">
        <f>VALUE(FIXED(bc_nxt_data!AA39,1))</f>
        <v>0.0</v>
      </c>
      <c r="Q33" s="91" t="n">
        <f>VALUE(FIXED(bc_nxt_data!Y39,1))</f>
        <v>0.0</v>
      </c>
      <c r="R33" s="91" t="n">
        <f>VALUE(FIXED(bc_nxt_data!U39,1))</f>
        <v>0.0</v>
      </c>
      <c r="S33" s="91" t="n">
        <f>VALUE(FIXED(bc_nxt_data!AB39,1))</f>
        <v>0.0</v>
      </c>
      <c r="T33" s="89" t="n">
        <f>VALUE(FIXED(bc_nxt_data!AD39,1))</f>
        <v>0.0</v>
      </c>
      <c r="U33" s="91" t="n">
        <f>VALUE(FIXED(bc_nxt_data!AC39,1))</f>
        <v>0.0</v>
      </c>
      <c r="V33" s="91" t="n">
        <f>VALUE(FIXED(bc_nxt_data!AF39,1))</f>
        <v>0.0</v>
      </c>
      <c r="W33" s="91" t="n">
        <f>VALUE(FIXED(bc_nxt_data!AG39,1))</f>
        <v>0.0</v>
      </c>
      <c r="X33" s="91" t="n">
        <f t="shared" si="1"/>
        <v>0.0</v>
      </c>
      <c r="Y33" s="91" t="n">
        <f>VALUE(D33+N33-X33)</f>
        <v>0.0</v>
      </c>
      <c r="Z33" s="91" t="n">
        <f>E33</f>
        <v>0.0</v>
      </c>
      <c r="AA33" s="92" t="n">
        <f t="shared" si="2"/>
        <v>0.0</v>
      </c>
    </row>
    <row r="34" spans="2:27" x14ac:dyDescent="0.25">
      <c r="B34" s="152" t="s">
        <v>137</v>
      </c>
      <c r="C34" s="15" t="str">
        <f>bc_nxt_data!E40</f>
        <v>MILPCO1-S-SAE40</v>
      </c>
      <c r="D34" s="89" t="n">
        <f>VALUE(FIXED(bc_nxt_data!F40,1))</f>
        <v>0.0</v>
      </c>
      <c r="E34" s="89" t="n">
        <f>VALUE(FIXED(bc_nxt_data!G40,1))</f>
        <v>0.0</v>
      </c>
      <c r="F34" s="89" t="n">
        <f>VALUE(FIXED(bc_nxt_data!H40,1))</f>
        <v>0.0</v>
      </c>
      <c r="G34" s="91" t="n">
        <f>VALUE(FIXED(bc_nxt_data!J40,1))</f>
        <v>0.0</v>
      </c>
      <c r="H34" s="91" t="n">
        <f>VALUE(FIXED(bc_nxt_data!R40,1))</f>
        <v>0.0</v>
      </c>
      <c r="I34" s="91" t="n">
        <f>VALUE(FIXED(bc_nxt_data!I40,1))</f>
        <v>0.0</v>
      </c>
      <c r="J34" s="91" t="n">
        <f>VALUE(FIXED(bc_nxt_data!U40,1))</f>
        <v>0.0</v>
      </c>
      <c r="K34" s="89" t="n">
        <f>VALUE(FIXED(bc_nxt_data!Q40,1))</f>
        <v>0.0</v>
      </c>
      <c r="L34" s="91" t="n">
        <f>VALUE(FIXED(bc_nxt_data!S40,1))</f>
        <v>0.0</v>
      </c>
      <c r="M34" s="91" t="n">
        <f>VALUE(FIXED(bc_nxt_data!T40,1))</f>
        <v>0.0</v>
      </c>
      <c r="N34" s="91" t="n">
        <f>VALUE(FIXED(SUM(G34:M34)))</f>
        <v>0.0</v>
      </c>
      <c r="O34" s="91" t="n">
        <f>VALUE(FIXED(bc_nxt_data!X40,1))</f>
        <v>0.0</v>
      </c>
      <c r="P34" s="91" t="n">
        <f>VALUE(FIXED(bc_nxt_data!AA40,1))</f>
        <v>0.0</v>
      </c>
      <c r="Q34" s="91" t="n">
        <f>VALUE(FIXED(bc_nxt_data!Y40,1))</f>
        <v>0.0</v>
      </c>
      <c r="R34" s="91" t="n">
        <f>VALUE(FIXED(bc_nxt_data!U40,1))</f>
        <v>0.0</v>
      </c>
      <c r="S34" s="91" t="n">
        <f>VALUE(FIXED(bc_nxt_data!AB40,1))</f>
        <v>0.0</v>
      </c>
      <c r="T34" s="89" t="n">
        <f>VALUE(FIXED(bc_nxt_data!AD40,1))</f>
        <v>0.0</v>
      </c>
      <c r="U34" s="91" t="n">
        <f>VALUE(FIXED(bc_nxt_data!AC40,1))</f>
        <v>0.0</v>
      </c>
      <c r="V34" s="91" t="n">
        <f>VALUE(FIXED(bc_nxt_data!AF40,1))</f>
        <v>0.0</v>
      </c>
      <c r="W34" s="91" t="n">
        <f>VALUE(FIXED(bc_nxt_data!AG40,1))</f>
        <v>0.0</v>
      </c>
      <c r="X34" s="91" t="n">
        <f t="shared" si="1"/>
        <v>0.0</v>
      </c>
      <c r="Y34" s="91" t="n">
        <f>VALUE(D34+N34-X34)</f>
        <v>0.0</v>
      </c>
      <c r="Z34" s="91" t="n">
        <f>E34</f>
        <v>0.0</v>
      </c>
      <c r="AA34" s="92" t="n">
        <f t="shared" si="2"/>
        <v>0.0</v>
      </c>
    </row>
    <row r="35" spans="2:27" x14ac:dyDescent="0.25">
      <c r="B35" s="152" t="s">
        <v>137</v>
      </c>
      <c r="C35" s="15" t="str">
        <f>bc_nxt_data!E41</f>
        <v>Lukoi 15W-40</v>
      </c>
      <c r="D35" s="89" t="n">
        <f>VALUE(FIXED(bc_nxt_data!F41,1))</f>
        <v>0.0</v>
      </c>
      <c r="E35" s="89" t="n">
        <f>VALUE(FIXED(bc_nxt_data!G41,1))</f>
        <v>0.0</v>
      </c>
      <c r="F35" s="89" t="n">
        <f>VALUE(FIXED(bc_nxt_data!H41,1))</f>
        <v>0.0</v>
      </c>
      <c r="G35" s="91" t="n">
        <f>VALUE(FIXED(bc_nxt_data!J41,1))</f>
        <v>0.0</v>
      </c>
      <c r="H35" s="91" t="n">
        <f>VALUE(FIXED(bc_nxt_data!R41,1))</f>
        <v>0.0</v>
      </c>
      <c r="I35" s="91" t="n">
        <f>VALUE(FIXED(bc_nxt_data!I41,1))</f>
        <v>0.0</v>
      </c>
      <c r="J35" s="91" t="n">
        <f>VALUE(FIXED(bc_nxt_data!U41,1))</f>
        <v>0.0</v>
      </c>
      <c r="K35" s="89" t="n">
        <f>VALUE(FIXED(bc_nxt_data!Q41,1))</f>
        <v>0.0</v>
      </c>
      <c r="L35" s="91" t="n">
        <f>VALUE(FIXED(bc_nxt_data!S41,1))</f>
        <v>0.0</v>
      </c>
      <c r="M35" s="91" t="n">
        <f>VALUE(FIXED(bc_nxt_data!T41,1))</f>
        <v>0.0</v>
      </c>
      <c r="N35" s="91" t="n">
        <f>VALUE(FIXED(SUM(G35:M35)))</f>
        <v>0.0</v>
      </c>
      <c r="O35" s="91" t="n">
        <f>VALUE(FIXED(bc_nxt_data!X41,1))</f>
        <v>0.0</v>
      </c>
      <c r="P35" s="91" t="n">
        <f>VALUE(FIXED(bc_nxt_data!AA41,1))</f>
        <v>0.0</v>
      </c>
      <c r="Q35" s="91" t="n">
        <f>VALUE(FIXED(bc_nxt_data!Y41,1))</f>
        <v>0.0</v>
      </c>
      <c r="R35" s="91" t="n">
        <f>VALUE(FIXED(bc_nxt_data!U41,1))</f>
        <v>0.0</v>
      </c>
      <c r="S35" s="91" t="n">
        <f>VALUE(FIXED(bc_nxt_data!AB41,1))</f>
        <v>0.0</v>
      </c>
      <c r="T35" s="89" t="n">
        <f>VALUE(FIXED(bc_nxt_data!AD41,1))</f>
        <v>0.0</v>
      </c>
      <c r="U35" s="91" t="n">
        <f>VALUE(FIXED(bc_nxt_data!AC41,1))</f>
        <v>0.0</v>
      </c>
      <c r="V35" s="91" t="n">
        <f>VALUE(FIXED(bc_nxt_data!AF41,1))</f>
        <v>0.0</v>
      </c>
      <c r="W35" s="91" t="n">
        <f>VALUE(FIXED(bc_nxt_data!AG41,1))</f>
        <v>0.0</v>
      </c>
      <c r="X35" s="91" t="n">
        <f t="shared" si="1"/>
        <v>0.0</v>
      </c>
      <c r="Y35" s="91" t="n">
        <f>VALUE(D35+N35-X35)</f>
        <v>0.0</v>
      </c>
      <c r="Z35" s="91" t="n">
        <f>E35</f>
        <v>0.0</v>
      </c>
      <c r="AA35" s="92" t="n">
        <f t="shared" si="2"/>
        <v>0.0</v>
      </c>
    </row>
    <row r="36" spans="2:27" x14ac:dyDescent="0.25">
      <c r="B36" s="152" t="s">
        <v>137</v>
      </c>
      <c r="C36" s="15" t="str">
        <f>bc_nxt_data!E42</f>
        <v>HelixHX-3</v>
      </c>
      <c r="D36" s="89" t="n">
        <f>VALUE(FIXED(bc_nxt_data!F42,1))</f>
        <v>0.0</v>
      </c>
      <c r="E36" s="89" t="n">
        <f>VALUE(FIXED(bc_nxt_data!G42,1))</f>
        <v>0.0</v>
      </c>
      <c r="F36" s="89" t="n">
        <f>VALUE(FIXED(bc_nxt_data!H42,1))</f>
        <v>0.0</v>
      </c>
      <c r="G36" s="91" t="n">
        <f>VALUE(FIXED(bc_nxt_data!J42,1))</f>
        <v>0.0</v>
      </c>
      <c r="H36" s="91" t="n">
        <f>VALUE(FIXED(bc_nxt_data!R42,1))</f>
        <v>0.0</v>
      </c>
      <c r="I36" s="91" t="n">
        <f>VALUE(FIXED(bc_nxt_data!I42,1))</f>
        <v>0.0</v>
      </c>
      <c r="J36" s="91" t="n">
        <f>VALUE(FIXED(bc_nxt_data!U42,1))</f>
        <v>0.0</v>
      </c>
      <c r="K36" s="89" t="n">
        <f>VALUE(FIXED(bc_nxt_data!Q42,1))</f>
        <v>0.0</v>
      </c>
      <c r="L36" s="91" t="n">
        <f>VALUE(FIXED(bc_nxt_data!S42,1))</f>
        <v>0.0</v>
      </c>
      <c r="M36" s="91" t="n">
        <f>VALUE(FIXED(bc_nxt_data!T42,1))</f>
        <v>0.0</v>
      </c>
      <c r="N36" s="91" t="n">
        <f>VALUE(FIXED(SUM(G36:M36)))</f>
        <v>0.0</v>
      </c>
      <c r="O36" s="91" t="n">
        <f>VALUE(FIXED(bc_nxt_data!X42,1))</f>
        <v>0.0</v>
      </c>
      <c r="P36" s="91" t="n">
        <f>VALUE(FIXED(bc_nxt_data!AA42,1))</f>
        <v>0.0</v>
      </c>
      <c r="Q36" s="91" t="n">
        <f>VALUE(FIXED(bc_nxt_data!Y42,1))</f>
        <v>0.0</v>
      </c>
      <c r="R36" s="91" t="n">
        <f>VALUE(FIXED(bc_nxt_data!U42,1))</f>
        <v>0.0</v>
      </c>
      <c r="S36" s="91" t="n">
        <f>VALUE(FIXED(bc_nxt_data!AB42,1))</f>
        <v>0.0</v>
      </c>
      <c r="T36" s="89" t="n">
        <f>VALUE(FIXED(bc_nxt_data!AD42,1))</f>
        <v>0.0</v>
      </c>
      <c r="U36" s="91" t="n">
        <f>VALUE(FIXED(bc_nxt_data!AC42,1))</f>
        <v>0.0</v>
      </c>
      <c r="V36" s="91" t="n">
        <f>VALUE(FIXED(bc_nxt_data!AF42,1))</f>
        <v>0.0</v>
      </c>
      <c r="W36" s="91" t="n">
        <f>VALUE(FIXED(bc_nxt_data!AG42,1))</f>
        <v>0.0</v>
      </c>
      <c r="X36" s="91" t="n">
        <f t="shared" si="1"/>
        <v>0.0</v>
      </c>
      <c r="Y36" s="91" t="n">
        <f>VALUE(D36+N36-X36)</f>
        <v>0.0</v>
      </c>
      <c r="Z36" s="91" t="n">
        <f>E36</f>
        <v>0.0</v>
      </c>
      <c r="AA36" s="92" t="n">
        <f t="shared" si="2"/>
        <v>0.0</v>
      </c>
    </row>
    <row r="37" spans="2:27" x14ac:dyDescent="0.25">
      <c r="B37" s="152" t="s">
        <v>137</v>
      </c>
      <c r="C37" s="15" t="str">
        <f>bc_nxt_data!E43</f>
        <v>Rimula R4X</v>
      </c>
      <c r="D37" s="89" t="n">
        <f>VALUE(FIXED(bc_nxt_data!F43,1))</f>
        <v>0.0</v>
      </c>
      <c r="E37" s="89" t="n">
        <f>VALUE(FIXED(bc_nxt_data!G43,1))</f>
        <v>0.0</v>
      </c>
      <c r="F37" s="89" t="n">
        <f>VALUE(FIXED(bc_nxt_data!H43,1))</f>
        <v>0.0</v>
      </c>
      <c r="G37" s="91" t="n">
        <f>VALUE(FIXED(bc_nxt_data!J43,1))</f>
        <v>0.0</v>
      </c>
      <c r="H37" s="91" t="n">
        <f>VALUE(FIXED(bc_nxt_data!R43,1))</f>
        <v>0.0</v>
      </c>
      <c r="I37" s="91" t="n">
        <f>VALUE(FIXED(bc_nxt_data!I43,1))</f>
        <v>0.0</v>
      </c>
      <c r="J37" s="91" t="n">
        <f>VALUE(FIXED(bc_nxt_data!U43,1))</f>
        <v>0.0</v>
      </c>
      <c r="K37" s="89" t="n">
        <f>VALUE(FIXED(bc_nxt_data!Q43,1))</f>
        <v>0.0</v>
      </c>
      <c r="L37" s="91" t="n">
        <f>VALUE(FIXED(bc_nxt_data!S43,1))</f>
        <v>0.0</v>
      </c>
      <c r="M37" s="91" t="n">
        <f>VALUE(FIXED(bc_nxt_data!T43,1))</f>
        <v>0.0</v>
      </c>
      <c r="N37" s="91" t="n">
        <f>VALUE(FIXED(SUM(G37:M37)))</f>
        <v>0.0</v>
      </c>
      <c r="O37" s="91" t="n">
        <f>VALUE(FIXED(bc_nxt_data!X43,1))</f>
        <v>0.0</v>
      </c>
      <c r="P37" s="91" t="n">
        <f>VALUE(FIXED(bc_nxt_data!AA43,1))</f>
        <v>0.0</v>
      </c>
      <c r="Q37" s="91" t="n">
        <f>VALUE(FIXED(bc_nxt_data!Y43,1))</f>
        <v>0.0</v>
      </c>
      <c r="R37" s="91" t="n">
        <f>VALUE(FIXED(bc_nxt_data!U43,1))</f>
        <v>0.0</v>
      </c>
      <c r="S37" s="91" t="n">
        <f>VALUE(FIXED(bc_nxt_data!AB43,1))</f>
        <v>0.0</v>
      </c>
      <c r="T37" s="89" t="n">
        <f>VALUE(FIXED(bc_nxt_data!AD43,1))</f>
        <v>0.0</v>
      </c>
      <c r="U37" s="91" t="n">
        <f>VALUE(FIXED(bc_nxt_data!AC43,1))</f>
        <v>0.0</v>
      </c>
      <c r="V37" s="91" t="n">
        <f>VALUE(FIXED(bc_nxt_data!AF43,1))</f>
        <v>0.0</v>
      </c>
      <c r="W37" s="91" t="n">
        <f>VALUE(FIXED(bc_nxt_data!AG43,1))</f>
        <v>0.0</v>
      </c>
      <c r="X37" s="91" t="n">
        <f t="shared" si="1"/>
        <v>0.0</v>
      </c>
      <c r="Y37" s="91" t="n">
        <f>VALUE(D37+N37-X37)</f>
        <v>0.0</v>
      </c>
      <c r="Z37" s="91" t="n">
        <f>E37</f>
        <v>0.0</v>
      </c>
      <c r="AA37" s="92" t="n">
        <f t="shared" si="2"/>
        <v>0.0</v>
      </c>
    </row>
    <row r="38" spans="2:27" s="3" customFormat="1" x14ac:dyDescent="0.25">
      <c r="B38" s="153">
        <v>2</v>
      </c>
      <c r="C38" s="13" t="str">
        <f>bc_nxt_data!E44</f>
        <v>Dầu truyền động</v>
      </c>
      <c r="D38" s="89" t="n">
        <f>VALUE(FIXED(bc_nxt_data!F44,1))</f>
        <v>0.0</v>
      </c>
      <c r="E38" s="89" t="n">
        <f>VALUE(FIXED(bc_nxt_data!G44,1))</f>
        <v>0.0</v>
      </c>
      <c r="F38" s="89" t="n">
        <f>VALUE(FIXED(bc_nxt_data!H44,1))</f>
        <v>0.0</v>
      </c>
      <c r="G38" s="91" t="n">
        <f>VALUE(FIXED(bc_nxt_data!J44,1))</f>
        <v>0.0</v>
      </c>
      <c r="H38" s="91" t="n">
        <f>VALUE(FIXED(bc_nxt_data!R44,1))</f>
        <v>0.0</v>
      </c>
      <c r="I38" s="91" t="n">
        <f>VALUE(FIXED(bc_nxt_data!I44,1))</f>
        <v>0.0</v>
      </c>
      <c r="J38" s="91" t="n">
        <f>VALUE(FIXED(bc_nxt_data!U44,1))</f>
        <v>0.0</v>
      </c>
      <c r="K38" s="89" t="n">
        <f>VALUE(FIXED(bc_nxt_data!Q44,1))</f>
        <v>0.0</v>
      </c>
      <c r="L38" s="91" t="n">
        <f>VALUE(FIXED(bc_nxt_data!S44,1))</f>
        <v>0.0</v>
      </c>
      <c r="M38" s="91" t="n">
        <f>VALUE(FIXED(bc_nxt_data!T44,1))</f>
        <v>0.0</v>
      </c>
      <c r="N38" s="89" t="n">
        <f>VALUE(FIXED(SUM(G38:M38)))</f>
        <v>0.0</v>
      </c>
      <c r="O38" s="91" t="n">
        <f>VALUE(FIXED(bc_nxt_data!X44,1))</f>
        <v>0.0</v>
      </c>
      <c r="P38" s="91" t="n">
        <f>VALUE(FIXED(bc_nxt_data!AA44,1))</f>
        <v>0.0</v>
      </c>
      <c r="Q38" s="91" t="n">
        <f>VALUE(FIXED(bc_nxt_data!Y44,1))</f>
        <v>0.0</v>
      </c>
      <c r="R38" s="91" t="n">
        <f>VALUE(FIXED(bc_nxt_data!U44,1))</f>
        <v>0.0</v>
      </c>
      <c r="S38" s="91" t="n">
        <f>VALUE(FIXED(bc_nxt_data!AB44,1))</f>
        <v>0.0</v>
      </c>
      <c r="T38" s="89" t="n">
        <f>VALUE(FIXED(bc_nxt_data!AD44,1))</f>
        <v>0.0</v>
      </c>
      <c r="U38" s="91" t="n">
        <f>VALUE(FIXED(bc_nxt_data!AC44,1))</f>
        <v>0.0</v>
      </c>
      <c r="V38" s="91" t="n">
        <f>VALUE(FIXED(bc_nxt_data!AF44,1))</f>
        <v>0.0</v>
      </c>
      <c r="W38" s="91" t="n">
        <f>VALUE(FIXED(bc_nxt_data!AG44,1))</f>
        <v>0.0</v>
      </c>
      <c r="X38" s="89" t="n">
        <f t="shared" si="1"/>
        <v>0.0</v>
      </c>
      <c r="Y38" s="89" t="n">
        <f>VALUE(D38+N38-X38)</f>
        <v>0.0</v>
      </c>
      <c r="Z38" s="89" t="n">
        <f>E38</f>
        <v>0.0</v>
      </c>
      <c r="AA38" s="90" t="n">
        <f t="shared" si="2"/>
        <v>0.0</v>
      </c>
    </row>
    <row r="39" spans="2:27" x14ac:dyDescent="0.25">
      <c r="B39" s="152" t="s">
        <v>137</v>
      </c>
      <c r="C39" s="15" t="str">
        <f>bc_nxt_data!E45</f>
        <v>MILPC02-SAE90</v>
      </c>
      <c r="D39" s="89" t="n">
        <f>VALUE(FIXED(bc_nxt_data!F45,1))</f>
        <v>0.0</v>
      </c>
      <c r="E39" s="89" t="n">
        <f>VALUE(FIXED(bc_nxt_data!G45,1))</f>
        <v>0.0</v>
      </c>
      <c r="F39" s="89" t="n">
        <f>VALUE(FIXED(bc_nxt_data!H45,1))</f>
        <v>0.0</v>
      </c>
      <c r="G39" s="91" t="n">
        <f>VALUE(FIXED(bc_nxt_data!J45,1))</f>
        <v>0.0</v>
      </c>
      <c r="H39" s="91" t="n">
        <f>VALUE(FIXED(bc_nxt_data!R45,1))</f>
        <v>0.0</v>
      </c>
      <c r="I39" s="91" t="n">
        <f>VALUE(FIXED(bc_nxt_data!I45,1))</f>
        <v>0.0</v>
      </c>
      <c r="J39" s="91" t="n">
        <f>VALUE(FIXED(bc_nxt_data!U45,1))</f>
        <v>0.0</v>
      </c>
      <c r="K39" s="89" t="n">
        <f>VALUE(FIXED(bc_nxt_data!Q45,1))</f>
        <v>0.0</v>
      </c>
      <c r="L39" s="91" t="n">
        <f>VALUE(FIXED(bc_nxt_data!S45,1))</f>
        <v>0.0</v>
      </c>
      <c r="M39" s="91" t="n">
        <f>VALUE(FIXED(bc_nxt_data!T45,1))</f>
        <v>0.0</v>
      </c>
      <c r="N39" s="91" t="n">
        <f>VALUE(FIXED(SUM(G39:M39)))</f>
        <v>0.0</v>
      </c>
      <c r="O39" s="91" t="n">
        <f>VALUE(FIXED(bc_nxt_data!X45,1))</f>
        <v>0.0</v>
      </c>
      <c r="P39" s="91" t="n">
        <f>VALUE(FIXED(bc_nxt_data!AA45,1))</f>
        <v>0.0</v>
      </c>
      <c r="Q39" s="91" t="n">
        <f>VALUE(FIXED(bc_nxt_data!Y45,1))</f>
        <v>0.0</v>
      </c>
      <c r="R39" s="91" t="n">
        <f>VALUE(FIXED(bc_nxt_data!U45,1))</f>
        <v>0.0</v>
      </c>
      <c r="S39" s="91" t="n">
        <f>VALUE(FIXED(bc_nxt_data!AB45,1))</f>
        <v>0.0</v>
      </c>
      <c r="T39" s="89" t="n">
        <f>VALUE(FIXED(bc_nxt_data!AD45,1))</f>
        <v>0.0</v>
      </c>
      <c r="U39" s="91" t="n">
        <f>VALUE(FIXED(bc_nxt_data!AC45,1))</f>
        <v>0.0</v>
      </c>
      <c r="V39" s="91" t="n">
        <f>VALUE(FIXED(bc_nxt_data!AF45,1))</f>
        <v>0.0</v>
      </c>
      <c r="W39" s="91" t="n">
        <f>VALUE(FIXED(bc_nxt_data!AG45,1))</f>
        <v>0.0</v>
      </c>
      <c r="X39" s="91" t="n">
        <f t="shared" si="1"/>
        <v>0.0</v>
      </c>
      <c r="Y39" s="91" t="n">
        <f>VALUE(D39+N39-X39)</f>
        <v>0.0</v>
      </c>
      <c r="Z39" s="91" t="n">
        <f>E39</f>
        <v>0.0</v>
      </c>
      <c r="AA39" s="92" t="n">
        <f t="shared" si="2"/>
        <v>0.0</v>
      </c>
    </row>
    <row r="40" spans="2:27" x14ac:dyDescent="0.25">
      <c r="B40" s="152" t="s">
        <v>137</v>
      </c>
      <c r="C40" s="15" t="str">
        <f>bc_nxt_data!E46</f>
        <v>GearGL4 W90</v>
      </c>
      <c r="D40" s="89" t="n">
        <f>VALUE(FIXED(bc_nxt_data!F46,1))</f>
        <v>0.0</v>
      </c>
      <c r="E40" s="89" t="n">
        <f>VALUE(FIXED(bc_nxt_data!G46,1))</f>
        <v>0.0</v>
      </c>
      <c r="F40" s="89" t="n">
        <f>VALUE(FIXED(bc_nxt_data!H46,1))</f>
        <v>0.0</v>
      </c>
      <c r="G40" s="91" t="n">
        <f>VALUE(FIXED(bc_nxt_data!J46,1))</f>
        <v>0.0</v>
      </c>
      <c r="H40" s="91" t="n">
        <f>VALUE(FIXED(bc_nxt_data!R46,1))</f>
        <v>0.0</v>
      </c>
      <c r="I40" s="91" t="n">
        <f>VALUE(FIXED(bc_nxt_data!I46,1))</f>
        <v>0.0</v>
      </c>
      <c r="J40" s="91" t="n">
        <f>VALUE(FIXED(bc_nxt_data!U46,1))</f>
        <v>0.0</v>
      </c>
      <c r="K40" s="89" t="n">
        <f>VALUE(FIXED(bc_nxt_data!Q46,1))</f>
        <v>0.0</v>
      </c>
      <c r="L40" s="91" t="n">
        <f>VALUE(FIXED(bc_nxt_data!S46,1))</f>
        <v>0.0</v>
      </c>
      <c r="M40" s="91" t="n">
        <f>VALUE(FIXED(bc_nxt_data!T46,1))</f>
        <v>0.0</v>
      </c>
      <c r="N40" s="91" t="n">
        <f>VALUE(FIXED(SUM(G40:M40)))</f>
        <v>0.0</v>
      </c>
      <c r="O40" s="91" t="n">
        <f>VALUE(FIXED(bc_nxt_data!X46,1))</f>
        <v>0.0</v>
      </c>
      <c r="P40" s="91" t="n">
        <f>VALUE(FIXED(bc_nxt_data!AA46,1))</f>
        <v>0.0</v>
      </c>
      <c r="Q40" s="91" t="n">
        <f>VALUE(FIXED(bc_nxt_data!Y46,1))</f>
        <v>0.0</v>
      </c>
      <c r="R40" s="91" t="n">
        <f>VALUE(FIXED(bc_nxt_data!U46,1))</f>
        <v>0.0</v>
      </c>
      <c r="S40" s="91" t="n">
        <f>VALUE(FIXED(bc_nxt_data!AB46,1))</f>
        <v>0.0</v>
      </c>
      <c r="T40" s="89" t="n">
        <f>VALUE(FIXED(bc_nxt_data!AD46,1))</f>
        <v>0.0</v>
      </c>
      <c r="U40" s="91" t="n">
        <f>VALUE(FIXED(bc_nxt_data!AC46,1))</f>
        <v>0.0</v>
      </c>
      <c r="V40" s="91" t="n">
        <f>VALUE(FIXED(bc_nxt_data!AF46,1))</f>
        <v>0.0</v>
      </c>
      <c r="W40" s="91" t="n">
        <f>VALUE(FIXED(bc_nxt_data!AG46,1))</f>
        <v>0.0</v>
      </c>
      <c r="X40" s="91" t="n">
        <f t="shared" si="1"/>
        <v>0.0</v>
      </c>
      <c r="Y40" s="91" t="n">
        <f>VALUE(D40+N40-X40)</f>
        <v>0.0</v>
      </c>
      <c r="Z40" s="91" t="n">
        <f>E40</f>
        <v>0.0</v>
      </c>
      <c r="AA40" s="92" t="n">
        <f t="shared" si="2"/>
        <v>0.0</v>
      </c>
    </row>
    <row r="41" spans="2:27" x14ac:dyDescent="0.25">
      <c r="B41" s="152" t="s">
        <v>137</v>
      </c>
      <c r="C41" s="15" t="str">
        <f>bc_nxt_data!E47</f>
        <v>Galube90eps</v>
      </c>
      <c r="D41" s="89" t="n">
        <f>VALUE(FIXED(bc_nxt_data!F47,1))</f>
        <v>0.0</v>
      </c>
      <c r="E41" s="89" t="n">
        <f>VALUE(FIXED(bc_nxt_data!G47,1))</f>
        <v>0.0</v>
      </c>
      <c r="F41" s="89" t="n">
        <f>VALUE(FIXED(bc_nxt_data!H47,1))</f>
        <v>0.0</v>
      </c>
      <c r="G41" s="91" t="n">
        <f>VALUE(FIXED(bc_nxt_data!J47,1))</f>
        <v>0.0</v>
      </c>
      <c r="H41" s="91" t="n">
        <f>VALUE(FIXED(bc_nxt_data!R47,1))</f>
        <v>0.0</v>
      </c>
      <c r="I41" s="91" t="n">
        <f>VALUE(FIXED(bc_nxt_data!I47,1))</f>
        <v>0.0</v>
      </c>
      <c r="J41" s="91" t="n">
        <f>VALUE(FIXED(bc_nxt_data!U47,1))</f>
        <v>0.0</v>
      </c>
      <c r="K41" s="89" t="n">
        <f>VALUE(FIXED(bc_nxt_data!Q47,1))</f>
        <v>0.0</v>
      </c>
      <c r="L41" s="91" t="n">
        <f>VALUE(FIXED(bc_nxt_data!S47,1))</f>
        <v>0.0</v>
      </c>
      <c r="M41" s="91" t="n">
        <f>VALUE(FIXED(bc_nxt_data!T47,1))</f>
        <v>0.0</v>
      </c>
      <c r="N41" s="91" t="n">
        <f>VALUE(FIXED(SUM(G41:M41)))</f>
        <v>0.0</v>
      </c>
      <c r="O41" s="91" t="n">
        <f>VALUE(FIXED(bc_nxt_data!X47,1))</f>
        <v>0.0</v>
      </c>
      <c r="P41" s="91" t="n">
        <f>VALUE(FIXED(bc_nxt_data!AA47,1))</f>
        <v>0.0</v>
      </c>
      <c r="Q41" s="91" t="n">
        <f>VALUE(FIXED(bc_nxt_data!Y47,1))</f>
        <v>0.0</v>
      </c>
      <c r="R41" s="91" t="n">
        <f>VALUE(FIXED(bc_nxt_data!U47,1))</f>
        <v>0.0</v>
      </c>
      <c r="S41" s="91" t="n">
        <f>VALUE(FIXED(bc_nxt_data!AB47,1))</f>
        <v>0.0</v>
      </c>
      <c r="T41" s="89" t="n">
        <f>VALUE(FIXED(bc_nxt_data!AD47,1))</f>
        <v>0.0</v>
      </c>
      <c r="U41" s="91" t="n">
        <f>VALUE(FIXED(bc_nxt_data!AC47,1))</f>
        <v>0.0</v>
      </c>
      <c r="V41" s="91" t="n">
        <f>VALUE(FIXED(bc_nxt_data!AF47,1))</f>
        <v>0.0</v>
      </c>
      <c r="W41" s="91" t="n">
        <f>VALUE(FIXED(bc_nxt_data!AG47,1))</f>
        <v>0.0</v>
      </c>
      <c r="X41" s="91" t="n">
        <f t="shared" si="1"/>
        <v>0.0</v>
      </c>
      <c r="Y41" s="91" t="n">
        <f>VALUE(D41+N41-X41)</f>
        <v>0.0</v>
      </c>
      <c r="Z41" s="91" t="n">
        <f>E41</f>
        <v>0.0</v>
      </c>
      <c r="AA41" s="92" t="n">
        <f t="shared" si="2"/>
        <v>0.0</v>
      </c>
    </row>
    <row r="42" spans="2:27" x14ac:dyDescent="0.25">
      <c r="B42" s="152" t="s">
        <v>137</v>
      </c>
      <c r="C42" s="15" t="str">
        <f>bc_nxt_data!E48</f>
        <v>MILPC03-SAE140</v>
      </c>
      <c r="D42" s="89" t="n">
        <f>VALUE(FIXED(bc_nxt_data!F48,1))</f>
        <v>0.0</v>
      </c>
      <c r="E42" s="89" t="n">
        <f>VALUE(FIXED(bc_nxt_data!G48,1))</f>
        <v>0.0</v>
      </c>
      <c r="F42" s="89" t="n">
        <f>VALUE(FIXED(bc_nxt_data!H48,1))</f>
        <v>0.0</v>
      </c>
      <c r="G42" s="91" t="n">
        <f>VALUE(FIXED(bc_nxt_data!J48,1))</f>
        <v>0.0</v>
      </c>
      <c r="H42" s="91" t="n">
        <f>VALUE(FIXED(bc_nxt_data!R48,1))</f>
        <v>0.0</v>
      </c>
      <c r="I42" s="91" t="n">
        <f>VALUE(FIXED(bc_nxt_data!I48,1))</f>
        <v>0.0</v>
      </c>
      <c r="J42" s="91" t="n">
        <f>VALUE(FIXED(bc_nxt_data!U48,1))</f>
        <v>0.0</v>
      </c>
      <c r="K42" s="89" t="n">
        <f>VALUE(FIXED(bc_nxt_data!Q48,1))</f>
        <v>0.0</v>
      </c>
      <c r="L42" s="91" t="n">
        <f>VALUE(FIXED(bc_nxt_data!S48,1))</f>
        <v>0.0</v>
      </c>
      <c r="M42" s="91" t="n">
        <f>VALUE(FIXED(bc_nxt_data!T48,1))</f>
        <v>0.0</v>
      </c>
      <c r="N42" s="91" t="n">
        <f>VALUE(FIXED(SUM(G42:M42)))</f>
        <v>0.0</v>
      </c>
      <c r="O42" s="91" t="n">
        <f>VALUE(FIXED(bc_nxt_data!X48,1))</f>
        <v>0.0</v>
      </c>
      <c r="P42" s="91" t="n">
        <f>VALUE(FIXED(bc_nxt_data!AA48,1))</f>
        <v>0.0</v>
      </c>
      <c r="Q42" s="91" t="n">
        <f>VALUE(FIXED(bc_nxt_data!Y48,1))</f>
        <v>0.0</v>
      </c>
      <c r="R42" s="91" t="n">
        <f>VALUE(FIXED(bc_nxt_data!U48,1))</f>
        <v>0.0</v>
      </c>
      <c r="S42" s="91" t="n">
        <f>VALUE(FIXED(bc_nxt_data!AB48,1))</f>
        <v>0.0</v>
      </c>
      <c r="T42" s="89" t="n">
        <f>VALUE(FIXED(bc_nxt_data!AD48,1))</f>
        <v>0.0</v>
      </c>
      <c r="U42" s="91" t="n">
        <f>VALUE(FIXED(bc_nxt_data!AC48,1))</f>
        <v>0.0</v>
      </c>
      <c r="V42" s="91" t="n">
        <f>VALUE(FIXED(bc_nxt_data!AF48,1))</f>
        <v>0.0</v>
      </c>
      <c r="W42" s="91" t="n">
        <f>VALUE(FIXED(bc_nxt_data!AG48,1))</f>
        <v>0.0</v>
      </c>
      <c r="X42" s="91" t="n">
        <f t="shared" si="1"/>
        <v>0.0</v>
      </c>
      <c r="Y42" s="91" t="n">
        <f>VALUE(D42+N42-X42)</f>
        <v>0.0</v>
      </c>
      <c r="Z42" s="91" t="n">
        <f>E42</f>
        <v>0.0</v>
      </c>
      <c r="AA42" s="92" t="n">
        <f t="shared" si="2"/>
        <v>0.0</v>
      </c>
    </row>
    <row r="43" spans="2:27" x14ac:dyDescent="0.25">
      <c r="B43" s="152" t="s">
        <v>137</v>
      </c>
      <c r="C43" s="15" t="str">
        <f>bc_nxt_data!E49</f>
        <v>Morrisong 140ef90</v>
      </c>
      <c r="D43" s="89" t="n">
        <f>VALUE(FIXED(bc_nxt_data!F49,1))</f>
        <v>0.0</v>
      </c>
      <c r="E43" s="89" t="n">
        <f>VALUE(FIXED(bc_nxt_data!G49,1))</f>
        <v>0.0</v>
      </c>
      <c r="F43" s="89" t="n">
        <f>VALUE(FIXED(bc_nxt_data!H49,1))</f>
        <v>0.0</v>
      </c>
      <c r="G43" s="91" t="n">
        <f>VALUE(FIXED(bc_nxt_data!J49,1))</f>
        <v>0.0</v>
      </c>
      <c r="H43" s="91" t="n">
        <f>VALUE(FIXED(bc_nxt_data!R49,1))</f>
        <v>0.0</v>
      </c>
      <c r="I43" s="91" t="n">
        <f>VALUE(FIXED(bc_nxt_data!I49,1))</f>
        <v>0.0</v>
      </c>
      <c r="J43" s="91" t="n">
        <f>VALUE(FIXED(bc_nxt_data!U49,1))</f>
        <v>0.0</v>
      </c>
      <c r="K43" s="89" t="n">
        <f>VALUE(FIXED(bc_nxt_data!Q49,1))</f>
        <v>0.0</v>
      </c>
      <c r="L43" s="91" t="n">
        <f>VALUE(FIXED(bc_nxt_data!S49,1))</f>
        <v>0.0</v>
      </c>
      <c r="M43" s="91" t="n">
        <f>VALUE(FIXED(bc_nxt_data!T49,1))</f>
        <v>0.0</v>
      </c>
      <c r="N43" s="91" t="n">
        <f>VALUE(FIXED(SUM(G43:M43)))</f>
        <v>0.0</v>
      </c>
      <c r="O43" s="91" t="n">
        <f>VALUE(FIXED(bc_nxt_data!X49,1))</f>
        <v>0.0</v>
      </c>
      <c r="P43" s="91" t="n">
        <f>VALUE(FIXED(bc_nxt_data!AA49,1))</f>
        <v>0.0</v>
      </c>
      <c r="Q43" s="91" t="n">
        <f>VALUE(FIXED(bc_nxt_data!Y49,1))</f>
        <v>0.0</v>
      </c>
      <c r="R43" s="91" t="n">
        <f>VALUE(FIXED(bc_nxt_data!U49,1))</f>
        <v>0.0</v>
      </c>
      <c r="S43" s="91" t="n">
        <f>VALUE(FIXED(bc_nxt_data!AB49,1))</f>
        <v>0.0</v>
      </c>
      <c r="T43" s="89" t="n">
        <f>VALUE(FIXED(bc_nxt_data!AD49,1))</f>
        <v>0.0</v>
      </c>
      <c r="U43" s="91" t="n">
        <f>VALUE(FIXED(bc_nxt_data!AC49,1))</f>
        <v>0.0</v>
      </c>
      <c r="V43" s="91" t="n">
        <f>VALUE(FIXED(bc_nxt_data!AF49,1))</f>
        <v>0.0</v>
      </c>
      <c r="W43" s="91" t="n">
        <f>VALUE(FIXED(bc_nxt_data!AG49,1))</f>
        <v>0.0</v>
      </c>
      <c r="X43" s="91" t="n">
        <f t="shared" si="1"/>
        <v>0.0</v>
      </c>
      <c r="Y43" s="91" t="n">
        <f>VALUE(D43+N43-X43)</f>
        <v>0.0</v>
      </c>
      <c r="Z43" s="91" t="n">
        <f>E43</f>
        <v>0.0</v>
      </c>
      <c r="AA43" s="92" t="n">
        <f t="shared" si="2"/>
        <v>0.0</v>
      </c>
    </row>
    <row r="44" spans="2:27" x14ac:dyDescent="0.25">
      <c r="B44" s="152" t="s">
        <v>137</v>
      </c>
      <c r="C44" s="15" t="str">
        <f>bc_nxt_data!E50</f>
        <v>MILPC03-SAE90</v>
      </c>
      <c r="D44" s="89" t="n">
        <f>VALUE(FIXED(bc_nxt_data!F50,1))</f>
        <v>0.0</v>
      </c>
      <c r="E44" s="89" t="n">
        <f>VALUE(FIXED(bc_nxt_data!G50,1))</f>
        <v>0.0</v>
      </c>
      <c r="F44" s="89" t="n">
        <f>VALUE(FIXED(bc_nxt_data!H50,1))</f>
        <v>0.0</v>
      </c>
      <c r="G44" s="91" t="n">
        <f>VALUE(FIXED(bc_nxt_data!J50,1))</f>
        <v>0.0</v>
      </c>
      <c r="H44" s="91" t="n">
        <f>VALUE(FIXED(bc_nxt_data!R50,1))</f>
        <v>0.0</v>
      </c>
      <c r="I44" s="91" t="n">
        <f>VALUE(FIXED(bc_nxt_data!I50,1))</f>
        <v>0.0</v>
      </c>
      <c r="J44" s="91" t="n">
        <f>VALUE(FIXED(bc_nxt_data!U50,1))</f>
        <v>0.0</v>
      </c>
      <c r="K44" s="89" t="n">
        <f>VALUE(FIXED(bc_nxt_data!Q50,1))</f>
        <v>0.0</v>
      </c>
      <c r="L44" s="91" t="n">
        <f>VALUE(FIXED(bc_nxt_data!S50,1))</f>
        <v>0.0</v>
      </c>
      <c r="M44" s="91" t="n">
        <f>VALUE(FIXED(bc_nxt_data!T50,1))</f>
        <v>0.0</v>
      </c>
      <c r="N44" s="91" t="n">
        <f>VALUE(FIXED(SUM(G44:M44)))</f>
        <v>0.0</v>
      </c>
      <c r="O44" s="91" t="n">
        <f>VALUE(FIXED(bc_nxt_data!X50,1))</f>
        <v>0.0</v>
      </c>
      <c r="P44" s="91" t="n">
        <f>VALUE(FIXED(bc_nxt_data!AA50,1))</f>
        <v>0.0</v>
      </c>
      <c r="Q44" s="91" t="n">
        <f>VALUE(FIXED(bc_nxt_data!Y50,1))</f>
        <v>0.0</v>
      </c>
      <c r="R44" s="91" t="n">
        <f>VALUE(FIXED(bc_nxt_data!U50,1))</f>
        <v>0.0</v>
      </c>
      <c r="S44" s="91" t="n">
        <f>VALUE(FIXED(bc_nxt_data!AB50,1))</f>
        <v>0.0</v>
      </c>
      <c r="T44" s="89" t="n">
        <f>VALUE(FIXED(bc_nxt_data!AD50,1))</f>
        <v>0.0</v>
      </c>
      <c r="U44" s="91" t="n">
        <f>VALUE(FIXED(bc_nxt_data!AC50,1))</f>
        <v>0.0</v>
      </c>
      <c r="V44" s="91" t="n">
        <f>VALUE(FIXED(bc_nxt_data!AF50,1))</f>
        <v>0.0</v>
      </c>
      <c r="W44" s="91" t="n">
        <f>VALUE(FIXED(bc_nxt_data!AG50,1))</f>
        <v>0.0</v>
      </c>
      <c r="X44" s="91" t="n">
        <f t="shared" si="1"/>
        <v>0.0</v>
      </c>
      <c r="Y44" s="91" t="n">
        <f>VALUE(D44+N44-X44)</f>
        <v>0.0</v>
      </c>
      <c r="Z44" s="91" t="n">
        <f>E44</f>
        <v>0.0</v>
      </c>
      <c r="AA44" s="92" t="n">
        <f t="shared" si="2"/>
        <v>0.0</v>
      </c>
    </row>
    <row r="45" spans="2:27" s="3" customFormat="1" x14ac:dyDescent="0.25">
      <c r="B45" s="153">
        <v>3</v>
      </c>
      <c r="C45" s="13" t="str">
        <f>bc_nxt_data!E51</f>
        <v>Dầu Khác</v>
      </c>
      <c r="D45" s="89" t="n">
        <f>VALUE(FIXED(bc_nxt_data!F51,1))</f>
        <v>0.0</v>
      </c>
      <c r="E45" s="89" t="n">
        <f>VALUE(FIXED(bc_nxt_data!G51,1))</f>
        <v>0.0</v>
      </c>
      <c r="F45" s="89" t="n">
        <f>VALUE(FIXED(bc_nxt_data!H51,1))</f>
        <v>0.0</v>
      </c>
      <c r="G45" s="91" t="n">
        <f>VALUE(FIXED(bc_nxt_data!J51,1))</f>
        <v>0.0</v>
      </c>
      <c r="H45" s="91" t="n">
        <f>VALUE(FIXED(bc_nxt_data!R51,1))</f>
        <v>0.0</v>
      </c>
      <c r="I45" s="91" t="n">
        <f>VALUE(FIXED(bc_nxt_data!I51,1))</f>
        <v>0.0</v>
      </c>
      <c r="J45" s="91" t="n">
        <f>VALUE(FIXED(bc_nxt_data!U51,1))</f>
        <v>0.0</v>
      </c>
      <c r="K45" s="89" t="n">
        <f>VALUE(FIXED(bc_nxt_data!Q51,1))</f>
        <v>0.0</v>
      </c>
      <c r="L45" s="91" t="n">
        <f>VALUE(FIXED(bc_nxt_data!S51,1))</f>
        <v>0.0</v>
      </c>
      <c r="M45" s="91" t="n">
        <f>VALUE(FIXED(bc_nxt_data!T51,1))</f>
        <v>0.0</v>
      </c>
      <c r="N45" s="89" t="n">
        <f>VALUE(FIXED(SUM(G45:M45)))</f>
        <v>0.0</v>
      </c>
      <c r="O45" s="91" t="n">
        <f>VALUE(FIXED(bc_nxt_data!X51,1))</f>
        <v>0.0</v>
      </c>
      <c r="P45" s="91" t="n">
        <f>VALUE(FIXED(bc_nxt_data!AA51,1))</f>
        <v>0.0</v>
      </c>
      <c r="Q45" s="91" t="n">
        <f>VALUE(FIXED(bc_nxt_data!Y51,1))</f>
        <v>0.0</v>
      </c>
      <c r="R45" s="91" t="n">
        <f>VALUE(FIXED(bc_nxt_data!U51,1))</f>
        <v>0.0</v>
      </c>
      <c r="S45" s="91" t="n">
        <f>VALUE(FIXED(bc_nxt_data!AB51,1))</f>
        <v>0.0</v>
      </c>
      <c r="T45" s="89" t="n">
        <f>VALUE(FIXED(bc_nxt_data!AD51,1))</f>
        <v>0.0</v>
      </c>
      <c r="U45" s="91" t="n">
        <f>VALUE(FIXED(bc_nxt_data!AC51,1))</f>
        <v>0.0</v>
      </c>
      <c r="V45" s="91" t="n">
        <f>VALUE(FIXED(bc_nxt_data!AF51,1))</f>
        <v>0.0</v>
      </c>
      <c r="W45" s="91" t="n">
        <f>VALUE(FIXED(bc_nxt_data!AG51,1))</f>
        <v>0.0</v>
      </c>
      <c r="X45" s="89" t="n">
        <f t="shared" si="1"/>
        <v>0.0</v>
      </c>
      <c r="Y45" s="89" t="n">
        <f>VALUE(D45+N45-X45)</f>
        <v>0.0</v>
      </c>
      <c r="Z45" s="89" t="n">
        <f>E45</f>
        <v>0.0</v>
      </c>
      <c r="AA45" s="90" t="n">
        <f t="shared" si="2"/>
        <v>0.0</v>
      </c>
    </row>
    <row r="46" spans="2:27" x14ac:dyDescent="0.25">
      <c r="B46" s="152" t="s">
        <v>137</v>
      </c>
      <c r="C46" s="15" t="str">
        <f>bc_nxt_data!E52</f>
        <v>MIL PC06</v>
      </c>
      <c r="D46" s="89" t="n">
        <f>VALUE(FIXED(bc_nxt_data!F52,1))</f>
        <v>0.0</v>
      </c>
      <c r="E46" s="89" t="n">
        <f>VALUE(FIXED(bc_nxt_data!G52,1))</f>
        <v>0.0</v>
      </c>
      <c r="F46" s="89" t="n">
        <f>VALUE(FIXED(bc_nxt_data!H52,1))</f>
        <v>0.0</v>
      </c>
      <c r="G46" s="91" t="n">
        <f>VALUE(FIXED(bc_nxt_data!J52,1))</f>
        <v>0.0</v>
      </c>
      <c r="H46" s="91" t="n">
        <f>VALUE(FIXED(bc_nxt_data!R52,1))</f>
        <v>0.0</v>
      </c>
      <c r="I46" s="91" t="n">
        <f>VALUE(FIXED(bc_nxt_data!I52,1))</f>
        <v>0.0</v>
      </c>
      <c r="J46" s="91" t="n">
        <f>VALUE(FIXED(bc_nxt_data!U52,1))</f>
        <v>0.0</v>
      </c>
      <c r="K46" s="89" t="n">
        <f>VALUE(FIXED(bc_nxt_data!Q52,1))</f>
        <v>0.0</v>
      </c>
      <c r="L46" s="91" t="n">
        <f>VALUE(FIXED(bc_nxt_data!S52,1))</f>
        <v>0.0</v>
      </c>
      <c r="M46" s="91" t="n">
        <f>VALUE(FIXED(bc_nxt_data!T52,1))</f>
        <v>0.0</v>
      </c>
      <c r="N46" s="91" t="n">
        <f>VALUE(FIXED(SUM(G46:M46)))</f>
        <v>0.0</v>
      </c>
      <c r="O46" s="91" t="n">
        <f>VALUE(FIXED(bc_nxt_data!X52,1))</f>
        <v>0.0</v>
      </c>
      <c r="P46" s="91" t="n">
        <f>VALUE(FIXED(bc_nxt_data!AA52,1))</f>
        <v>0.0</v>
      </c>
      <c r="Q46" s="91" t="n">
        <f>VALUE(FIXED(bc_nxt_data!Y52,1))</f>
        <v>0.0</v>
      </c>
      <c r="R46" s="91" t="n">
        <f>VALUE(FIXED(bc_nxt_data!U52,1))</f>
        <v>0.0</v>
      </c>
      <c r="S46" s="91" t="n">
        <f>VALUE(FIXED(bc_nxt_data!AB52,1))</f>
        <v>0.0</v>
      </c>
      <c r="T46" s="89" t="n">
        <f>VALUE(FIXED(bc_nxt_data!AD52,1))</f>
        <v>0.0</v>
      </c>
      <c r="U46" s="91" t="n">
        <f>VALUE(FIXED(bc_nxt_data!AC52,1))</f>
        <v>0.0</v>
      </c>
      <c r="V46" s="91" t="n">
        <f>VALUE(FIXED(bc_nxt_data!AF52,1))</f>
        <v>0.0</v>
      </c>
      <c r="W46" s="91" t="n">
        <f>VALUE(FIXED(bc_nxt_data!AG52,1))</f>
        <v>0.0</v>
      </c>
      <c r="X46" s="91" t="n">
        <f t="shared" si="1"/>
        <v>0.0</v>
      </c>
      <c r="Y46" s="91" t="n">
        <f>VALUE(D46+N46-X46)</f>
        <v>0.0</v>
      </c>
      <c r="Z46" s="91" t="n">
        <f>E46</f>
        <v>0.0</v>
      </c>
      <c r="AA46" s="92" t="n">
        <f t="shared" si="2"/>
        <v>0.0</v>
      </c>
    </row>
    <row r="47" spans="2:27" x14ac:dyDescent="0.25">
      <c r="B47" s="152" t="s">
        <v>137</v>
      </c>
      <c r="C47" s="15" t="str">
        <f>bc_nxt_data!E53</f>
        <v>Phanh BCK</v>
      </c>
      <c r="D47" s="89" t="n">
        <f>VALUE(FIXED(bc_nxt_data!F53,1))</f>
        <v>0.0</v>
      </c>
      <c r="E47" s="89" t="n">
        <f>VALUE(FIXED(bc_nxt_data!G53,1))</f>
        <v>0.0</v>
      </c>
      <c r="F47" s="89" t="n">
        <f>VALUE(FIXED(bc_nxt_data!H53,1))</f>
        <v>0.0</v>
      </c>
      <c r="G47" s="91" t="n">
        <f>VALUE(FIXED(bc_nxt_data!J53,1))</f>
        <v>0.0</v>
      </c>
      <c r="H47" s="91" t="n">
        <f>VALUE(FIXED(bc_nxt_data!R53,1))</f>
        <v>0.0</v>
      </c>
      <c r="I47" s="91" t="n">
        <f>VALUE(FIXED(bc_nxt_data!I53,1))</f>
        <v>0.0</v>
      </c>
      <c r="J47" s="91" t="n">
        <f>VALUE(FIXED(bc_nxt_data!U53,1))</f>
        <v>0.0</v>
      </c>
      <c r="K47" s="89" t="n">
        <f>VALUE(FIXED(bc_nxt_data!Q53,1))</f>
        <v>0.0</v>
      </c>
      <c r="L47" s="91" t="n">
        <f>VALUE(FIXED(bc_nxt_data!S53,1))</f>
        <v>0.0</v>
      </c>
      <c r="M47" s="91" t="n">
        <f>VALUE(FIXED(bc_nxt_data!T53,1))</f>
        <v>0.0</v>
      </c>
      <c r="N47" s="91" t="n">
        <f>VALUE(FIXED(SUM(G47:M47)))</f>
        <v>0.0</v>
      </c>
      <c r="O47" s="91" t="n">
        <f>VALUE(FIXED(bc_nxt_data!X53,1))</f>
        <v>0.0</v>
      </c>
      <c r="P47" s="91" t="n">
        <f>VALUE(FIXED(bc_nxt_data!AA53,1))</f>
        <v>0.0</v>
      </c>
      <c r="Q47" s="91" t="n">
        <f>VALUE(FIXED(bc_nxt_data!Y53,1))</f>
        <v>0.0</v>
      </c>
      <c r="R47" s="91" t="n">
        <f>VALUE(FIXED(bc_nxt_data!U53,1))</f>
        <v>0.0</v>
      </c>
      <c r="S47" s="91" t="n">
        <f>VALUE(FIXED(bc_nxt_data!AB53,1))</f>
        <v>0.0</v>
      </c>
      <c r="T47" s="89" t="n">
        <f>VALUE(FIXED(bc_nxt_data!AD53,1))</f>
        <v>0.0</v>
      </c>
      <c r="U47" s="91" t="n">
        <f>VALUE(FIXED(bc_nxt_data!AC53,1))</f>
        <v>0.0</v>
      </c>
      <c r="V47" s="91" t="n">
        <f>VALUE(FIXED(bc_nxt_data!AF53,1))</f>
        <v>0.0</v>
      </c>
      <c r="W47" s="91" t="n">
        <f>VALUE(FIXED(bc_nxt_data!AG53,1))</f>
        <v>0.0</v>
      </c>
      <c r="X47" s="91" t="n">
        <f t="shared" si="1"/>
        <v>0.0</v>
      </c>
      <c r="Y47" s="91" t="n">
        <f>VALUE(D47+N47-X47)</f>
        <v>0.0</v>
      </c>
      <c r="Z47" s="91" t="n">
        <f>E47</f>
        <v>0.0</v>
      </c>
      <c r="AA47" s="92" t="n">
        <f t="shared" si="2"/>
        <v>0.0</v>
      </c>
    </row>
    <row r="48" spans="2:27" s="3" customFormat="1" x14ac:dyDescent="0.25">
      <c r="B48" s="153">
        <v>4</v>
      </c>
      <c r="C48" s="13" t="str">
        <f>bc_nxt_data!E54</f>
        <v>Mỡ giảm ma sát</v>
      </c>
      <c r="D48" s="89" t="n">
        <f>VALUE(FIXED(bc_nxt_data!F54,1))</f>
        <v>0.0</v>
      </c>
      <c r="E48" s="89" t="n">
        <f>VALUE(FIXED(bc_nxt_data!G54,1))</f>
        <v>0.0</v>
      </c>
      <c r="F48" s="89" t="n">
        <f>VALUE(FIXED(bc_nxt_data!H54,1))</f>
        <v>0.0</v>
      </c>
      <c r="G48" s="91" t="n">
        <f>VALUE(FIXED(bc_nxt_data!J54,1))</f>
        <v>0.0</v>
      </c>
      <c r="H48" s="91" t="n">
        <f>VALUE(FIXED(bc_nxt_data!R54,1))</f>
        <v>0.0</v>
      </c>
      <c r="I48" s="91" t="n">
        <f>VALUE(FIXED(bc_nxt_data!I54,1))</f>
        <v>0.0</v>
      </c>
      <c r="J48" s="91" t="n">
        <f>VALUE(FIXED(bc_nxt_data!U54,1))</f>
        <v>0.0</v>
      </c>
      <c r="K48" s="89" t="n">
        <f>VALUE(FIXED(bc_nxt_data!Q54,1))</f>
        <v>0.0</v>
      </c>
      <c r="L48" s="91" t="n">
        <f>VALUE(FIXED(bc_nxt_data!S54,1))</f>
        <v>0.0</v>
      </c>
      <c r="M48" s="91" t="n">
        <f>VALUE(FIXED(bc_nxt_data!T54,1))</f>
        <v>0.0</v>
      </c>
      <c r="N48" s="89" t="n">
        <f>VALUE(FIXED(SUM(G48:M48)))</f>
        <v>0.0</v>
      </c>
      <c r="O48" s="91" t="n">
        <f>VALUE(FIXED(bc_nxt_data!X54,1))</f>
        <v>0.0</v>
      </c>
      <c r="P48" s="91" t="n">
        <f>VALUE(FIXED(bc_nxt_data!AA54,1))</f>
        <v>0.0</v>
      </c>
      <c r="Q48" s="91" t="n">
        <f>VALUE(FIXED(bc_nxt_data!Y54,1))</f>
        <v>0.0</v>
      </c>
      <c r="R48" s="91" t="n">
        <f>VALUE(FIXED(bc_nxt_data!U54,1))</f>
        <v>0.0</v>
      </c>
      <c r="S48" s="91" t="n">
        <f>VALUE(FIXED(bc_nxt_data!AB54,1))</f>
        <v>0.0</v>
      </c>
      <c r="T48" s="89" t="n">
        <f>VALUE(FIXED(bc_nxt_data!AD54,1))</f>
        <v>0.0</v>
      </c>
      <c r="U48" s="91" t="n">
        <f>VALUE(FIXED(bc_nxt_data!AC54,1))</f>
        <v>0.0</v>
      </c>
      <c r="V48" s="91" t="n">
        <f>VALUE(FIXED(bc_nxt_data!AF54,1))</f>
        <v>0.0</v>
      </c>
      <c r="W48" s="91" t="n">
        <f>VALUE(FIXED(bc_nxt_data!AG54,1))</f>
        <v>0.0</v>
      </c>
      <c r="X48" s="89" t="n">
        <f t="shared" si="1"/>
        <v>0.0</v>
      </c>
      <c r="Y48" s="89" t="n">
        <f>VALUE(D48+N48-X48)</f>
        <v>0.0</v>
      </c>
      <c r="Z48" s="89" t="n">
        <f>E48</f>
        <v>0.0</v>
      </c>
      <c r="AA48" s="90" t="n">
        <f t="shared" si="2"/>
        <v>0.0</v>
      </c>
    </row>
    <row r="49" spans="2:27" x14ac:dyDescent="0.25">
      <c r="B49" s="152" t="s">
        <v>137</v>
      </c>
      <c r="C49" s="15" t="str">
        <f>bc_nxt_data!E55</f>
        <v>Mỡ Gzeose GL3</v>
      </c>
      <c r="D49" s="89" t="n">
        <f>VALUE(FIXED(bc_nxt_data!F55,1))</f>
        <v>0.0</v>
      </c>
      <c r="E49" s="89" t="n">
        <f>VALUE(FIXED(bc_nxt_data!G55,1))</f>
        <v>0.0</v>
      </c>
      <c r="F49" s="89" t="n">
        <f>VALUE(FIXED(bc_nxt_data!H55,1))</f>
        <v>0.0</v>
      </c>
      <c r="G49" s="91" t="n">
        <f>VALUE(FIXED(bc_nxt_data!J55,1))</f>
        <v>0.0</v>
      </c>
      <c r="H49" s="91" t="n">
        <f>VALUE(FIXED(bc_nxt_data!R55,1))</f>
        <v>0.0</v>
      </c>
      <c r="I49" s="91" t="n">
        <f>VALUE(FIXED(bc_nxt_data!I55,1))</f>
        <v>0.0</v>
      </c>
      <c r="J49" s="91" t="n">
        <f>VALUE(FIXED(bc_nxt_data!U55,1))</f>
        <v>0.0</v>
      </c>
      <c r="K49" s="89" t="n">
        <f>VALUE(FIXED(bc_nxt_data!Q55,1))</f>
        <v>0.0</v>
      </c>
      <c r="L49" s="91" t="n">
        <f>VALUE(FIXED(bc_nxt_data!S55,1))</f>
        <v>0.0</v>
      </c>
      <c r="M49" s="91" t="n">
        <f>VALUE(FIXED(bc_nxt_data!T55,1))</f>
        <v>0.0</v>
      </c>
      <c r="N49" s="91" t="n">
        <f>VALUE(FIXED(SUM(G49:M49)))</f>
        <v>0.0</v>
      </c>
      <c r="O49" s="91" t="n">
        <f>VALUE(FIXED(bc_nxt_data!X55,1))</f>
        <v>0.0</v>
      </c>
      <c r="P49" s="91" t="n">
        <f>VALUE(FIXED(bc_nxt_data!AA55,1))</f>
        <v>0.0</v>
      </c>
      <c r="Q49" s="91" t="n">
        <f>VALUE(FIXED(bc_nxt_data!Y55,1))</f>
        <v>0.0</v>
      </c>
      <c r="R49" s="91" t="n">
        <f>VALUE(FIXED(bc_nxt_data!U55,1))</f>
        <v>0.0</v>
      </c>
      <c r="S49" s="91" t="n">
        <f>VALUE(FIXED(bc_nxt_data!AB55,1))</f>
        <v>0.0</v>
      </c>
      <c r="T49" s="89" t="n">
        <f>VALUE(FIXED(bc_nxt_data!AD55,1))</f>
        <v>0.0</v>
      </c>
      <c r="U49" s="91" t="n">
        <f>VALUE(FIXED(bc_nxt_data!AC55,1))</f>
        <v>0.0</v>
      </c>
      <c r="V49" s="91" t="n">
        <f>VALUE(FIXED(bc_nxt_data!AF55,1))</f>
        <v>0.0</v>
      </c>
      <c r="W49" s="91" t="n">
        <f>VALUE(FIXED(bc_nxt_data!AG55,1))</f>
        <v>0.0</v>
      </c>
      <c r="X49" s="91" t="n">
        <f t="shared" si="1"/>
        <v>0.0</v>
      </c>
      <c r="Y49" s="91" t="n">
        <f>VALUE(D49+N49-X49)</f>
        <v>0.0</v>
      </c>
      <c r="Z49" s="91" t="n">
        <f>E49</f>
        <v>0.0</v>
      </c>
      <c r="AA49" s="92" t="n">
        <f t="shared" si="2"/>
        <v>0.0</v>
      </c>
    </row>
    <row r="50" spans="2:27" x14ac:dyDescent="0.25">
      <c r="B50" s="152" t="s">
        <v>137</v>
      </c>
      <c r="C50" s="15" t="str">
        <f>bc_nxt_data!E56</f>
        <v>Mỡ SOLE DON</v>
      </c>
      <c r="D50" s="89" t="n">
        <f>VALUE(FIXED(bc_nxt_data!F56,1))</f>
        <v>0.0</v>
      </c>
      <c r="E50" s="89" t="n">
        <f>VALUE(FIXED(bc_nxt_data!G56,1))</f>
        <v>0.0</v>
      </c>
      <c r="F50" s="89" t="n">
        <f>VALUE(FIXED(bc_nxt_data!H56,1))</f>
        <v>0.0</v>
      </c>
      <c r="G50" s="91" t="n">
        <f>VALUE(FIXED(bc_nxt_data!J56,1))</f>
        <v>0.0</v>
      </c>
      <c r="H50" s="91" t="n">
        <f>VALUE(FIXED(bc_nxt_data!R56,1))</f>
        <v>0.0</v>
      </c>
      <c r="I50" s="91" t="n">
        <f>VALUE(FIXED(bc_nxt_data!I56,1))</f>
        <v>0.0</v>
      </c>
      <c r="J50" s="91" t="n">
        <f>VALUE(FIXED(bc_nxt_data!U56,1))</f>
        <v>0.0</v>
      </c>
      <c r="K50" s="89" t="n">
        <f>VALUE(FIXED(bc_nxt_data!Q56,1))</f>
        <v>0.0</v>
      </c>
      <c r="L50" s="91" t="n">
        <f>VALUE(FIXED(bc_nxt_data!S56,1))</f>
        <v>0.0</v>
      </c>
      <c r="M50" s="91" t="n">
        <f>VALUE(FIXED(bc_nxt_data!T56,1))</f>
        <v>0.0</v>
      </c>
      <c r="N50" s="91" t="n">
        <f>VALUE(FIXED(SUM(G50:M50)))</f>
        <v>0.0</v>
      </c>
      <c r="O50" s="91" t="n">
        <f>VALUE(FIXED(bc_nxt_data!X56,1))</f>
        <v>0.0</v>
      </c>
      <c r="P50" s="91" t="n">
        <f>VALUE(FIXED(bc_nxt_data!AA56,1))</f>
        <v>0.0</v>
      </c>
      <c r="Q50" s="91" t="n">
        <f>VALUE(FIXED(bc_nxt_data!Y56,1))</f>
        <v>0.0</v>
      </c>
      <c r="R50" s="91" t="n">
        <f>VALUE(FIXED(bc_nxt_data!U56,1))</f>
        <v>0.0</v>
      </c>
      <c r="S50" s="91" t="n">
        <f>VALUE(FIXED(bc_nxt_data!AB56,1))</f>
        <v>0.0</v>
      </c>
      <c r="T50" s="89" t="n">
        <f>VALUE(FIXED(bc_nxt_data!AD56,1))</f>
        <v>0.0</v>
      </c>
      <c r="U50" s="91" t="n">
        <f>VALUE(FIXED(bc_nxt_data!AC56,1))</f>
        <v>0.0</v>
      </c>
      <c r="V50" s="91" t="n">
        <f>VALUE(FIXED(bc_nxt_data!AF56,1))</f>
        <v>0.0</v>
      </c>
      <c r="W50" s="91" t="n">
        <f>VALUE(FIXED(bc_nxt_data!AG56,1))</f>
        <v>0.0</v>
      </c>
      <c r="X50" s="91" t="n">
        <f t="shared" si="1"/>
        <v>0.0</v>
      </c>
      <c r="Y50" s="91" t="n">
        <f>VALUE(D50+N50-X50)</f>
        <v>0.0</v>
      </c>
      <c r="Z50" s="91" t="n">
        <f>E50</f>
        <v>0.0</v>
      </c>
      <c r="AA50" s="92" t="n">
        <f t="shared" si="2"/>
        <v>0.0</v>
      </c>
    </row>
    <row r="51" spans="2:27" x14ac:dyDescent="0.25">
      <c r="B51" s="152" t="s">
        <v>137</v>
      </c>
      <c r="C51" s="15" t="str">
        <f>bc_nxt_data!E57</f>
        <v>Opalgrease No3</v>
      </c>
      <c r="D51" s="89" t="n">
        <f>VALUE(FIXED(bc_nxt_data!F57,1))</f>
        <v>0.0</v>
      </c>
      <c r="E51" s="89" t="n">
        <f>VALUE(FIXED(bc_nxt_data!G57,1))</f>
        <v>0.0</v>
      </c>
      <c r="F51" s="89" t="n">
        <f>VALUE(FIXED(bc_nxt_data!H57,1))</f>
        <v>0.0</v>
      </c>
      <c r="G51" s="91" t="n">
        <f>VALUE(FIXED(bc_nxt_data!J57,1))</f>
        <v>0.0</v>
      </c>
      <c r="H51" s="91" t="n">
        <f>VALUE(FIXED(bc_nxt_data!R57,1))</f>
        <v>0.0</v>
      </c>
      <c r="I51" s="91" t="n">
        <f>VALUE(FIXED(bc_nxt_data!I57,1))</f>
        <v>0.0</v>
      </c>
      <c r="J51" s="91" t="n">
        <f>VALUE(FIXED(bc_nxt_data!U57,1))</f>
        <v>0.0</v>
      </c>
      <c r="K51" s="89" t="n">
        <f>VALUE(FIXED(bc_nxt_data!Q57,1))</f>
        <v>0.0</v>
      </c>
      <c r="L51" s="91" t="n">
        <f>VALUE(FIXED(bc_nxt_data!S57,1))</f>
        <v>0.0</v>
      </c>
      <c r="M51" s="91" t="n">
        <f>VALUE(FIXED(bc_nxt_data!T57,1))</f>
        <v>0.0</v>
      </c>
      <c r="N51" s="91" t="n">
        <f>VALUE(FIXED(SUM(G51:M51)))</f>
        <v>0.0</v>
      </c>
      <c r="O51" s="91" t="n">
        <f>VALUE(FIXED(bc_nxt_data!X57,1))</f>
        <v>0.0</v>
      </c>
      <c r="P51" s="91" t="n">
        <f>VALUE(FIXED(bc_nxt_data!AA57,1))</f>
        <v>0.0</v>
      </c>
      <c r="Q51" s="91" t="n">
        <f>VALUE(FIXED(bc_nxt_data!Y57,1))</f>
        <v>0.0</v>
      </c>
      <c r="R51" s="91" t="n">
        <f>VALUE(FIXED(bc_nxt_data!U57,1))</f>
        <v>0.0</v>
      </c>
      <c r="S51" s="91" t="n">
        <f>VALUE(FIXED(bc_nxt_data!AB57,1))</f>
        <v>0.0</v>
      </c>
      <c r="T51" s="89" t="n">
        <f>VALUE(FIXED(bc_nxt_data!AD57,1))</f>
        <v>0.0</v>
      </c>
      <c r="U51" s="91" t="n">
        <f>VALUE(FIXED(bc_nxt_data!AC57,1))</f>
        <v>0.0</v>
      </c>
      <c r="V51" s="91" t="n">
        <f>VALUE(FIXED(bc_nxt_data!AF57,1))</f>
        <v>0.0</v>
      </c>
      <c r="W51" s="91" t="n">
        <f>VALUE(FIXED(bc_nxt_data!AG57,1))</f>
        <v>0.0</v>
      </c>
      <c r="X51" s="91" t="n">
        <f t="shared" si="1"/>
        <v>0.0</v>
      </c>
      <c r="Y51" s="91" t="n">
        <f>VALUE(D51+N51-X51)</f>
        <v>0.0</v>
      </c>
      <c r="Z51" s="91" t="n">
        <f>E51</f>
        <v>0.0</v>
      </c>
      <c r="AA51" s="92" t="n">
        <f t="shared" si="2"/>
        <v>0.0</v>
      </c>
    </row>
    <row r="52" spans="2:27" x14ac:dyDescent="0.25">
      <c r="B52" s="152" t="s">
        <v>137</v>
      </c>
      <c r="C52" s="15" t="str">
        <f>bc_nxt_data!E58</f>
        <v>Mỡ Gzeose GL2</v>
      </c>
      <c r="D52" s="89" t="n">
        <f>VALUE(FIXED(bc_nxt_data!F58,1))</f>
        <v>0.0</v>
      </c>
      <c r="E52" s="89" t="n">
        <f>VALUE(FIXED(bc_nxt_data!G58,1))</f>
        <v>0.0</v>
      </c>
      <c r="F52" s="89" t="n">
        <f>VALUE(FIXED(bc_nxt_data!H58,1))</f>
        <v>0.0</v>
      </c>
      <c r="G52" s="91" t="n">
        <f>VALUE(FIXED(bc_nxt_data!J58,1))</f>
        <v>0.0</v>
      </c>
      <c r="H52" s="91" t="n">
        <f>VALUE(FIXED(bc_nxt_data!R58,1))</f>
        <v>0.0</v>
      </c>
      <c r="I52" s="91" t="n">
        <f>VALUE(FIXED(bc_nxt_data!I58,1))</f>
        <v>0.0</v>
      </c>
      <c r="J52" s="91" t="n">
        <f>VALUE(FIXED(bc_nxt_data!U58,1))</f>
        <v>0.0</v>
      </c>
      <c r="K52" s="89" t="n">
        <f>VALUE(FIXED(bc_nxt_data!Q58,1))</f>
        <v>0.0</v>
      </c>
      <c r="L52" s="91" t="n">
        <f>VALUE(FIXED(bc_nxt_data!S58,1))</f>
        <v>0.0</v>
      </c>
      <c r="M52" s="91" t="n">
        <f>VALUE(FIXED(bc_nxt_data!T58,1))</f>
        <v>0.0</v>
      </c>
      <c r="N52" s="91" t="n">
        <f>VALUE(FIXED(SUM(G52:M52)))</f>
        <v>0.0</v>
      </c>
      <c r="O52" s="91" t="n">
        <f>VALUE(FIXED(bc_nxt_data!X58,1))</f>
        <v>0.0</v>
      </c>
      <c r="P52" s="91" t="n">
        <f>VALUE(FIXED(bc_nxt_data!AA58,1))</f>
        <v>0.0</v>
      </c>
      <c r="Q52" s="91" t="n">
        <f>VALUE(FIXED(bc_nxt_data!Y58,1))</f>
        <v>0.0</v>
      </c>
      <c r="R52" s="91" t="n">
        <f>VALUE(FIXED(bc_nxt_data!U58,1))</f>
        <v>0.0</v>
      </c>
      <c r="S52" s="91" t="n">
        <f>VALUE(FIXED(bc_nxt_data!AB58,1))</f>
        <v>0.0</v>
      </c>
      <c r="T52" s="89" t="n">
        <f>VALUE(FIXED(bc_nxt_data!AD58,1))</f>
        <v>0.0</v>
      </c>
      <c r="U52" s="91" t="n">
        <f>VALUE(FIXED(bc_nxt_data!AC58,1))</f>
        <v>0.0</v>
      </c>
      <c r="V52" s="91" t="n">
        <f>VALUE(FIXED(bc_nxt_data!AF58,1))</f>
        <v>0.0</v>
      </c>
      <c r="W52" s="91" t="n">
        <f>VALUE(FIXED(bc_nxt_data!AG58,1))</f>
        <v>0.0</v>
      </c>
      <c r="X52" s="91" t="n">
        <f t="shared" si="1"/>
        <v>0.0</v>
      </c>
      <c r="Y52" s="91" t="n">
        <f>VALUE(D52+N52-X52)</f>
        <v>0.0</v>
      </c>
      <c r="Z52" s="91" t="n">
        <f>E52</f>
        <v>0.0</v>
      </c>
      <c r="AA52" s="92" t="n">
        <f t="shared" si="2"/>
        <v>0.0</v>
      </c>
    </row>
    <row r="53" spans="2:27" x14ac:dyDescent="0.25">
      <c r="B53" s="152" t="s">
        <v>137</v>
      </c>
      <c r="C53" s="15" t="str">
        <f>bc_nxt_data!E59</f>
        <v>Caxilium No2</v>
      </c>
      <c r="D53" s="89" t="n">
        <f>VALUE(FIXED(bc_nxt_data!F59,1))</f>
        <v>0.0</v>
      </c>
      <c r="E53" s="89" t="n">
        <f>VALUE(FIXED(bc_nxt_data!G59,1))</f>
        <v>0.0</v>
      </c>
      <c r="F53" s="89" t="n">
        <f>VALUE(FIXED(bc_nxt_data!H59,1))</f>
        <v>0.0</v>
      </c>
      <c r="G53" s="91" t="n">
        <f>VALUE(FIXED(bc_nxt_data!J59,1))</f>
        <v>0.0</v>
      </c>
      <c r="H53" s="91" t="n">
        <f>VALUE(FIXED(bc_nxt_data!R59,1))</f>
        <v>0.0</v>
      </c>
      <c r="I53" s="91" t="n">
        <f>VALUE(FIXED(bc_nxt_data!I59,1))</f>
        <v>0.0</v>
      </c>
      <c r="J53" s="91" t="n">
        <f>VALUE(FIXED(bc_nxt_data!U59,1))</f>
        <v>0.0</v>
      </c>
      <c r="K53" s="89" t="n">
        <f>VALUE(FIXED(bc_nxt_data!Q59,1))</f>
        <v>0.0</v>
      </c>
      <c r="L53" s="91" t="n">
        <f>VALUE(FIXED(bc_nxt_data!S59,1))</f>
        <v>0.0</v>
      </c>
      <c r="M53" s="91" t="n">
        <f>VALUE(FIXED(bc_nxt_data!T59,1))</f>
        <v>0.0</v>
      </c>
      <c r="N53" s="91" t="n">
        <f>VALUE(FIXED(SUM(G53:M53)))</f>
        <v>0.0</v>
      </c>
      <c r="O53" s="91" t="n">
        <f>VALUE(FIXED(bc_nxt_data!X59,1))</f>
        <v>0.0</v>
      </c>
      <c r="P53" s="91" t="n">
        <f>VALUE(FIXED(bc_nxt_data!AA59,1))</f>
        <v>0.0</v>
      </c>
      <c r="Q53" s="91" t="n">
        <f>VALUE(FIXED(bc_nxt_data!Y59,1))</f>
        <v>0.0</v>
      </c>
      <c r="R53" s="91" t="n">
        <f>VALUE(FIXED(bc_nxt_data!U59,1))</f>
        <v>0.0</v>
      </c>
      <c r="S53" s="91" t="n">
        <f>VALUE(FIXED(bc_nxt_data!AB59,1))</f>
        <v>0.0</v>
      </c>
      <c r="T53" s="89" t="n">
        <f>VALUE(FIXED(bc_nxt_data!AD59,1))</f>
        <v>0.0</v>
      </c>
      <c r="U53" s="91" t="n">
        <f>VALUE(FIXED(bc_nxt_data!AC59,1))</f>
        <v>0.0</v>
      </c>
      <c r="V53" s="91" t="n">
        <f>VALUE(FIXED(bc_nxt_data!AF59,1))</f>
        <v>0.0</v>
      </c>
      <c r="W53" s="91" t="n">
        <f>VALUE(FIXED(bc_nxt_data!AG59,1))</f>
        <v>0.0</v>
      </c>
      <c r="X53" s="91" t="n">
        <f t="shared" si="1"/>
        <v>0.0</v>
      </c>
      <c r="Y53" s="91" t="n">
        <f>VALUE(D53+N53-X53)</f>
        <v>0.0</v>
      </c>
      <c r="Z53" s="91" t="n">
        <f t="shared" ref="Z53:AA53" si="5">Z54+Z57+Z68+Z71+Z73</f>
        <v>0.0</v>
      </c>
      <c r="AA53" s="92" t="n">
        <f t="shared" si="5"/>
        <v>0.0</v>
      </c>
    </row>
    <row r="54" spans="2:27" x14ac:dyDescent="0.25">
      <c r="B54" s="152" t="s">
        <v>137</v>
      </c>
      <c r="C54" s="15" t="str">
        <f>bc_nxt_data!E60</f>
        <v>Ceno No3</v>
      </c>
      <c r="D54" s="89" t="n">
        <f>VALUE(FIXED(bc_nxt_data!F60,1))</f>
        <v>0.0</v>
      </c>
      <c r="E54" s="89" t="n">
        <f>VALUE(FIXED(bc_nxt_data!G60,1))</f>
        <v>0.0</v>
      </c>
      <c r="F54" s="89" t="n">
        <f>VALUE(FIXED(bc_nxt_data!H60,1))</f>
        <v>0.0</v>
      </c>
      <c r="G54" s="91" t="n">
        <f>VALUE(FIXED(bc_nxt_data!J60,1))</f>
        <v>0.0</v>
      </c>
      <c r="H54" s="91" t="n">
        <f>VALUE(FIXED(bc_nxt_data!R60,1))</f>
        <v>0.0</v>
      </c>
      <c r="I54" s="91" t="n">
        <f>VALUE(FIXED(bc_nxt_data!I60,1))</f>
        <v>0.0</v>
      </c>
      <c r="J54" s="91" t="n">
        <f>VALUE(FIXED(bc_nxt_data!U60,1))</f>
        <v>0.0</v>
      </c>
      <c r="K54" s="89" t="n">
        <f>VALUE(FIXED(bc_nxt_data!Q60,1))</f>
        <v>0.0</v>
      </c>
      <c r="L54" s="91" t="n">
        <f>VALUE(FIXED(bc_nxt_data!S60,1))</f>
        <v>0.0</v>
      </c>
      <c r="M54" s="91" t="n">
        <f>VALUE(FIXED(bc_nxt_data!T60,1))</f>
        <v>0.0</v>
      </c>
      <c r="N54" s="91" t="n">
        <f>VALUE(FIXED(SUM(G54:M54)))</f>
        <v>0.0</v>
      </c>
      <c r="O54" s="91" t="n">
        <f>VALUE(FIXED(bc_nxt_data!X60,1))</f>
        <v>0.0</v>
      </c>
      <c r="P54" s="91" t="n">
        <f>VALUE(FIXED(bc_nxt_data!AA60,1))</f>
        <v>0.0</v>
      </c>
      <c r="Q54" s="91" t="n">
        <f>VALUE(FIXED(bc_nxt_data!Y60,1))</f>
        <v>0.0</v>
      </c>
      <c r="R54" s="91" t="n">
        <f>VALUE(FIXED(bc_nxt_data!U60,1))</f>
        <v>0.0</v>
      </c>
      <c r="S54" s="91" t="n">
        <f>VALUE(FIXED(bc_nxt_data!AB60,1))</f>
        <v>0.0</v>
      </c>
      <c r="T54" s="89" t="n">
        <f>VALUE(FIXED(bc_nxt_data!AD60,1))</f>
        <v>0.0</v>
      </c>
      <c r="U54" s="91" t="n">
        <f>VALUE(FIXED(bc_nxt_data!AC60,1))</f>
        <v>0.0</v>
      </c>
      <c r="V54" s="91" t="n">
        <f>VALUE(FIXED(bc_nxt_data!AF60,1))</f>
        <v>0.0</v>
      </c>
      <c r="W54" s="91" t="n">
        <f>VALUE(FIXED(bc_nxt_data!AG60,1))</f>
        <v>0.0</v>
      </c>
      <c r="X54" s="91" t="n">
        <f t="shared" si="1"/>
        <v>0.0</v>
      </c>
      <c r="Y54" s="91" t="n">
        <f>VALUE(D54+N54-X54)</f>
        <v>0.0</v>
      </c>
      <c r="Z54" s="91" t="n">
        <f>E54</f>
        <v>0.0</v>
      </c>
      <c r="AA54" s="92" t="n">
        <f t="shared" si="2"/>
        <v>0.0</v>
      </c>
    </row>
    <row r="55" spans="2:27" x14ac:dyDescent="0.25">
      <c r="B55" s="152" t="s">
        <v>137</v>
      </c>
      <c r="C55" s="15" t="str">
        <f>bc_nxt_data!E61</f>
        <v>Mỡ 1-13</v>
      </c>
      <c r="D55" s="89" t="n">
        <f>VALUE(FIXED(bc_nxt_data!F61,1))</f>
        <v>0.0</v>
      </c>
      <c r="E55" s="89" t="n">
        <f>VALUE(FIXED(bc_nxt_data!G61,1))</f>
        <v>0.0</v>
      </c>
      <c r="F55" s="89" t="n">
        <f>VALUE(FIXED(bc_nxt_data!H61,1))</f>
        <v>0.0</v>
      </c>
      <c r="G55" s="91" t="n">
        <f>VALUE(FIXED(bc_nxt_data!J61,1))</f>
        <v>0.0</v>
      </c>
      <c r="H55" s="91" t="n">
        <f>VALUE(FIXED(bc_nxt_data!R61,1))</f>
        <v>0.0</v>
      </c>
      <c r="I55" s="91" t="n">
        <f>VALUE(FIXED(bc_nxt_data!I61,1))</f>
        <v>0.0</v>
      </c>
      <c r="J55" s="91" t="n">
        <f>VALUE(FIXED(bc_nxt_data!U61,1))</f>
        <v>0.0</v>
      </c>
      <c r="K55" s="89" t="n">
        <f>VALUE(FIXED(bc_nxt_data!Q61,1))</f>
        <v>0.0</v>
      </c>
      <c r="L55" s="91" t="n">
        <f>VALUE(FIXED(bc_nxt_data!S61,1))</f>
        <v>0.0</v>
      </c>
      <c r="M55" s="91" t="n">
        <f>VALUE(FIXED(bc_nxt_data!T61,1))</f>
        <v>0.0</v>
      </c>
      <c r="N55" s="91" t="n">
        <f>VALUE(FIXED(SUM(G55:M55)))</f>
        <v>0.0</v>
      </c>
      <c r="O55" s="91" t="n">
        <f>VALUE(FIXED(bc_nxt_data!X61,1))</f>
        <v>0.0</v>
      </c>
      <c r="P55" s="91" t="n">
        <f>VALUE(FIXED(bc_nxt_data!AA61,1))</f>
        <v>0.0</v>
      </c>
      <c r="Q55" s="91" t="n">
        <f>VALUE(FIXED(bc_nxt_data!Y61,1))</f>
        <v>0.0</v>
      </c>
      <c r="R55" s="91" t="n">
        <f>VALUE(FIXED(bc_nxt_data!U61,1))</f>
        <v>0.0</v>
      </c>
      <c r="S55" s="91" t="n">
        <f>VALUE(FIXED(bc_nxt_data!AB61,1))</f>
        <v>0.0</v>
      </c>
      <c r="T55" s="89" t="n">
        <f>VALUE(FIXED(bc_nxt_data!AD61,1))</f>
        <v>0.0</v>
      </c>
      <c r="U55" s="91" t="n">
        <f>VALUE(FIXED(bc_nxt_data!AC61,1))</f>
        <v>0.0</v>
      </c>
      <c r="V55" s="91" t="n">
        <f>VALUE(FIXED(bc_nxt_data!AF61,1))</f>
        <v>0.0</v>
      </c>
      <c r="W55" s="91" t="n">
        <f>VALUE(FIXED(bc_nxt_data!AG61,1))</f>
        <v>0.0</v>
      </c>
      <c r="X55" s="91" t="n">
        <f t="shared" si="1"/>
        <v>0.0</v>
      </c>
      <c r="Y55" s="91" t="n">
        <f>VALUE(D55+N55-X55)</f>
        <v>0.0</v>
      </c>
      <c r="Z55" s="91" t="n">
        <f>E55</f>
        <v>0.0</v>
      </c>
      <c r="AA55" s="92" t="n">
        <f t="shared" si="2"/>
        <v>0.0</v>
      </c>
    </row>
    <row r="56" spans="2:27" s="3" customFormat="1" ht="14.25" x14ac:dyDescent="0.2">
      <c r="B56" s="153" t="s">
        <v>335</v>
      </c>
      <c r="C56" s="13" t="s">
        <v>962</v>
      </c>
      <c r="D56" s="89" t="n">
        <f>VALUE(D57+D59+D70+D73+D75)</f>
        <v>0.0</v>
      </c>
      <c r="E56" s="89" t="n">
        <f t="shared" ref="E56:AA56" si="6">VALUE(E57+E59+E70+E73+E75)</f>
        <v>0.0</v>
      </c>
      <c r="F56" s="89" t="n">
        <f t="shared" si="6"/>
        <v>0.0</v>
      </c>
      <c r="G56" s="89" t="n">
        <f t="shared" si="6"/>
        <v>0.0</v>
      </c>
      <c r="H56" s="89" t="n">
        <f t="shared" si="6"/>
        <v>0.0</v>
      </c>
      <c r="I56" s="89" t="n">
        <f t="shared" si="6"/>
        <v>0.0</v>
      </c>
      <c r="J56" s="89" t="n">
        <f>VALUE(J57+J59+J70+J73+J75)</f>
        <v>0.0</v>
      </c>
      <c r="K56" s="89" t="n">
        <f>VALUE(K57+K59+K70+K73+K75)</f>
        <v>0.0</v>
      </c>
      <c r="L56" s="89" t="n">
        <f>VALUE(L57+L59+L70+L73+L75)</f>
        <v>0.0</v>
      </c>
      <c r="M56" s="89" t="n">
        <f t="shared" si="6"/>
        <v>0.0</v>
      </c>
      <c r="N56" s="89" t="n">
        <f>VALUE(FIXED(SUM(G56:M56)))</f>
        <v>0.0</v>
      </c>
      <c r="O56" s="89" t="n">
        <f t="shared" si="6"/>
        <v>0.0</v>
      </c>
      <c r="P56" s="89" t="n">
        <f t="shared" si="6"/>
        <v>0.0</v>
      </c>
      <c r="Q56" s="89" t="n">
        <f t="shared" si="6"/>
        <v>0.0</v>
      </c>
      <c r="R56" s="89" t="n">
        <f t="shared" si="6"/>
        <v>0.0</v>
      </c>
      <c r="S56" s="89" t="n">
        <f t="shared" si="6"/>
        <v>0.0</v>
      </c>
      <c r="T56" s="89" t="n">
        <f t="shared" si="6"/>
        <v>0.0</v>
      </c>
      <c r="U56" s="89" t="n">
        <f t="shared" si="6"/>
        <v>0.0</v>
      </c>
      <c r="V56" s="89" t="n">
        <f t="shared" si="6"/>
        <v>0.0</v>
      </c>
      <c r="W56" s="89" t="n">
        <f t="shared" si="6"/>
        <v>0.0</v>
      </c>
      <c r="X56" s="89" t="n">
        <f t="shared" si="1"/>
        <v>0.0</v>
      </c>
      <c r="Y56" s="89" t="n">
        <f t="shared" si="6"/>
        <v>0.0</v>
      </c>
      <c r="Z56" s="89" t="n">
        <f t="shared" si="6"/>
        <v>0.0</v>
      </c>
      <c r="AA56" s="90" t="n">
        <f t="shared" si="6"/>
        <v>0.0</v>
      </c>
    </row>
    <row r="57" spans="2:27" s="3" customFormat="1" ht="14.25" x14ac:dyDescent="0.2">
      <c r="B57" s="153">
        <v>1</v>
      </c>
      <c r="C57" s="13" t="str">
        <f>bc_nxt_data!E62</f>
        <v>Dung môi</v>
      </c>
      <c r="D57" s="89" t="n">
        <f>VALUE(FIXED(bc_nxt_data!F62,1))</f>
        <v>0.0</v>
      </c>
      <c r="E57" s="89" t="n">
        <f>VALUE(FIXED(bc_nxt_data!G62,1))</f>
        <v>0.0</v>
      </c>
      <c r="F57" s="89" t="n">
        <f>VALUE(FIXED(bc_nxt_data!H62,1))</f>
        <v>0.0</v>
      </c>
      <c r="G57" s="89" t="n">
        <f>VALUE(FIXED(bc_nxt_data!J62,1))</f>
        <v>0.0</v>
      </c>
      <c r="H57" s="89" t="n">
        <f>VALUE(FIXED(bc_nxt_data!R62,1))</f>
        <v>0.0</v>
      </c>
      <c r="I57" s="89" t="n">
        <f>VALUE(FIXED(bc_nxt_data!I62,1))</f>
        <v>0.0</v>
      </c>
      <c r="J57" s="89" t="n">
        <f>VALUE(FIXED(bc_nxt_data!U62,1))</f>
        <v>0.0</v>
      </c>
      <c r="K57" s="89" t="n">
        <f>VALUE(FIXED(bc_nxt_data!Q62,1))</f>
        <v>0.0</v>
      </c>
      <c r="L57" s="89" t="n">
        <f>VALUE(FIXED(bc_nxt_data!S62,1))</f>
        <v>0.0</v>
      </c>
      <c r="M57" s="89" t="n">
        <f>VALUE(FIXED(bc_nxt_data!T62,1))</f>
        <v>0.0</v>
      </c>
      <c r="N57" s="89" t="n">
        <f>VALUE(FIXED(SUM(G57:M57)))</f>
        <v>0.0</v>
      </c>
      <c r="O57" s="89" t="n">
        <f>VALUE(FIXED(bc_nxt_data!X62,1))</f>
        <v>0.0</v>
      </c>
      <c r="P57" s="89" t="n">
        <f>VALUE(FIXED(bc_nxt_data!AA62,1))</f>
        <v>0.0</v>
      </c>
      <c r="Q57" s="89" t="n">
        <f>VALUE(FIXED(bc_nxt_data!Y62,1))</f>
        <v>0.0</v>
      </c>
      <c r="R57" s="89" t="n">
        <f>VALUE(FIXED(bc_nxt_data!U62,1))</f>
        <v>0.0</v>
      </c>
      <c r="S57" s="89" t="n">
        <f>VALUE(FIXED(bc_nxt_data!AB62,1))</f>
        <v>0.0</v>
      </c>
      <c r="T57" s="89" t="n">
        <f>VALUE(FIXED(bc_nxt_data!AD62,1))</f>
        <v>0.0</v>
      </c>
      <c r="U57" s="89" t="n">
        <f>VALUE(FIXED(bc_nxt_data!AC62,1))</f>
        <v>0.0</v>
      </c>
      <c r="V57" s="89" t="n">
        <f>VALUE(FIXED(bc_nxt_data!AF62,1))</f>
        <v>0.0</v>
      </c>
      <c r="W57" s="89" t="n">
        <f>VALUE(FIXED(bc_nxt_data!AG62,1))</f>
        <v>0.0</v>
      </c>
      <c r="X57" s="89" t="n">
        <f>VALUE(FIXED(SUM(O57:W57),1))</f>
        <v>0.0</v>
      </c>
      <c r="Y57" s="89" t="n">
        <f>VALUE(D57+N57-X57)</f>
        <v>0.0</v>
      </c>
      <c r="Z57" s="89" t="n">
        <f>E57</f>
        <v>0.0</v>
      </c>
      <c r="AA57" s="90" t="n">
        <f t="shared" si="2"/>
        <v>0.0</v>
      </c>
    </row>
    <row r="58" spans="2:27" x14ac:dyDescent="0.25">
      <c r="B58" s="152" t="s">
        <v>137</v>
      </c>
      <c r="C58" s="15" t="str">
        <f>bc_nxt_data!E63</f>
        <v>Xăng CN</v>
      </c>
      <c r="D58" s="89" t="n">
        <f>VALUE(FIXED(bc_nxt_data!F63,1))</f>
        <v>0.0</v>
      </c>
      <c r="E58" s="89" t="n">
        <f>VALUE(FIXED(bc_nxt_data!G63,1))</f>
        <v>0.0</v>
      </c>
      <c r="F58" s="89" t="n">
        <f>VALUE(FIXED(bc_nxt_data!H63,1))</f>
        <v>0.0</v>
      </c>
      <c r="G58" s="89" t="n">
        <f>VALUE(FIXED(bc_nxt_data!J63,1))</f>
        <v>0.0</v>
      </c>
      <c r="H58" s="89" t="n">
        <f>VALUE(FIXED(bc_nxt_data!R63,1))</f>
        <v>0.0</v>
      </c>
      <c r="I58" s="89" t="n">
        <f>VALUE(FIXED(bc_nxt_data!I63,1))</f>
        <v>0.0</v>
      </c>
      <c r="J58" s="89" t="n">
        <f>VALUE(FIXED(bc_nxt_data!U63,1))</f>
        <v>0.0</v>
      </c>
      <c r="K58" s="89" t="n">
        <f>VALUE(FIXED(bc_nxt_data!Q63,1))</f>
        <v>0.0</v>
      </c>
      <c r="L58" s="89" t="n">
        <f>VALUE(FIXED(bc_nxt_data!S63,1))</f>
        <v>0.0</v>
      </c>
      <c r="M58" s="89" t="n">
        <f>VALUE(FIXED(bc_nxt_data!T63,1))</f>
        <v>0.0</v>
      </c>
      <c r="N58" s="91" t="n">
        <f>VALUE(FIXED(SUM(G58:M58)))</f>
        <v>0.0</v>
      </c>
      <c r="O58" s="89" t="n">
        <f>VALUE(FIXED(bc_nxt_data!X63,1))</f>
        <v>0.0</v>
      </c>
      <c r="P58" s="89" t="n">
        <f>VALUE(FIXED(bc_nxt_data!AA63,1))</f>
        <v>0.0</v>
      </c>
      <c r="Q58" s="89" t="n">
        <f>VALUE(FIXED(bc_nxt_data!Y63,1))</f>
        <v>0.0</v>
      </c>
      <c r="R58" s="89" t="n">
        <f>VALUE(FIXED(bc_nxt_data!U63,1))</f>
        <v>0.0</v>
      </c>
      <c r="S58" s="89" t="n">
        <f>VALUE(FIXED(bc_nxt_data!AB63,1))</f>
        <v>0.0</v>
      </c>
      <c r="T58" s="89" t="n">
        <f>VALUE(FIXED(bc_nxt_data!AD63,1))</f>
        <v>0.0</v>
      </c>
      <c r="U58" s="89" t="n">
        <f>VALUE(FIXED(bc_nxt_data!AC63,1))</f>
        <v>0.0</v>
      </c>
      <c r="V58" s="89" t="n">
        <f>VALUE(FIXED(bc_nxt_data!AF63,1))</f>
        <v>0.0</v>
      </c>
      <c r="W58" s="89" t="n">
        <f>VALUE(FIXED(bc_nxt_data!AG63,1))</f>
        <v>0.0</v>
      </c>
      <c r="X58" s="91" t="n">
        <f t="shared" si="1"/>
        <v>0.0</v>
      </c>
      <c r="Y58" s="91" t="n">
        <f>VALUE(D58+N58-X58)</f>
        <v>0.0</v>
      </c>
      <c r="Z58" s="91" t="n">
        <f>E58</f>
        <v>0.0</v>
      </c>
      <c r="AA58" s="92" t="n">
        <f t="shared" si="2"/>
        <v>0.0</v>
      </c>
    </row>
    <row r="59" spans="2:27" s="3" customFormat="1" ht="14.25" x14ac:dyDescent="0.2">
      <c r="B59" s="153">
        <v>2</v>
      </c>
      <c r="C59" s="13" t="str">
        <f>bc_nxt_data!E64</f>
        <v>Dầu Đ.cơ</v>
      </c>
      <c r="D59" s="89" t="n">
        <f>VALUE(FIXED(bc_nxt_data!F64,1))</f>
        <v>0.0</v>
      </c>
      <c r="E59" s="89" t="n">
        <f>VALUE(FIXED(bc_nxt_data!G64,1))</f>
        <v>0.0</v>
      </c>
      <c r="F59" s="89" t="n">
        <f>VALUE(FIXED(bc_nxt_data!H64,1))</f>
        <v>0.0</v>
      </c>
      <c r="G59" s="89" t="n">
        <f>VALUE(FIXED(bc_nxt_data!J64,1))</f>
        <v>0.0</v>
      </c>
      <c r="H59" s="89" t="n">
        <f>VALUE(FIXED(bc_nxt_data!R64,1))</f>
        <v>0.0</v>
      </c>
      <c r="I59" s="89" t="n">
        <f>VALUE(FIXED(bc_nxt_data!I64,1))</f>
        <v>0.0</v>
      </c>
      <c r="J59" s="89" t="n">
        <f>VALUE(FIXED(bc_nxt_data!U64,1))</f>
        <v>0.0</v>
      </c>
      <c r="K59" s="89" t="n">
        <f>VALUE(FIXED(bc_nxt_data!Q64,1))</f>
        <v>0.0</v>
      </c>
      <c r="L59" s="89" t="n">
        <f>VALUE(FIXED(bc_nxt_data!S64,1))</f>
        <v>0.0</v>
      </c>
      <c r="M59" s="89" t="n">
        <f>VALUE(FIXED(bc_nxt_data!T64,1))</f>
        <v>0.0</v>
      </c>
      <c r="N59" s="89" t="n">
        <f>VALUE(FIXED(SUM(G59:M59)))</f>
        <v>0.0</v>
      </c>
      <c r="O59" s="89" t="n">
        <f>VALUE(FIXED(bc_nxt_data!X64,1))</f>
        <v>0.0</v>
      </c>
      <c r="P59" s="89" t="n">
        <f>VALUE(FIXED(bc_nxt_data!AA64,1))</f>
        <v>0.0</v>
      </c>
      <c r="Q59" s="89" t="n">
        <f>VALUE(FIXED(bc_nxt_data!Y64,1))</f>
        <v>0.0</v>
      </c>
      <c r="R59" s="89" t="n">
        <f>VALUE(FIXED(bc_nxt_data!U64,1))</f>
        <v>0.0</v>
      </c>
      <c r="S59" s="89" t="n">
        <f>VALUE(FIXED(bc_nxt_data!AB64,1))</f>
        <v>0.0</v>
      </c>
      <c r="T59" s="89" t="n">
        <f>VALUE(FIXED(bc_nxt_data!AD64,1))</f>
        <v>0.0</v>
      </c>
      <c r="U59" s="89" t="n">
        <f>VALUE(FIXED(bc_nxt_data!AC64,1))</f>
        <v>0.0</v>
      </c>
      <c r="V59" s="89" t="n">
        <f>VALUE(FIXED(bc_nxt_data!AF64,1))</f>
        <v>0.0</v>
      </c>
      <c r="W59" s="89" t="n">
        <f>VALUE(FIXED(bc_nxt_data!AG64,1))</f>
        <v>0.0</v>
      </c>
      <c r="X59" s="89" t="n">
        <f t="shared" si="1"/>
        <v>0.0</v>
      </c>
      <c r="Y59" s="89" t="n">
        <f>VALUE(D59+N59-X59)</f>
        <v>0.0</v>
      </c>
      <c r="Z59" s="89" t="n">
        <f>E59</f>
        <v>0.0</v>
      </c>
      <c r="AA59" s="90" t="n">
        <f t="shared" si="2"/>
        <v>0.0</v>
      </c>
    </row>
    <row r="60" spans="2:27" x14ac:dyDescent="0.25">
      <c r="B60" s="152" t="s">
        <v>137</v>
      </c>
      <c r="C60" s="15" t="str">
        <f>bc_nxt_data!E65</f>
        <v>Turbonicoil210A(IPM-10)</v>
      </c>
      <c r="D60" s="89" t="n">
        <f>VALUE(FIXED(bc_nxt_data!F65,1))</f>
        <v>0.0</v>
      </c>
      <c r="E60" s="89" t="n">
        <f>VALUE(FIXED(bc_nxt_data!G65,1))</f>
        <v>0.0</v>
      </c>
      <c r="F60" s="89" t="n">
        <f>VALUE(FIXED(bc_nxt_data!H65,1))</f>
        <v>0.0</v>
      </c>
      <c r="G60" s="89" t="n">
        <f>VALUE(FIXED(bc_nxt_data!J65,1))</f>
        <v>0.0</v>
      </c>
      <c r="H60" s="89" t="n">
        <f>VALUE(FIXED(bc_nxt_data!R65,1))</f>
        <v>0.0</v>
      </c>
      <c r="I60" s="89" t="n">
        <f>VALUE(FIXED(bc_nxt_data!I65,1))</f>
        <v>0.0</v>
      </c>
      <c r="J60" s="89" t="n">
        <f>VALUE(FIXED(bc_nxt_data!U65,1))</f>
        <v>0.0</v>
      </c>
      <c r="K60" s="89" t="n">
        <f>VALUE(FIXED(bc_nxt_data!Q65,1))</f>
        <v>0.0</v>
      </c>
      <c r="L60" s="89" t="n">
        <f>VALUE(FIXED(bc_nxt_data!S65,1))</f>
        <v>0.0</v>
      </c>
      <c r="M60" s="89" t="n">
        <f>VALUE(FIXED(bc_nxt_data!T65,1))</f>
        <v>0.0</v>
      </c>
      <c r="N60" s="91" t="n">
        <f>VALUE(FIXED(SUM(G60:M60)))</f>
        <v>0.0</v>
      </c>
      <c r="O60" s="89" t="n">
        <f>VALUE(FIXED(bc_nxt_data!X65,1))</f>
        <v>0.0</v>
      </c>
      <c r="P60" s="89" t="n">
        <f>VALUE(FIXED(bc_nxt_data!AA65,1))</f>
        <v>0.0</v>
      </c>
      <c r="Q60" s="89" t="n">
        <f>VALUE(FIXED(bc_nxt_data!Y65,1))</f>
        <v>0.0</v>
      </c>
      <c r="R60" s="89" t="n">
        <f>VALUE(FIXED(bc_nxt_data!U65,1))</f>
        <v>0.0</v>
      </c>
      <c r="S60" s="89" t="n">
        <f>VALUE(FIXED(bc_nxt_data!AB65,1))</f>
        <v>0.0</v>
      </c>
      <c r="T60" s="89" t="n">
        <f>VALUE(FIXED(bc_nxt_data!AD65,1))</f>
        <v>0.0</v>
      </c>
      <c r="U60" s="89" t="n">
        <f>VALUE(FIXED(bc_nxt_data!AC65,1))</f>
        <v>0.0</v>
      </c>
      <c r="V60" s="89" t="n">
        <f>VALUE(FIXED(bc_nxt_data!AF65,1))</f>
        <v>0.0</v>
      </c>
      <c r="W60" s="89" t="n">
        <f>VALUE(FIXED(bc_nxt_data!AG65,1))</f>
        <v>0.0</v>
      </c>
      <c r="X60" s="91" t="n">
        <f t="shared" si="1"/>
        <v>0.0</v>
      </c>
      <c r="Y60" s="91" t="n">
        <f>VALUE(D60+N60-X60)</f>
        <v>0.0</v>
      </c>
      <c r="Z60" s="91" t="n">
        <f>E60</f>
        <v>0.0</v>
      </c>
      <c r="AA60" s="92" t="n">
        <f t="shared" si="2"/>
        <v>0.0</v>
      </c>
    </row>
    <row r="61" spans="2:27" x14ac:dyDescent="0.25">
      <c r="B61" s="152" t="s">
        <v>137</v>
      </c>
      <c r="C61" s="15" t="str">
        <f>bc_nxt_data!E66</f>
        <v>Turbonicoil 321(MC8P)</v>
      </c>
      <c r="D61" s="89" t="n">
        <f>VALUE(FIXED(bc_nxt_data!F66,1))</f>
        <v>0.0</v>
      </c>
      <c r="E61" s="89" t="n">
        <f>VALUE(FIXED(bc_nxt_data!G66,1))</f>
        <v>0.0</v>
      </c>
      <c r="F61" s="89" t="n">
        <f>VALUE(FIXED(bc_nxt_data!H66,1))</f>
        <v>0.0</v>
      </c>
      <c r="G61" s="89" t="n">
        <f>VALUE(FIXED(bc_nxt_data!J66,1))</f>
        <v>0.0</v>
      </c>
      <c r="H61" s="89" t="n">
        <f>VALUE(FIXED(bc_nxt_data!R66,1))</f>
        <v>0.0</v>
      </c>
      <c r="I61" s="89" t="n">
        <f>VALUE(FIXED(bc_nxt_data!I66,1))</f>
        <v>0.0</v>
      </c>
      <c r="J61" s="89" t="n">
        <f>VALUE(FIXED(bc_nxt_data!U66,1))</f>
        <v>0.0</v>
      </c>
      <c r="K61" s="89" t="n">
        <f>VALUE(FIXED(bc_nxt_data!Q66,1))</f>
        <v>0.0</v>
      </c>
      <c r="L61" s="89" t="n">
        <f>VALUE(FIXED(bc_nxt_data!S66,1))</f>
        <v>0.0</v>
      </c>
      <c r="M61" s="89" t="n">
        <f>VALUE(FIXED(bc_nxt_data!T66,1))</f>
        <v>0.0</v>
      </c>
      <c r="N61" s="91" t="n">
        <f>VALUE(FIXED(SUM(G61:M61)))</f>
        <v>0.0</v>
      </c>
      <c r="O61" s="89" t="n">
        <f>VALUE(FIXED(bc_nxt_data!X66,1))</f>
        <v>0.0</v>
      </c>
      <c r="P61" s="89" t="n">
        <f>VALUE(FIXED(bc_nxt_data!AA66,1))</f>
        <v>0.0</v>
      </c>
      <c r="Q61" s="89" t="n">
        <f>VALUE(FIXED(bc_nxt_data!Y66,1))</f>
        <v>0.0</v>
      </c>
      <c r="R61" s="89" t="n">
        <f>VALUE(FIXED(bc_nxt_data!U66,1))</f>
        <v>0.0</v>
      </c>
      <c r="S61" s="89" t="n">
        <f>VALUE(FIXED(bc_nxt_data!AB66,1))</f>
        <v>0.0</v>
      </c>
      <c r="T61" s="89" t="n">
        <f>VALUE(FIXED(bc_nxt_data!AD66,1))</f>
        <v>0.0</v>
      </c>
      <c r="U61" s="89" t="n">
        <f>VALUE(FIXED(bc_nxt_data!AC66,1))</f>
        <v>0.0</v>
      </c>
      <c r="V61" s="89" t="n">
        <f>VALUE(FIXED(bc_nxt_data!AF66,1))</f>
        <v>0.0</v>
      </c>
      <c r="W61" s="89" t="n">
        <f>VALUE(FIXED(bc_nxt_data!AG66,1))</f>
        <v>0.0</v>
      </c>
      <c r="X61" s="91" t="n">
        <f t="shared" si="1"/>
        <v>0.0</v>
      </c>
      <c r="Y61" s="91" t="n">
        <f>VALUE(D61+N61-X61)</f>
        <v>0.0</v>
      </c>
      <c r="Z61" s="91" t="n">
        <f>E61</f>
        <v>0.0</v>
      </c>
      <c r="AA61" s="92" t="n">
        <f t="shared" si="2"/>
        <v>0.0</v>
      </c>
    </row>
    <row r="62" spans="2:27" x14ac:dyDescent="0.25">
      <c r="B62" s="152" t="s">
        <v>137</v>
      </c>
      <c r="C62" s="15" t="str">
        <f>bc_nxt_data!E67</f>
        <v>Hypôit (TC Gip)</v>
      </c>
      <c r="D62" s="89" t="n">
        <f>VALUE(FIXED(bc_nxt_data!F67,1))</f>
        <v>0.0</v>
      </c>
      <c r="E62" s="89" t="n">
        <f>VALUE(FIXED(bc_nxt_data!G67,1))</f>
        <v>0.0</v>
      </c>
      <c r="F62" s="89" t="n">
        <f>VALUE(FIXED(bc_nxt_data!H67,1))</f>
        <v>0.0</v>
      </c>
      <c r="G62" s="89" t="n">
        <f>VALUE(FIXED(bc_nxt_data!J67,1))</f>
        <v>0.0</v>
      </c>
      <c r="H62" s="89" t="n">
        <f>VALUE(FIXED(bc_nxt_data!R67,1))</f>
        <v>0.0</v>
      </c>
      <c r="I62" s="89" t="n">
        <f>VALUE(FIXED(bc_nxt_data!I67,1))</f>
        <v>0.0</v>
      </c>
      <c r="J62" s="89" t="n">
        <f>VALUE(FIXED(bc_nxt_data!U67,1))</f>
        <v>0.0</v>
      </c>
      <c r="K62" s="89" t="n">
        <f>VALUE(FIXED(bc_nxt_data!Q67,1))</f>
        <v>0.0</v>
      </c>
      <c r="L62" s="89" t="n">
        <f>VALUE(FIXED(bc_nxt_data!S67,1))</f>
        <v>0.0</v>
      </c>
      <c r="M62" s="89" t="n">
        <f>VALUE(FIXED(bc_nxt_data!T67,1))</f>
        <v>0.0</v>
      </c>
      <c r="N62" s="91" t="n">
        <f>VALUE(FIXED(SUM(G62:M62)))</f>
        <v>0.0</v>
      </c>
      <c r="O62" s="89" t="n">
        <f>VALUE(FIXED(bc_nxt_data!X67,1))</f>
        <v>0.0</v>
      </c>
      <c r="P62" s="89" t="n">
        <f>VALUE(FIXED(bc_nxt_data!AA67,1))</f>
        <v>0.0</v>
      </c>
      <c r="Q62" s="89" t="n">
        <f>VALUE(FIXED(bc_nxt_data!Y67,1))</f>
        <v>0.0</v>
      </c>
      <c r="R62" s="89" t="n">
        <f>VALUE(FIXED(bc_nxt_data!U67,1))</f>
        <v>0.0</v>
      </c>
      <c r="S62" s="89" t="n">
        <f>VALUE(FIXED(bc_nxt_data!AB67,1))</f>
        <v>0.0</v>
      </c>
      <c r="T62" s="89" t="n">
        <f>VALUE(FIXED(bc_nxt_data!AD67,1))</f>
        <v>0.0</v>
      </c>
      <c r="U62" s="89" t="n">
        <f>VALUE(FIXED(bc_nxt_data!AC67,1))</f>
        <v>0.0</v>
      </c>
      <c r="V62" s="89" t="n">
        <f>VALUE(FIXED(bc_nxt_data!AF67,1))</f>
        <v>0.0</v>
      </c>
      <c r="W62" s="89" t="n">
        <f>VALUE(FIXED(bc_nxt_data!AG67,1))</f>
        <v>0.0</v>
      </c>
      <c r="X62" s="91" t="n">
        <f t="shared" si="1"/>
        <v>0.0</v>
      </c>
      <c r="Y62" s="91" t="n">
        <f>VALUE(D62+N62-X62)</f>
        <v>0.0</v>
      </c>
      <c r="Z62" s="91" t="n">
        <f>E62</f>
        <v>0.0</v>
      </c>
      <c r="AA62" s="92" t="n">
        <f t="shared" si="2"/>
        <v>0.0</v>
      </c>
    </row>
    <row r="63" spans="2:27" x14ac:dyDescent="0.25">
      <c r="B63" s="152" t="s">
        <v>137</v>
      </c>
      <c r="C63" s="15" t="str">
        <f>bc_nxt_data!E68</f>
        <v>Dầu MC-8P</v>
      </c>
      <c r="D63" s="89" t="n">
        <f>VALUE(FIXED(bc_nxt_data!F68,1))</f>
        <v>0.0</v>
      </c>
      <c r="E63" s="89" t="n">
        <f>VALUE(FIXED(bc_nxt_data!G68,1))</f>
        <v>0.0</v>
      </c>
      <c r="F63" s="89" t="n">
        <f>VALUE(FIXED(bc_nxt_data!H68,1))</f>
        <v>0.0</v>
      </c>
      <c r="G63" s="89" t="n">
        <f>VALUE(FIXED(bc_nxt_data!J68,1))</f>
        <v>0.0</v>
      </c>
      <c r="H63" s="89" t="n">
        <f>VALUE(FIXED(bc_nxt_data!R68,1))</f>
        <v>0.0</v>
      </c>
      <c r="I63" s="89" t="n">
        <f>VALUE(FIXED(bc_nxt_data!I68,1))</f>
        <v>0.0</v>
      </c>
      <c r="J63" s="89" t="n">
        <f>VALUE(FIXED(bc_nxt_data!U68,1))</f>
        <v>0.0</v>
      </c>
      <c r="K63" s="89" t="n">
        <f>VALUE(FIXED(bc_nxt_data!Q68,1))</f>
        <v>0.0</v>
      </c>
      <c r="L63" s="89" t="n">
        <f>VALUE(FIXED(bc_nxt_data!S68,1))</f>
        <v>0.0</v>
      </c>
      <c r="M63" s="89" t="n">
        <f>VALUE(FIXED(bc_nxt_data!T68,1))</f>
        <v>0.0</v>
      </c>
      <c r="N63" s="91" t="n">
        <f>VALUE(FIXED(SUM(G63:M63)))</f>
        <v>0.0</v>
      </c>
      <c r="O63" s="89" t="n">
        <f>VALUE(FIXED(bc_nxt_data!X68,1))</f>
        <v>0.0</v>
      </c>
      <c r="P63" s="89" t="n">
        <f>VALUE(FIXED(bc_nxt_data!AA68,1))</f>
        <v>0.0</v>
      </c>
      <c r="Q63" s="89" t="n">
        <f>VALUE(FIXED(bc_nxt_data!Y68,1))</f>
        <v>0.0</v>
      </c>
      <c r="R63" s="89" t="n">
        <f>VALUE(FIXED(bc_nxt_data!U68,1))</f>
        <v>0.0</v>
      </c>
      <c r="S63" s="89" t="n">
        <f>VALUE(FIXED(bc_nxt_data!AB68,1))</f>
        <v>0.0</v>
      </c>
      <c r="T63" s="89" t="n">
        <f>VALUE(FIXED(bc_nxt_data!AD68,1))</f>
        <v>0.0</v>
      </c>
      <c r="U63" s="89" t="n">
        <f>VALUE(FIXED(bc_nxt_data!AC68,1))</f>
        <v>0.0</v>
      </c>
      <c r="V63" s="89" t="n">
        <f>VALUE(FIXED(bc_nxt_data!AF68,1))</f>
        <v>0.0</v>
      </c>
      <c r="W63" s="89" t="n">
        <f>VALUE(FIXED(bc_nxt_data!AG68,1))</f>
        <v>0.0</v>
      </c>
      <c r="X63" s="91" t="n">
        <f t="shared" si="1"/>
        <v>0.0</v>
      </c>
      <c r="Y63" s="91" t="n">
        <f>VALUE(D63+N63-X63)</f>
        <v>0.0</v>
      </c>
      <c r="Z63" s="91" t="n">
        <f>E63</f>
        <v>0.0</v>
      </c>
      <c r="AA63" s="92" t="n">
        <f t="shared" si="2"/>
        <v>0.0</v>
      </c>
    </row>
    <row r="64" spans="2:27" x14ac:dyDescent="0.25">
      <c r="B64" s="152" t="s">
        <v>137</v>
      </c>
      <c r="C64" s="15" t="str">
        <f>bc_nxt_data!E69</f>
        <v>Dầu MC-20</v>
      </c>
      <c r="D64" s="89" t="n">
        <f>VALUE(FIXED(bc_nxt_data!F69,1))</f>
        <v>0.0</v>
      </c>
      <c r="E64" s="89" t="n">
        <f>VALUE(FIXED(bc_nxt_data!G69,1))</f>
        <v>0.0</v>
      </c>
      <c r="F64" s="89" t="n">
        <f>VALUE(FIXED(bc_nxt_data!H69,1))</f>
        <v>0.0</v>
      </c>
      <c r="G64" s="89" t="n">
        <f>VALUE(FIXED(bc_nxt_data!J69,1))</f>
        <v>0.0</v>
      </c>
      <c r="H64" s="89" t="n">
        <f>VALUE(FIXED(bc_nxt_data!R69,1))</f>
        <v>0.0</v>
      </c>
      <c r="I64" s="89" t="n">
        <f>VALUE(FIXED(bc_nxt_data!I69,1))</f>
        <v>0.0</v>
      </c>
      <c r="J64" s="89" t="n">
        <f>VALUE(FIXED(bc_nxt_data!U69,1))</f>
        <v>0.0</v>
      </c>
      <c r="K64" s="89" t="n">
        <f>VALUE(FIXED(bc_nxt_data!Q69,1))</f>
        <v>0.0</v>
      </c>
      <c r="L64" s="89" t="n">
        <f>VALUE(FIXED(bc_nxt_data!S69,1))</f>
        <v>0.0</v>
      </c>
      <c r="M64" s="89" t="n">
        <f>VALUE(FIXED(bc_nxt_data!T69,1))</f>
        <v>0.0</v>
      </c>
      <c r="N64" s="91" t="n">
        <f>VALUE(FIXED(SUM(G64:M64)))</f>
        <v>0.0</v>
      </c>
      <c r="O64" s="89" t="n">
        <f>VALUE(FIXED(bc_nxt_data!X69,1))</f>
        <v>0.0</v>
      </c>
      <c r="P64" s="89" t="n">
        <f>VALUE(FIXED(bc_nxt_data!AA69,1))</f>
        <v>0.0</v>
      </c>
      <c r="Q64" s="89" t="n">
        <f>VALUE(FIXED(bc_nxt_data!Y69,1))</f>
        <v>0.0</v>
      </c>
      <c r="R64" s="89" t="n">
        <f>VALUE(FIXED(bc_nxt_data!U69,1))</f>
        <v>0.0</v>
      </c>
      <c r="S64" s="89" t="n">
        <f>VALUE(FIXED(bc_nxt_data!AB69,1))</f>
        <v>0.0</v>
      </c>
      <c r="T64" s="89" t="n">
        <f>VALUE(FIXED(bc_nxt_data!AD69,1))</f>
        <v>0.0</v>
      </c>
      <c r="U64" s="89" t="n">
        <f>VALUE(FIXED(bc_nxt_data!AC69,1))</f>
        <v>0.0</v>
      </c>
      <c r="V64" s="89" t="n">
        <f>VALUE(FIXED(bc_nxt_data!AF69,1))</f>
        <v>0.0</v>
      </c>
      <c r="W64" s="89" t="n">
        <f>VALUE(FIXED(bc_nxt_data!AG69,1))</f>
        <v>0.0</v>
      </c>
      <c r="X64" s="91" t="n">
        <f t="shared" si="1"/>
        <v>0.0</v>
      </c>
      <c r="Y64" s="91" t="n">
        <f>VALUE(D64+N64-X64)</f>
        <v>0.0</v>
      </c>
      <c r="Z64" s="91" t="n">
        <f>E64</f>
        <v>0.0</v>
      </c>
      <c r="AA64" s="92" t="n">
        <f t="shared" si="2"/>
        <v>0.0</v>
      </c>
    </row>
    <row r="65" spans="2:27" x14ac:dyDescent="0.25">
      <c r="B65" s="152" t="s">
        <v>137</v>
      </c>
      <c r="C65" s="15" t="str">
        <f>bc_nxt_data!E70</f>
        <v>Dầu IPM-10</v>
      </c>
      <c r="D65" s="89" t="n">
        <f>VALUE(FIXED(bc_nxt_data!F70,1))</f>
        <v>0.0</v>
      </c>
      <c r="E65" s="89" t="n">
        <f>VALUE(FIXED(bc_nxt_data!G70,1))</f>
        <v>0.0</v>
      </c>
      <c r="F65" s="89" t="n">
        <f>VALUE(FIXED(bc_nxt_data!H70,1))</f>
        <v>0.0</v>
      </c>
      <c r="G65" s="89" t="n">
        <f>VALUE(FIXED(bc_nxt_data!J70,1))</f>
        <v>0.0</v>
      </c>
      <c r="H65" s="89" t="n">
        <f>VALUE(FIXED(bc_nxt_data!R70,1))</f>
        <v>0.0</v>
      </c>
      <c r="I65" s="89" t="n">
        <f>VALUE(FIXED(bc_nxt_data!I70,1))</f>
        <v>0.0</v>
      </c>
      <c r="J65" s="89" t="n">
        <f>VALUE(FIXED(bc_nxt_data!U70,1))</f>
        <v>0.0</v>
      </c>
      <c r="K65" s="89" t="n">
        <f>VALUE(FIXED(bc_nxt_data!Q70,1))</f>
        <v>0.0</v>
      </c>
      <c r="L65" s="89" t="n">
        <f>VALUE(FIXED(bc_nxt_data!S70,1))</f>
        <v>0.0</v>
      </c>
      <c r="M65" s="89" t="n">
        <f>VALUE(FIXED(bc_nxt_data!T70,1))</f>
        <v>0.0</v>
      </c>
      <c r="N65" s="91" t="n">
        <f>VALUE(FIXED(SUM(G65:M65)))</f>
        <v>0.0</v>
      </c>
      <c r="O65" s="89" t="n">
        <f>VALUE(FIXED(bc_nxt_data!X70,1))</f>
        <v>0.0</v>
      </c>
      <c r="P65" s="89" t="n">
        <f>VALUE(FIXED(bc_nxt_data!AA70,1))</f>
        <v>0.0</v>
      </c>
      <c r="Q65" s="89" t="n">
        <f>VALUE(FIXED(bc_nxt_data!Y70,1))</f>
        <v>0.0</v>
      </c>
      <c r="R65" s="89" t="n">
        <f>VALUE(FIXED(bc_nxt_data!U70,1))</f>
        <v>0.0</v>
      </c>
      <c r="S65" s="89" t="n">
        <f>VALUE(FIXED(bc_nxt_data!AB70,1))</f>
        <v>0.0</v>
      </c>
      <c r="T65" s="89" t="n">
        <f>VALUE(FIXED(bc_nxt_data!AD70,1))</f>
        <v>0.0</v>
      </c>
      <c r="U65" s="89" t="n">
        <f>VALUE(FIXED(bc_nxt_data!AC70,1))</f>
        <v>0.0</v>
      </c>
      <c r="V65" s="89" t="n">
        <f>VALUE(FIXED(bc_nxt_data!AF70,1))</f>
        <v>0.0</v>
      </c>
      <c r="W65" s="89" t="n">
        <f>VALUE(FIXED(bc_nxt_data!AG70,1))</f>
        <v>0.0</v>
      </c>
      <c r="X65" s="91" t="n">
        <f t="shared" si="1"/>
        <v>0.0</v>
      </c>
      <c r="Y65" s="91" t="n">
        <f>VALUE(D65+N65-X65)</f>
        <v>0.0</v>
      </c>
      <c r="Z65" s="91" t="n">
        <f>E65</f>
        <v>0.0</v>
      </c>
      <c r="AA65" s="92" t="n">
        <f t="shared" si="2"/>
        <v>0.0</v>
      </c>
    </row>
    <row r="66" spans="2:27" x14ac:dyDescent="0.25">
      <c r="B66" s="152" t="s">
        <v>137</v>
      </c>
      <c r="C66" s="15" t="str">
        <f>bc_nxt_data!E71</f>
        <v>Dầu B-3V</v>
      </c>
      <c r="D66" s="89" t="n">
        <f>VALUE(FIXED(bc_nxt_data!F71,1))</f>
        <v>0.0</v>
      </c>
      <c r="E66" s="89" t="n">
        <f>VALUE(FIXED(bc_nxt_data!G71,1))</f>
        <v>0.0</v>
      </c>
      <c r="F66" s="89" t="n">
        <f>VALUE(FIXED(bc_nxt_data!H71,1))</f>
        <v>0.0</v>
      </c>
      <c r="G66" s="89" t="n">
        <f>VALUE(FIXED(bc_nxt_data!J71,1))</f>
        <v>0.0</v>
      </c>
      <c r="H66" s="89" t="n">
        <f>VALUE(FIXED(bc_nxt_data!R71,1))</f>
        <v>0.0</v>
      </c>
      <c r="I66" s="89" t="n">
        <f>VALUE(FIXED(bc_nxt_data!I71,1))</f>
        <v>0.0</v>
      </c>
      <c r="J66" s="89" t="n">
        <f>VALUE(FIXED(bc_nxt_data!U71,1))</f>
        <v>0.0</v>
      </c>
      <c r="K66" s="89" t="n">
        <f>VALUE(FIXED(bc_nxt_data!Q71,1))</f>
        <v>0.0</v>
      </c>
      <c r="L66" s="89" t="n">
        <f>VALUE(FIXED(bc_nxt_data!S71,1))</f>
        <v>0.0</v>
      </c>
      <c r="M66" s="89" t="n">
        <f>VALUE(FIXED(bc_nxt_data!T71,1))</f>
        <v>0.0</v>
      </c>
      <c r="N66" s="91" t="n">
        <f>VALUE(FIXED(SUM(G66:M66)))</f>
        <v>0.0</v>
      </c>
      <c r="O66" s="89" t="n">
        <f>VALUE(FIXED(bc_nxt_data!X71,1))</f>
        <v>0.0</v>
      </c>
      <c r="P66" s="89" t="n">
        <f>VALUE(FIXED(bc_nxt_data!AA71,1))</f>
        <v>0.0</v>
      </c>
      <c r="Q66" s="89" t="n">
        <f>VALUE(FIXED(bc_nxt_data!Y71,1))</f>
        <v>0.0</v>
      </c>
      <c r="R66" s="89" t="n">
        <f>VALUE(FIXED(bc_nxt_data!U71,1))</f>
        <v>0.0</v>
      </c>
      <c r="S66" s="89" t="n">
        <f>VALUE(FIXED(bc_nxt_data!AB71,1))</f>
        <v>0.0</v>
      </c>
      <c r="T66" s="89" t="n">
        <f>VALUE(FIXED(bc_nxt_data!AD71,1))</f>
        <v>0.0</v>
      </c>
      <c r="U66" s="89" t="n">
        <f>VALUE(FIXED(bc_nxt_data!AC71,1))</f>
        <v>0.0</v>
      </c>
      <c r="V66" s="89" t="n">
        <f>VALUE(FIXED(bc_nxt_data!AF71,1))</f>
        <v>0.0</v>
      </c>
      <c r="W66" s="89" t="n">
        <f>VALUE(FIXED(bc_nxt_data!AG71,1))</f>
        <v>0.0</v>
      </c>
      <c r="X66" s="91" t="n">
        <f t="shared" si="1"/>
        <v>0.0</v>
      </c>
      <c r="Y66" s="91" t="n">
        <f>VALUE(D66+N66-X66)</f>
        <v>0.0</v>
      </c>
      <c r="Z66" s="91" t="n">
        <f>E66</f>
        <v>0.0</v>
      </c>
      <c r="AA66" s="92" t="n">
        <f t="shared" si="2"/>
        <v>0.0</v>
      </c>
    </row>
    <row r="67" spans="2:27" x14ac:dyDescent="0.25">
      <c r="B67" s="152" t="s">
        <v>137</v>
      </c>
      <c r="C67" s="15" t="str">
        <f>bc_nxt_data!E72</f>
        <v>Aeroshell oi100 (MC20)</v>
      </c>
      <c r="D67" s="89" t="n">
        <f>VALUE(FIXED(bc_nxt_data!F72,1))</f>
        <v>0.0</v>
      </c>
      <c r="E67" s="89" t="n">
        <f>VALUE(FIXED(bc_nxt_data!G72,1))</f>
        <v>0.0</v>
      </c>
      <c r="F67" s="89" t="n">
        <f>VALUE(FIXED(bc_nxt_data!H72,1))</f>
        <v>0.0</v>
      </c>
      <c r="G67" s="89" t="n">
        <f>VALUE(FIXED(bc_nxt_data!J72,1))</f>
        <v>0.0</v>
      </c>
      <c r="H67" s="89" t="n">
        <f>VALUE(FIXED(bc_nxt_data!R72,1))</f>
        <v>0.0</v>
      </c>
      <c r="I67" s="89" t="n">
        <f>VALUE(FIXED(bc_nxt_data!I72,1))</f>
        <v>0.0</v>
      </c>
      <c r="J67" s="89" t="n">
        <f>VALUE(FIXED(bc_nxt_data!U72,1))</f>
        <v>0.0</v>
      </c>
      <c r="K67" s="89" t="n">
        <f>VALUE(FIXED(bc_nxt_data!Q72,1))</f>
        <v>0.0</v>
      </c>
      <c r="L67" s="89" t="n">
        <f>VALUE(FIXED(bc_nxt_data!S72,1))</f>
        <v>0.0</v>
      </c>
      <c r="M67" s="89" t="n">
        <f>VALUE(FIXED(bc_nxt_data!T72,1))</f>
        <v>0.0</v>
      </c>
      <c r="N67" s="91" t="n">
        <f>VALUE(FIXED(SUM(G67:M67)))</f>
        <v>0.0</v>
      </c>
      <c r="O67" s="89" t="n">
        <f>VALUE(FIXED(bc_nxt_data!X72,1))</f>
        <v>0.0</v>
      </c>
      <c r="P67" s="89" t="n">
        <f>VALUE(FIXED(bc_nxt_data!AA72,1))</f>
        <v>0.0</v>
      </c>
      <c r="Q67" s="89" t="n">
        <f>VALUE(FIXED(bc_nxt_data!Y72,1))</f>
        <v>0.0</v>
      </c>
      <c r="R67" s="89" t="n">
        <f>VALUE(FIXED(bc_nxt_data!U72,1))</f>
        <v>0.0</v>
      </c>
      <c r="S67" s="89" t="n">
        <f>VALUE(FIXED(bc_nxt_data!AB72,1))</f>
        <v>0.0</v>
      </c>
      <c r="T67" s="89" t="n">
        <f>VALUE(FIXED(bc_nxt_data!AD72,1))</f>
        <v>0.0</v>
      </c>
      <c r="U67" s="89" t="n">
        <f>VALUE(FIXED(bc_nxt_data!AC72,1))</f>
        <v>0.0</v>
      </c>
      <c r="V67" s="89" t="n">
        <f>VALUE(FIXED(bc_nxt_data!AF72,1))</f>
        <v>0.0</v>
      </c>
      <c r="W67" s="89" t="n">
        <f>VALUE(FIXED(bc_nxt_data!AG72,1))</f>
        <v>0.0</v>
      </c>
      <c r="X67" s="91" t="n">
        <f t="shared" si="1"/>
        <v>0.0</v>
      </c>
      <c r="Y67" s="91" t="n">
        <f>VALUE(D67+N67-X67)</f>
        <v>0.0</v>
      </c>
      <c r="Z67" s="91" t="n">
        <f>E67</f>
        <v>0.0</v>
      </c>
      <c r="AA67" s="92" t="n">
        <f t="shared" si="2"/>
        <v>0.0</v>
      </c>
    </row>
    <row r="68" spans="2:27" x14ac:dyDescent="0.25">
      <c r="B68" s="152" t="s">
        <v>137</v>
      </c>
      <c r="C68" s="15" t="str">
        <f>bc_nxt_data!E73</f>
        <v>Turbonicoil 98(B3V)</v>
      </c>
      <c r="D68" s="89" t="n">
        <f>VALUE(FIXED(bc_nxt_data!F73,1))</f>
        <v>0.0</v>
      </c>
      <c r="E68" s="89" t="n">
        <f>VALUE(FIXED(bc_nxt_data!G73,1))</f>
        <v>0.0</v>
      </c>
      <c r="F68" s="89" t="n">
        <f>VALUE(FIXED(bc_nxt_data!H73,1))</f>
        <v>0.0</v>
      </c>
      <c r="G68" s="89" t="n">
        <f>VALUE(FIXED(bc_nxt_data!J73,1))</f>
        <v>0.0</v>
      </c>
      <c r="H68" s="89" t="n">
        <f>VALUE(FIXED(bc_nxt_data!R73,1))</f>
        <v>0.0</v>
      </c>
      <c r="I68" s="89" t="n">
        <f>VALUE(FIXED(bc_nxt_data!I73,1))</f>
        <v>0.0</v>
      </c>
      <c r="J68" s="89" t="n">
        <f>VALUE(FIXED(bc_nxt_data!U73,1))</f>
        <v>0.0</v>
      </c>
      <c r="K68" s="89" t="n">
        <f>VALUE(FIXED(bc_nxt_data!Q73,1))</f>
        <v>0.0</v>
      </c>
      <c r="L68" s="89" t="n">
        <f>VALUE(FIXED(bc_nxt_data!S73,1))</f>
        <v>0.0</v>
      </c>
      <c r="M68" s="89" t="n">
        <f>VALUE(FIXED(bc_nxt_data!T73,1))</f>
        <v>0.0</v>
      </c>
      <c r="N68" s="91" t="n">
        <f>VALUE(FIXED(SUM(G68:M68)))</f>
        <v>0.0</v>
      </c>
      <c r="O68" s="89" t="n">
        <f>VALUE(FIXED(bc_nxt_data!X73,1))</f>
        <v>0.0</v>
      </c>
      <c r="P68" s="89" t="n">
        <f>VALUE(FIXED(bc_nxt_data!AA73,1))</f>
        <v>0.0</v>
      </c>
      <c r="Q68" s="89" t="n">
        <f>VALUE(FIXED(bc_nxt_data!Y73,1))</f>
        <v>0.0</v>
      </c>
      <c r="R68" s="89" t="n">
        <f>VALUE(FIXED(bc_nxt_data!U73,1))</f>
        <v>0.0</v>
      </c>
      <c r="S68" s="89" t="n">
        <f>VALUE(FIXED(bc_nxt_data!AB73,1))</f>
        <v>0.0</v>
      </c>
      <c r="T68" s="89" t="n">
        <f>VALUE(FIXED(bc_nxt_data!AD73,1))</f>
        <v>0.0</v>
      </c>
      <c r="U68" s="89" t="n">
        <f>VALUE(FIXED(bc_nxt_data!AC73,1))</f>
        <v>0.0</v>
      </c>
      <c r="V68" s="89" t="n">
        <f>VALUE(FIXED(bc_nxt_data!AF73,1))</f>
        <v>0.0</v>
      </c>
      <c r="W68" s="89" t="n">
        <f>VALUE(FIXED(bc_nxt_data!AG73,1))</f>
        <v>0.0</v>
      </c>
      <c r="X68" s="91" t="n">
        <f t="shared" si="1"/>
        <v>0.0</v>
      </c>
      <c r="Y68" s="91" t="n">
        <f>VALUE(D68+N68-X68)</f>
        <v>0.0</v>
      </c>
      <c r="Z68" s="91" t="n">
        <f>E68</f>
        <v>0.0</v>
      </c>
      <c r="AA68" s="92" t="n">
        <f t="shared" si="2"/>
        <v>0.0</v>
      </c>
    </row>
    <row r="69" spans="2:27" x14ac:dyDescent="0.25">
      <c r="B69" s="152" t="s">
        <v>137</v>
      </c>
      <c r="C69" s="15" t="str">
        <f>bc_nxt_data!E74</f>
        <v>Turbonicoil 35M (B3V)</v>
      </c>
      <c r="D69" s="89" t="n">
        <f>VALUE(FIXED(bc_nxt_data!F74,1))</f>
        <v>0.0</v>
      </c>
      <c r="E69" s="89" t="n">
        <f>VALUE(FIXED(bc_nxt_data!G74,1))</f>
        <v>0.0</v>
      </c>
      <c r="F69" s="89" t="n">
        <f>VALUE(FIXED(bc_nxt_data!H74,1))</f>
        <v>0.0</v>
      </c>
      <c r="G69" s="89" t="n">
        <f>VALUE(FIXED(bc_nxt_data!J74,1))</f>
        <v>0.0</v>
      </c>
      <c r="H69" s="89" t="n">
        <f>VALUE(FIXED(bc_nxt_data!R74,1))</f>
        <v>0.0</v>
      </c>
      <c r="I69" s="89" t="n">
        <f>VALUE(FIXED(bc_nxt_data!I74,1))</f>
        <v>0.0</v>
      </c>
      <c r="J69" s="89" t="n">
        <f>VALUE(FIXED(bc_nxt_data!U74,1))</f>
        <v>0.0</v>
      </c>
      <c r="K69" s="89" t="n">
        <f>VALUE(FIXED(bc_nxt_data!Q74,1))</f>
        <v>0.0</v>
      </c>
      <c r="L69" s="89" t="n">
        <f>VALUE(FIXED(bc_nxt_data!S74,1))</f>
        <v>0.0</v>
      </c>
      <c r="M69" s="89" t="n">
        <f>VALUE(FIXED(bc_nxt_data!T74,1))</f>
        <v>0.0</v>
      </c>
      <c r="N69" s="91" t="n">
        <f>VALUE(FIXED(SUM(G69:M69)))</f>
        <v>0.0</v>
      </c>
      <c r="O69" s="89" t="n">
        <f>VALUE(FIXED(bc_nxt_data!X74,1))</f>
        <v>0.0</v>
      </c>
      <c r="P69" s="89" t="n">
        <f>VALUE(FIXED(bc_nxt_data!AA74,1))</f>
        <v>0.0</v>
      </c>
      <c r="Q69" s="89" t="n">
        <f>VALUE(FIXED(bc_nxt_data!Y74,1))</f>
        <v>0.0</v>
      </c>
      <c r="R69" s="89" t="n">
        <f>VALUE(FIXED(bc_nxt_data!U74,1))</f>
        <v>0.0</v>
      </c>
      <c r="S69" s="89" t="n">
        <f>VALUE(FIXED(bc_nxt_data!AB74,1))</f>
        <v>0.0</v>
      </c>
      <c r="T69" s="89" t="n">
        <f>VALUE(FIXED(bc_nxt_data!AD74,1))</f>
        <v>0.0</v>
      </c>
      <c r="U69" s="89" t="n">
        <f>VALUE(FIXED(bc_nxt_data!AC74,1))</f>
        <v>0.0</v>
      </c>
      <c r="V69" s="89" t="n">
        <f>VALUE(FIXED(bc_nxt_data!AF74,1))</f>
        <v>0.0</v>
      </c>
      <c r="W69" s="89" t="n">
        <f>VALUE(FIXED(bc_nxt_data!AG74,1))</f>
        <v>0.0</v>
      </c>
      <c r="X69" s="91" t="n">
        <f t="shared" si="1"/>
        <v>0.0</v>
      </c>
      <c r="Y69" s="91" t="n">
        <f>VALUE(D69+N69-X69)</f>
        <v>0.0</v>
      </c>
      <c r="Z69" s="91" t="n">
        <f>E69</f>
        <v>0.0</v>
      </c>
      <c r="AA69" s="92" t="n">
        <f t="shared" si="2"/>
        <v>0.0</v>
      </c>
    </row>
    <row r="70" spans="2:27" s="3" customFormat="1" ht="14.25" x14ac:dyDescent="0.2">
      <c r="B70" s="153">
        <v>3</v>
      </c>
      <c r="C70" s="13" t="str">
        <f>bc_nxt_data!E75</f>
        <v>Dầu thủy lực</v>
      </c>
      <c r="D70" s="89" t="n">
        <f>VALUE(FIXED(bc_nxt_data!F75,1))</f>
        <v>0.0</v>
      </c>
      <c r="E70" s="89" t="n">
        <f>VALUE(FIXED(bc_nxt_data!G75,1))</f>
        <v>0.0</v>
      </c>
      <c r="F70" s="89" t="n">
        <f>VALUE(FIXED(bc_nxt_data!H75,1))</f>
        <v>0.0</v>
      </c>
      <c r="G70" s="89" t="n">
        <f>VALUE(FIXED(bc_nxt_data!J75,1))</f>
        <v>0.0</v>
      </c>
      <c r="H70" s="89" t="n">
        <f>VALUE(FIXED(bc_nxt_data!R75,1))</f>
        <v>0.0</v>
      </c>
      <c r="I70" s="89" t="n">
        <f>VALUE(FIXED(bc_nxt_data!I75,1))</f>
        <v>0.0</v>
      </c>
      <c r="J70" s="89" t="n">
        <f>VALUE(FIXED(bc_nxt_data!U75,1))</f>
        <v>0.0</v>
      </c>
      <c r="K70" s="89" t="n">
        <f>VALUE(FIXED(bc_nxt_data!Q75,1))</f>
        <v>0.0</v>
      </c>
      <c r="L70" s="89" t="n">
        <f>VALUE(FIXED(bc_nxt_data!S75,1))</f>
        <v>0.0</v>
      </c>
      <c r="M70" s="89" t="n">
        <f>VALUE(FIXED(bc_nxt_data!T75,1))</f>
        <v>0.0</v>
      </c>
      <c r="N70" s="89" t="n">
        <f>VALUE(FIXED(SUM(G70:M70)))</f>
        <v>0.0</v>
      </c>
      <c r="O70" s="89" t="n">
        <f>VALUE(FIXED(bc_nxt_data!X75,1))</f>
        <v>0.0</v>
      </c>
      <c r="P70" s="89" t="n">
        <f>VALUE(FIXED(bc_nxt_data!AA75,1))</f>
        <v>0.0</v>
      </c>
      <c r="Q70" s="89" t="n">
        <f>VALUE(FIXED(bc_nxt_data!Y75,1))</f>
        <v>0.0</v>
      </c>
      <c r="R70" s="89" t="n">
        <f>VALUE(FIXED(bc_nxt_data!U75,1))</f>
        <v>0.0</v>
      </c>
      <c r="S70" s="89" t="n">
        <f>VALUE(FIXED(bc_nxt_data!AB75,1))</f>
        <v>0.0</v>
      </c>
      <c r="T70" s="89" t="n">
        <f>VALUE(FIXED(bc_nxt_data!AD75,1))</f>
        <v>0.0</v>
      </c>
      <c r="U70" s="89" t="n">
        <f>VALUE(FIXED(bc_nxt_data!AC75,1))</f>
        <v>0.0</v>
      </c>
      <c r="V70" s="89" t="n">
        <f>VALUE(FIXED(bc_nxt_data!AF75,1))</f>
        <v>0.0</v>
      </c>
      <c r="W70" s="89" t="n">
        <f>VALUE(FIXED(bc_nxt_data!AG75,1))</f>
        <v>0.0</v>
      </c>
      <c r="X70" s="89" t="n">
        <f t="shared" si="1"/>
        <v>0.0</v>
      </c>
      <c r="Y70" s="89" t="n">
        <f>VALUE(D70+N70-X70)</f>
        <v>0.0</v>
      </c>
      <c r="Z70" s="89" t="n">
        <f>E70</f>
        <v>0.0</v>
      </c>
      <c r="AA70" s="90" t="n">
        <f t="shared" si="2"/>
        <v>0.0</v>
      </c>
    </row>
    <row r="71" spans="2:27" x14ac:dyDescent="0.25">
      <c r="B71" s="152" t="s">
        <v>137</v>
      </c>
      <c r="C71" s="15" t="str">
        <f>bc_nxt_data!E76</f>
        <v>Aeroshell Fluid41(AMG-10)</v>
      </c>
      <c r="D71" s="89" t="n">
        <f>VALUE(FIXED(bc_nxt_data!F76,1))</f>
        <v>0.0</v>
      </c>
      <c r="E71" s="89" t="n">
        <f>VALUE(FIXED(bc_nxt_data!G76,1))</f>
        <v>0.0</v>
      </c>
      <c r="F71" s="89" t="n">
        <f>VALUE(FIXED(bc_nxt_data!H76,1))</f>
        <v>0.0</v>
      </c>
      <c r="G71" s="89" t="n">
        <f>VALUE(FIXED(bc_nxt_data!J76,1))</f>
        <v>0.0</v>
      </c>
      <c r="H71" s="89" t="n">
        <f>VALUE(FIXED(bc_nxt_data!R76,1))</f>
        <v>0.0</v>
      </c>
      <c r="I71" s="89" t="n">
        <f>VALUE(FIXED(bc_nxt_data!I76,1))</f>
        <v>0.0</v>
      </c>
      <c r="J71" s="89" t="n">
        <f>VALUE(FIXED(bc_nxt_data!U76,1))</f>
        <v>0.0</v>
      </c>
      <c r="K71" s="89" t="n">
        <f>VALUE(FIXED(bc_nxt_data!Q76,1))</f>
        <v>0.0</v>
      </c>
      <c r="L71" s="89" t="n">
        <f>VALUE(FIXED(bc_nxt_data!S76,1))</f>
        <v>0.0</v>
      </c>
      <c r="M71" s="89" t="n">
        <f>VALUE(FIXED(bc_nxt_data!T76,1))</f>
        <v>0.0</v>
      </c>
      <c r="N71" s="91" t="n">
        <f>VALUE(FIXED(SUM(G71:M71)))</f>
        <v>0.0</v>
      </c>
      <c r="O71" s="89" t="n">
        <f>VALUE(FIXED(bc_nxt_data!X76,1))</f>
        <v>0.0</v>
      </c>
      <c r="P71" s="89" t="n">
        <f>VALUE(FIXED(bc_nxt_data!AA76,1))</f>
        <v>0.0</v>
      </c>
      <c r="Q71" s="89" t="n">
        <f>VALUE(FIXED(bc_nxt_data!Y76,1))</f>
        <v>0.0</v>
      </c>
      <c r="R71" s="89" t="n">
        <f>VALUE(FIXED(bc_nxt_data!U76,1))</f>
        <v>0.0</v>
      </c>
      <c r="S71" s="89" t="n">
        <f>VALUE(FIXED(bc_nxt_data!AB76,1))</f>
        <v>0.0</v>
      </c>
      <c r="T71" s="89" t="n">
        <f>VALUE(FIXED(bc_nxt_data!AD76,1))</f>
        <v>0.0</v>
      </c>
      <c r="U71" s="89" t="n">
        <f>VALUE(FIXED(bc_nxt_data!AC76,1))</f>
        <v>0.0</v>
      </c>
      <c r="V71" s="89" t="n">
        <f>VALUE(FIXED(bc_nxt_data!AF76,1))</f>
        <v>0.0</v>
      </c>
      <c r="W71" s="89" t="n">
        <f>VALUE(FIXED(bc_nxt_data!AG76,1))</f>
        <v>0.0</v>
      </c>
      <c r="X71" s="91" t="n">
        <f t="shared" si="1"/>
        <v>0.0</v>
      </c>
      <c r="Y71" s="91" t="n">
        <f>VALUE(D71+N71-X71)</f>
        <v>0.0</v>
      </c>
      <c r="Z71" s="91" t="n">
        <f>E71</f>
        <v>0.0</v>
      </c>
      <c r="AA71" s="92" t="n">
        <f t="shared" si="2"/>
        <v>0.0</v>
      </c>
    </row>
    <row r="72" spans="2:27" x14ac:dyDescent="0.25">
      <c r="B72" s="152" t="s">
        <v>137</v>
      </c>
      <c r="C72" s="15" t="str">
        <f>bc_nxt_data!E77</f>
        <v>Dầu AMG-10</v>
      </c>
      <c r="D72" s="89" t="n">
        <f>VALUE(FIXED(bc_nxt_data!F77,1))</f>
        <v>0.0</v>
      </c>
      <c r="E72" s="89" t="n">
        <f>VALUE(FIXED(bc_nxt_data!G77,1))</f>
        <v>0.0</v>
      </c>
      <c r="F72" s="89" t="n">
        <f>VALUE(FIXED(bc_nxt_data!H77,1))</f>
        <v>0.0</v>
      </c>
      <c r="G72" s="89" t="n">
        <f>VALUE(FIXED(bc_nxt_data!J77,1))</f>
        <v>0.0</v>
      </c>
      <c r="H72" s="89" t="n">
        <f>VALUE(FIXED(bc_nxt_data!R77,1))</f>
        <v>0.0</v>
      </c>
      <c r="I72" s="89" t="n">
        <f>VALUE(FIXED(bc_nxt_data!I77,1))</f>
        <v>0.0</v>
      </c>
      <c r="J72" s="89" t="n">
        <f>VALUE(FIXED(bc_nxt_data!U77,1))</f>
        <v>0.0</v>
      </c>
      <c r="K72" s="89" t="n">
        <f>VALUE(FIXED(bc_nxt_data!Q77,1))</f>
        <v>0.0</v>
      </c>
      <c r="L72" s="89" t="n">
        <f>VALUE(FIXED(bc_nxt_data!S77,1))</f>
        <v>0.0</v>
      </c>
      <c r="M72" s="89" t="n">
        <f>VALUE(FIXED(bc_nxt_data!T77,1))</f>
        <v>0.0</v>
      </c>
      <c r="N72" s="91" t="n">
        <f>VALUE(FIXED(SUM(G72:M72)))</f>
        <v>0.0</v>
      </c>
      <c r="O72" s="89" t="n">
        <f>VALUE(FIXED(bc_nxt_data!X77,1))</f>
        <v>0.0</v>
      </c>
      <c r="P72" s="89" t="n">
        <f>VALUE(FIXED(bc_nxt_data!AA77,1))</f>
        <v>0.0</v>
      </c>
      <c r="Q72" s="89" t="n">
        <f>VALUE(FIXED(bc_nxt_data!Y77,1))</f>
        <v>0.0</v>
      </c>
      <c r="R72" s="89" t="n">
        <f>VALUE(FIXED(bc_nxt_data!U77,1))</f>
        <v>0.0</v>
      </c>
      <c r="S72" s="89" t="n">
        <f>VALUE(FIXED(bc_nxt_data!AB77,1))</f>
        <v>0.0</v>
      </c>
      <c r="T72" s="89" t="n">
        <f>VALUE(FIXED(bc_nxt_data!AD77,1))</f>
        <v>0.0</v>
      </c>
      <c r="U72" s="89" t="n">
        <f>VALUE(FIXED(bc_nxt_data!AC77,1))</f>
        <v>0.0</v>
      </c>
      <c r="V72" s="89" t="n">
        <f>VALUE(FIXED(bc_nxt_data!AF77,1))</f>
        <v>0.0</v>
      </c>
      <c r="W72" s="89" t="n">
        <f>VALUE(FIXED(bc_nxt_data!AG77,1))</f>
        <v>0.0</v>
      </c>
      <c r="X72" s="91" t="n">
        <f t="shared" si="1"/>
        <v>0.0</v>
      </c>
      <c r="Y72" s="91" t="n">
        <f>VALUE(D72+N72-X72)</f>
        <v>0.0</v>
      </c>
      <c r="Z72" s="91" t="n">
        <f>E72</f>
        <v>0.0</v>
      </c>
      <c r="AA72" s="92" t="n">
        <f t="shared" si="2"/>
        <v>0.0</v>
      </c>
    </row>
    <row r="73" spans="2:27" s="3" customFormat="1" ht="14.25" x14ac:dyDescent="0.2">
      <c r="B73" s="153">
        <v>4</v>
      </c>
      <c r="C73" s="13" t="str">
        <f>bc_nxt_data!E78</f>
        <v>Dầu Khác</v>
      </c>
      <c r="D73" s="89" t="n">
        <f>VALUE(FIXED(bc_nxt_data!F78,1))</f>
        <v>0.0</v>
      </c>
      <c r="E73" s="89" t="n">
        <f>VALUE(FIXED(bc_nxt_data!G78,1))</f>
        <v>0.0</v>
      </c>
      <c r="F73" s="89" t="n">
        <f>VALUE(FIXED(bc_nxt_data!H78,1))</f>
        <v>0.0</v>
      </c>
      <c r="G73" s="89" t="n">
        <f>VALUE(FIXED(bc_nxt_data!J78,1))</f>
        <v>0.0</v>
      </c>
      <c r="H73" s="89" t="n">
        <f>VALUE(FIXED(bc_nxt_data!R78,1))</f>
        <v>0.0</v>
      </c>
      <c r="I73" s="89" t="n">
        <f>VALUE(FIXED(bc_nxt_data!I78,1))</f>
        <v>0.0</v>
      </c>
      <c r="J73" s="89" t="n">
        <f>VALUE(FIXED(bc_nxt_data!U78,1))</f>
        <v>0.0</v>
      </c>
      <c r="K73" s="89" t="n">
        <f>VALUE(FIXED(bc_nxt_data!Q78,1))</f>
        <v>0.0</v>
      </c>
      <c r="L73" s="89" t="n">
        <f>VALUE(FIXED(bc_nxt_data!S78,1))</f>
        <v>0.0</v>
      </c>
      <c r="M73" s="89" t="n">
        <f>VALUE(FIXED(bc_nxt_data!T78,1))</f>
        <v>0.0</v>
      </c>
      <c r="N73" s="89" t="n">
        <f>VALUE(FIXED(SUM(G73:M73)))</f>
        <v>0.0</v>
      </c>
      <c r="O73" s="89" t="n">
        <f>VALUE(FIXED(bc_nxt_data!X78,1))</f>
        <v>0.0</v>
      </c>
      <c r="P73" s="89" t="n">
        <f>VALUE(FIXED(bc_nxt_data!AA78,1))</f>
        <v>0.0</v>
      </c>
      <c r="Q73" s="89" t="n">
        <f>VALUE(FIXED(bc_nxt_data!Y78,1))</f>
        <v>0.0</v>
      </c>
      <c r="R73" s="89" t="n">
        <f>VALUE(FIXED(bc_nxt_data!U78,1))</f>
        <v>0.0</v>
      </c>
      <c r="S73" s="89" t="n">
        <f>VALUE(FIXED(bc_nxt_data!AB78,1))</f>
        <v>0.0</v>
      </c>
      <c r="T73" s="89" t="n">
        <f>VALUE(FIXED(bc_nxt_data!AD78,1))</f>
        <v>0.0</v>
      </c>
      <c r="U73" s="89" t="n">
        <f>VALUE(FIXED(bc_nxt_data!AC78,1))</f>
        <v>0.0</v>
      </c>
      <c r="V73" s="89" t="n">
        <f>VALUE(FIXED(bc_nxt_data!AF78,1))</f>
        <v>0.0</v>
      </c>
      <c r="W73" s="89" t="n">
        <f>VALUE(FIXED(bc_nxt_data!AG78,1))</f>
        <v>0.0</v>
      </c>
      <c r="X73" s="89" t="n">
        <f t="shared" si="1"/>
        <v>0.0</v>
      </c>
      <c r="Y73" s="89" t="n">
        <f>VALUE(D73+N73-X73)</f>
        <v>0.0</v>
      </c>
      <c r="Z73" s="89" t="n">
        <f>E73</f>
        <v>0.0</v>
      </c>
      <c r="AA73" s="90" t="n">
        <f t="shared" si="2"/>
        <v>0.0</v>
      </c>
    </row>
    <row r="74" spans="2:27" x14ac:dyDescent="0.25">
      <c r="B74" s="152" t="s">
        <v>137</v>
      </c>
      <c r="C74" s="15" t="str">
        <f>bc_nxt_data!E79</f>
        <v>Dầu 132-25</v>
      </c>
      <c r="D74" s="89" t="n">
        <f>VALUE(FIXED(bc_nxt_data!F79,1))</f>
        <v>0.0</v>
      </c>
      <c r="E74" s="89" t="n">
        <f>VALUE(FIXED(bc_nxt_data!G79,1))</f>
        <v>0.0</v>
      </c>
      <c r="F74" s="89" t="n">
        <f>VALUE(FIXED(bc_nxt_data!H79,1))</f>
        <v>0.0</v>
      </c>
      <c r="G74" s="89" t="n">
        <f>VALUE(FIXED(bc_nxt_data!J79,1))</f>
        <v>0.0</v>
      </c>
      <c r="H74" s="89" t="n">
        <f>VALUE(FIXED(bc_nxt_data!R79,1))</f>
        <v>0.0</v>
      </c>
      <c r="I74" s="89" t="n">
        <f>VALUE(FIXED(bc_nxt_data!I79,1))</f>
        <v>0.0</v>
      </c>
      <c r="J74" s="89" t="n">
        <f>VALUE(FIXED(bc_nxt_data!U79,1))</f>
        <v>0.0</v>
      </c>
      <c r="K74" s="89" t="n">
        <f>VALUE(FIXED(bc_nxt_data!Q79,1))</f>
        <v>0.0</v>
      </c>
      <c r="L74" s="89" t="n">
        <f>VALUE(FIXED(bc_nxt_data!S79,1))</f>
        <v>0.0</v>
      </c>
      <c r="M74" s="89" t="n">
        <f>VALUE(FIXED(bc_nxt_data!T79,1))</f>
        <v>0.0</v>
      </c>
      <c r="N74" s="91" t="n">
        <f>VALUE(FIXED(SUM(G74:M74)))</f>
        <v>0.0</v>
      </c>
      <c r="O74" s="89" t="n">
        <f>VALUE(FIXED(bc_nxt_data!X79,1))</f>
        <v>0.0</v>
      </c>
      <c r="P74" s="89" t="n">
        <f>VALUE(FIXED(bc_nxt_data!AA79,1))</f>
        <v>0.0</v>
      </c>
      <c r="Q74" s="89" t="n">
        <f>VALUE(FIXED(bc_nxt_data!Y79,1))</f>
        <v>0.0</v>
      </c>
      <c r="R74" s="89" t="n">
        <f>VALUE(FIXED(bc_nxt_data!U79,1))</f>
        <v>0.0</v>
      </c>
      <c r="S74" s="89" t="n">
        <f>VALUE(FIXED(bc_nxt_data!AB79,1))</f>
        <v>0.0</v>
      </c>
      <c r="T74" s="89" t="n">
        <f>VALUE(FIXED(bc_nxt_data!AD79,1))</f>
        <v>0.0</v>
      </c>
      <c r="U74" s="89" t="n">
        <f>VALUE(FIXED(bc_nxt_data!AC79,1))</f>
        <v>0.0</v>
      </c>
      <c r="V74" s="89" t="n">
        <f>VALUE(FIXED(bc_nxt_data!AF79,1))</f>
        <v>0.0</v>
      </c>
      <c r="W74" s="89" t="n">
        <f>VALUE(FIXED(bc_nxt_data!AG79,1))</f>
        <v>0.0</v>
      </c>
      <c r="X74" s="91" t="n">
        <f t="shared" ref="X74:X83" si="7">VALUE(FIXED(SUM(O74:W74),1))</f>
        <v>0.0</v>
      </c>
      <c r="Y74" s="91" t="n">
        <f>VALUE(D74+N74-X74)</f>
        <v>0.0</v>
      </c>
      <c r="Z74" s="91" t="n">
        <f>E74</f>
        <v>0.0</v>
      </c>
      <c r="AA74" s="92" t="n">
        <f t="shared" si="2"/>
        <v>0.0</v>
      </c>
    </row>
    <row r="75" spans="2:27" s="3" customFormat="1" ht="14.25" x14ac:dyDescent="0.2">
      <c r="B75" s="153">
        <v>5</v>
      </c>
      <c r="C75" s="13" t="str">
        <f>bc_nxt_data!E80</f>
        <v>Mỡ nhờn</v>
      </c>
      <c r="D75" s="89" t="n">
        <f>VALUE(FIXED(bc_nxt_data!F80,1))</f>
        <v>0.0</v>
      </c>
      <c r="E75" s="89" t="n">
        <f>VALUE(FIXED(bc_nxt_data!G80,1))</f>
        <v>0.0</v>
      </c>
      <c r="F75" s="89" t="n">
        <f>VALUE(FIXED(bc_nxt_data!H80,1))</f>
        <v>0.0</v>
      </c>
      <c r="G75" s="89" t="n">
        <f>VALUE(FIXED(bc_nxt_data!J80,1))</f>
        <v>0.0</v>
      </c>
      <c r="H75" s="89" t="n">
        <f>VALUE(FIXED(bc_nxt_data!R80,1))</f>
        <v>0.0</v>
      </c>
      <c r="I75" s="89" t="n">
        <f>VALUE(FIXED(bc_nxt_data!I80,1))</f>
        <v>0.0</v>
      </c>
      <c r="J75" s="89" t="n">
        <f>VALUE(FIXED(bc_nxt_data!U80,1))</f>
        <v>0.0</v>
      </c>
      <c r="K75" s="89" t="n">
        <f>VALUE(FIXED(bc_nxt_data!Q80,1))</f>
        <v>0.0</v>
      </c>
      <c r="L75" s="89" t="n">
        <f>VALUE(FIXED(bc_nxt_data!S80,1))</f>
        <v>0.0</v>
      </c>
      <c r="M75" s="89" t="n">
        <f>VALUE(FIXED(bc_nxt_data!T80,1))</f>
        <v>0.0</v>
      </c>
      <c r="N75" s="89" t="n">
        <f>VALUE(FIXED(SUM(G75:M75)))</f>
        <v>0.0</v>
      </c>
      <c r="O75" s="89" t="n">
        <f>VALUE(FIXED(bc_nxt_data!X80,1))</f>
        <v>0.0</v>
      </c>
      <c r="P75" s="89" t="n">
        <f>VALUE(FIXED(bc_nxt_data!AA80,1))</f>
        <v>0.0</v>
      </c>
      <c r="Q75" s="89" t="n">
        <f>VALUE(FIXED(bc_nxt_data!Y80,1))</f>
        <v>0.0</v>
      </c>
      <c r="R75" s="89" t="n">
        <f>VALUE(FIXED(bc_nxt_data!U80,1))</f>
        <v>0.0</v>
      </c>
      <c r="S75" s="89" t="n">
        <f>VALUE(FIXED(bc_nxt_data!AB80,1))</f>
        <v>0.0</v>
      </c>
      <c r="T75" s="89" t="n">
        <f>VALUE(FIXED(bc_nxt_data!AD80,1))</f>
        <v>0.0</v>
      </c>
      <c r="U75" s="89" t="n">
        <f>VALUE(FIXED(bc_nxt_data!AC80,1))</f>
        <v>0.0</v>
      </c>
      <c r="V75" s="89" t="n">
        <f>VALUE(FIXED(bc_nxt_data!AF80,1))</f>
        <v>0.0</v>
      </c>
      <c r="W75" s="89" t="n">
        <f>VALUE(FIXED(bc_nxt_data!AG80,1))</f>
        <v>0.0</v>
      </c>
      <c r="X75" s="89" t="n">
        <f t="shared" si="7"/>
        <v>0.0</v>
      </c>
      <c r="Y75" s="89" t="n">
        <f>VALUE(D75+N75-X75)</f>
        <v>0.0</v>
      </c>
      <c r="Z75" s="89" t="n">
        <f>E75</f>
        <v>0.0</v>
      </c>
      <c r="AA75" s="90" t="n">
        <f t="shared" si="2"/>
        <v>0.0</v>
      </c>
    </row>
    <row r="76" spans="2:27" x14ac:dyDescent="0.25">
      <c r="B76" s="152" t="s">
        <v>137</v>
      </c>
      <c r="C76" s="15" t="str">
        <f>bc_nxt_data!E81</f>
        <v>Mỡ số 9</v>
      </c>
      <c r="D76" s="89" t="n">
        <f>VALUE(FIXED(bc_nxt_data!F81,1))</f>
        <v>0.0</v>
      </c>
      <c r="E76" s="89" t="n">
        <f>VALUE(FIXED(bc_nxt_data!G81,1))</f>
        <v>0.0</v>
      </c>
      <c r="F76" s="89" t="n">
        <f>VALUE(FIXED(bc_nxt_data!H81,1))</f>
        <v>0.0</v>
      </c>
      <c r="G76" s="89" t="n">
        <f>VALUE(FIXED(bc_nxt_data!J81,1))</f>
        <v>0.0</v>
      </c>
      <c r="H76" s="89" t="n">
        <f>VALUE(FIXED(bc_nxt_data!R81,1))</f>
        <v>0.0</v>
      </c>
      <c r="I76" s="89" t="n">
        <f>VALUE(FIXED(bc_nxt_data!I81,1))</f>
        <v>0.0</v>
      </c>
      <c r="J76" s="89" t="n">
        <f>VALUE(FIXED(bc_nxt_data!U81,1))</f>
        <v>0.0</v>
      </c>
      <c r="K76" s="89" t="n">
        <f>VALUE(FIXED(bc_nxt_data!Q81,1))</f>
        <v>0.0</v>
      </c>
      <c r="L76" s="89" t="n">
        <f>VALUE(FIXED(bc_nxt_data!S81,1))</f>
        <v>0.0</v>
      </c>
      <c r="M76" s="89" t="n">
        <f>VALUE(FIXED(bc_nxt_data!T81,1))</f>
        <v>0.0</v>
      </c>
      <c r="N76" s="91" t="n">
        <f>VALUE(FIXED(SUM(G76:M76)))</f>
        <v>0.0</v>
      </c>
      <c r="O76" s="89" t="n">
        <f>VALUE(FIXED(bc_nxt_data!X81,1))</f>
        <v>0.0</v>
      </c>
      <c r="P76" s="89" t="n">
        <f>VALUE(FIXED(bc_nxt_data!AA81,1))</f>
        <v>0.0</v>
      </c>
      <c r="Q76" s="89" t="n">
        <f>VALUE(FIXED(bc_nxt_data!Y81,1))</f>
        <v>0.0</v>
      </c>
      <c r="R76" s="89" t="n">
        <f>VALUE(FIXED(bc_nxt_data!U81,1))</f>
        <v>0.0</v>
      </c>
      <c r="S76" s="89" t="n">
        <f>VALUE(FIXED(bc_nxt_data!AB81,1))</f>
        <v>0.0</v>
      </c>
      <c r="T76" s="89" t="n">
        <f>VALUE(FIXED(bc_nxt_data!AD81,1))</f>
        <v>0.0</v>
      </c>
      <c r="U76" s="89" t="n">
        <f>VALUE(FIXED(bc_nxt_data!AC81,1))</f>
        <v>0.0</v>
      </c>
      <c r="V76" s="89" t="n">
        <f>VALUE(FIXED(bc_nxt_data!AF81,1))</f>
        <v>0.0</v>
      </c>
      <c r="W76" s="89" t="n">
        <f>VALUE(FIXED(bc_nxt_data!AG81,1))</f>
        <v>0.0</v>
      </c>
      <c r="X76" s="91" t="n">
        <f t="shared" si="7"/>
        <v>0.0</v>
      </c>
      <c r="Y76" s="91" t="n">
        <f>VALUE(D76+N76-X76)</f>
        <v>0.0</v>
      </c>
      <c r="Z76" s="91" t="n">
        <f>E76</f>
        <v>0.0</v>
      </c>
      <c r="AA76" s="92" t="n">
        <f t="shared" ref="AA76:AA83" si="8">SUM(Y76:Z76)</f>
        <v>0.0</v>
      </c>
    </row>
    <row r="77" spans="2:27" x14ac:dyDescent="0.25">
      <c r="B77" s="152" t="s">
        <v>137</v>
      </c>
      <c r="C77" s="15" t="str">
        <f>bc_nxt_data!E82</f>
        <v>Mỡ HK-50</v>
      </c>
      <c r="D77" s="89" t="n">
        <f>VALUE(FIXED(bc_nxt_data!F82,1))</f>
        <v>0.0</v>
      </c>
      <c r="E77" s="89" t="n">
        <f>VALUE(FIXED(bc_nxt_data!G82,1))</f>
        <v>0.0</v>
      </c>
      <c r="F77" s="89" t="n">
        <f>VALUE(FIXED(bc_nxt_data!H82,1))</f>
        <v>0.0</v>
      </c>
      <c r="G77" s="89" t="n">
        <f>VALUE(FIXED(bc_nxt_data!J82,1))</f>
        <v>0.0</v>
      </c>
      <c r="H77" s="89" t="n">
        <f>VALUE(FIXED(bc_nxt_data!R82,1))</f>
        <v>0.0</v>
      </c>
      <c r="I77" s="89" t="n">
        <f>VALUE(FIXED(bc_nxt_data!I82,1))</f>
        <v>0.0</v>
      </c>
      <c r="J77" s="89" t="n">
        <f>VALUE(FIXED(bc_nxt_data!U82,1))</f>
        <v>0.0</v>
      </c>
      <c r="K77" s="89" t="n">
        <f>VALUE(FIXED(bc_nxt_data!Q82,1))</f>
        <v>0.0</v>
      </c>
      <c r="L77" s="89" t="n">
        <f>VALUE(FIXED(bc_nxt_data!S82,1))</f>
        <v>0.0</v>
      </c>
      <c r="M77" s="89" t="n">
        <f>VALUE(FIXED(bc_nxt_data!T82,1))</f>
        <v>0.0</v>
      </c>
      <c r="N77" s="91" t="n">
        <f>VALUE(FIXED(SUM(G77:M77)))</f>
        <v>0.0</v>
      </c>
      <c r="O77" s="89" t="n">
        <f>VALUE(FIXED(bc_nxt_data!X82,1))</f>
        <v>0.0</v>
      </c>
      <c r="P77" s="89" t="n">
        <f>VALUE(FIXED(bc_nxt_data!AA82,1))</f>
        <v>0.0</v>
      </c>
      <c r="Q77" s="89" t="n">
        <f>VALUE(FIXED(bc_nxt_data!Y82,1))</f>
        <v>0.0</v>
      </c>
      <c r="R77" s="89" t="n">
        <f>VALUE(FIXED(bc_nxt_data!U82,1))</f>
        <v>0.0</v>
      </c>
      <c r="S77" s="89" t="n">
        <f>VALUE(FIXED(bc_nxt_data!AB82,1))</f>
        <v>0.0</v>
      </c>
      <c r="T77" s="89" t="n">
        <f>VALUE(FIXED(bc_nxt_data!AD82,1))</f>
        <v>0.0</v>
      </c>
      <c r="U77" s="89" t="n">
        <f>VALUE(FIXED(bc_nxt_data!AC82,1))</f>
        <v>0.0</v>
      </c>
      <c r="V77" s="89" t="n">
        <f>VALUE(FIXED(bc_nxt_data!AF82,1))</f>
        <v>0.0</v>
      </c>
      <c r="W77" s="89" t="n">
        <f>VALUE(FIXED(bc_nxt_data!AG82,1))</f>
        <v>0.0</v>
      </c>
      <c r="X77" s="91" t="n">
        <f t="shared" si="7"/>
        <v>0.0</v>
      </c>
      <c r="Y77" s="91" t="n">
        <f>VALUE(D77+N77-X77)</f>
        <v>0.0</v>
      </c>
      <c r="Z77" s="91" t="n">
        <f>E77</f>
        <v>0.0</v>
      </c>
      <c r="AA77" s="92" t="n">
        <f t="shared" si="8"/>
        <v>0.0</v>
      </c>
    </row>
    <row r="78" spans="2:27" x14ac:dyDescent="0.25">
      <c r="B78" s="152" t="s">
        <v>137</v>
      </c>
      <c r="C78" s="15" t="str">
        <f>bc_nxt_data!E83</f>
        <v>Mỡ 221</v>
      </c>
      <c r="D78" s="89" t="n">
        <f>VALUE(FIXED(bc_nxt_data!F83,1))</f>
        <v>0.0</v>
      </c>
      <c r="E78" s="89" t="n">
        <f>VALUE(FIXED(bc_nxt_data!G83,1))</f>
        <v>0.0</v>
      </c>
      <c r="F78" s="89" t="n">
        <f>VALUE(FIXED(bc_nxt_data!H83,1))</f>
        <v>0.0</v>
      </c>
      <c r="G78" s="89" t="n">
        <f>VALUE(FIXED(bc_nxt_data!J83,1))</f>
        <v>0.0</v>
      </c>
      <c r="H78" s="89" t="n">
        <f>VALUE(FIXED(bc_nxt_data!R83,1))</f>
        <v>0.0</v>
      </c>
      <c r="I78" s="89" t="n">
        <f>VALUE(FIXED(bc_nxt_data!I83,1))</f>
        <v>0.0</v>
      </c>
      <c r="J78" s="89" t="n">
        <f>VALUE(FIXED(bc_nxt_data!U83,1))</f>
        <v>0.0</v>
      </c>
      <c r="K78" s="89" t="n">
        <f>VALUE(FIXED(bc_nxt_data!Q83,1))</f>
        <v>0.0</v>
      </c>
      <c r="L78" s="89" t="n">
        <f>VALUE(FIXED(bc_nxt_data!S83,1))</f>
        <v>0.0</v>
      </c>
      <c r="M78" s="89" t="n">
        <f>VALUE(FIXED(bc_nxt_data!T83,1))</f>
        <v>0.0</v>
      </c>
      <c r="N78" s="91" t="n">
        <f>VALUE(FIXED(SUM(G78:M78)))</f>
        <v>0.0</v>
      </c>
      <c r="O78" s="89" t="n">
        <f>VALUE(FIXED(bc_nxt_data!X83,1))</f>
        <v>0.0</v>
      </c>
      <c r="P78" s="89" t="n">
        <f>VALUE(FIXED(bc_nxt_data!AA83,1))</f>
        <v>0.0</v>
      </c>
      <c r="Q78" s="89" t="n">
        <f>VALUE(FIXED(bc_nxt_data!Y83,1))</f>
        <v>0.0</v>
      </c>
      <c r="R78" s="89" t="n">
        <f>VALUE(FIXED(bc_nxt_data!U83,1))</f>
        <v>0.0</v>
      </c>
      <c r="S78" s="89" t="n">
        <f>VALUE(FIXED(bc_nxt_data!AB83,1))</f>
        <v>0.0</v>
      </c>
      <c r="T78" s="89" t="n">
        <f>VALUE(FIXED(bc_nxt_data!AD83,1))</f>
        <v>0.0</v>
      </c>
      <c r="U78" s="89" t="n">
        <f>VALUE(FIXED(bc_nxt_data!AC83,1))</f>
        <v>0.0</v>
      </c>
      <c r="V78" s="89" t="n">
        <f>VALUE(FIXED(bc_nxt_data!AF83,1))</f>
        <v>0.0</v>
      </c>
      <c r="W78" s="89" t="n">
        <f>VALUE(FIXED(bc_nxt_data!AG83,1))</f>
        <v>0.0</v>
      </c>
      <c r="X78" s="91" t="n">
        <f t="shared" si="7"/>
        <v>0.0</v>
      </c>
      <c r="Y78" s="91" t="n">
        <f>VALUE(D78+N78-X78)</f>
        <v>0.0</v>
      </c>
      <c r="Z78" s="91" t="n">
        <f>E78</f>
        <v>0.0</v>
      </c>
      <c r="AA78" s="92" t="n">
        <f t="shared" si="8"/>
        <v>0.0</v>
      </c>
    </row>
    <row r="79" spans="2:27" x14ac:dyDescent="0.25">
      <c r="B79" s="152" t="s">
        <v>137</v>
      </c>
      <c r="C79" s="15" t="str">
        <f>bc_nxt_data!E84</f>
        <v>Mỡ 201</v>
      </c>
      <c r="D79" s="89" t="n">
        <f>VALUE(FIXED(bc_nxt_data!F84,1))</f>
        <v>0.0</v>
      </c>
      <c r="E79" s="89" t="n">
        <f>VALUE(FIXED(bc_nxt_data!G84,1))</f>
        <v>0.0</v>
      </c>
      <c r="F79" s="89" t="n">
        <f>VALUE(FIXED(bc_nxt_data!H84,1))</f>
        <v>0.0</v>
      </c>
      <c r="G79" s="89" t="n">
        <f>VALUE(FIXED(bc_nxt_data!J84,1))</f>
        <v>0.0</v>
      </c>
      <c r="H79" s="89" t="n">
        <f>VALUE(FIXED(bc_nxt_data!R84,1))</f>
        <v>0.0</v>
      </c>
      <c r="I79" s="89" t="n">
        <f>VALUE(FIXED(bc_nxt_data!I84,1))</f>
        <v>0.0</v>
      </c>
      <c r="J79" s="89" t="n">
        <f>VALUE(FIXED(bc_nxt_data!U84,1))</f>
        <v>0.0</v>
      </c>
      <c r="K79" s="89" t="n">
        <f>VALUE(FIXED(bc_nxt_data!Q84,1))</f>
        <v>0.0</v>
      </c>
      <c r="L79" s="89" t="n">
        <f>VALUE(FIXED(bc_nxt_data!S84,1))</f>
        <v>0.0</v>
      </c>
      <c r="M79" s="89" t="n">
        <f>VALUE(FIXED(bc_nxt_data!T84,1))</f>
        <v>0.0</v>
      </c>
      <c r="N79" s="91" t="n">
        <f>VALUE(FIXED(SUM(G79:M79)))</f>
        <v>0.0</v>
      </c>
      <c r="O79" s="89" t="n">
        <f>VALUE(FIXED(bc_nxt_data!X84,1))</f>
        <v>0.0</v>
      </c>
      <c r="P79" s="89" t="n">
        <f>VALUE(FIXED(bc_nxt_data!AA84,1))</f>
        <v>0.0</v>
      </c>
      <c r="Q79" s="89" t="n">
        <f>VALUE(FIXED(bc_nxt_data!Y84,1))</f>
        <v>0.0</v>
      </c>
      <c r="R79" s="89" t="n">
        <f>VALUE(FIXED(bc_nxt_data!U84,1))</f>
        <v>0.0</v>
      </c>
      <c r="S79" s="89" t="n">
        <f>VALUE(FIXED(bc_nxt_data!AB84,1))</f>
        <v>0.0</v>
      </c>
      <c r="T79" s="89" t="n">
        <f>VALUE(FIXED(bc_nxt_data!AD84,1))</f>
        <v>0.0</v>
      </c>
      <c r="U79" s="89" t="n">
        <f>VALUE(FIXED(bc_nxt_data!AC84,1))</f>
        <v>0.0</v>
      </c>
      <c r="V79" s="89" t="n">
        <f>VALUE(FIXED(bc_nxt_data!AF84,1))</f>
        <v>0.0</v>
      </c>
      <c r="W79" s="89" t="n">
        <f>VALUE(FIXED(bc_nxt_data!AG84,1))</f>
        <v>0.0</v>
      </c>
      <c r="X79" s="91" t="n">
        <f t="shared" si="7"/>
        <v>0.0</v>
      </c>
      <c r="Y79" s="91" t="n">
        <f>VALUE(D79+N79-X79)</f>
        <v>0.0</v>
      </c>
      <c r="Z79" s="91" t="n">
        <f>E79</f>
        <v>0.0</v>
      </c>
      <c r="AA79" s="92" t="n">
        <f t="shared" si="8"/>
        <v>0.0</v>
      </c>
    </row>
    <row r="80" spans="2:27" x14ac:dyDescent="0.25">
      <c r="B80" s="152" t="s">
        <v>137</v>
      </c>
      <c r="C80" s="15" t="str">
        <f>bc_nxt_data!E85</f>
        <v>Grease33 (OKB)</v>
      </c>
      <c r="D80" s="89" t="n">
        <f>VALUE(FIXED(bc_nxt_data!F85,1))</f>
        <v>0.0</v>
      </c>
      <c r="E80" s="89" t="n">
        <f>VALUE(FIXED(bc_nxt_data!G85,1))</f>
        <v>0.0</v>
      </c>
      <c r="F80" s="89" t="n">
        <f>VALUE(FIXED(bc_nxt_data!H85,1))</f>
        <v>0.0</v>
      </c>
      <c r="G80" s="89" t="n">
        <f>VALUE(FIXED(bc_nxt_data!J85,1))</f>
        <v>0.0</v>
      </c>
      <c r="H80" s="89" t="n">
        <f>VALUE(FIXED(bc_nxt_data!R85,1))</f>
        <v>0.0</v>
      </c>
      <c r="I80" s="89" t="n">
        <f>VALUE(FIXED(bc_nxt_data!I85,1))</f>
        <v>0.0</v>
      </c>
      <c r="J80" s="89" t="n">
        <f>VALUE(FIXED(bc_nxt_data!U85,1))</f>
        <v>0.0</v>
      </c>
      <c r="K80" s="89" t="n">
        <f>VALUE(FIXED(bc_nxt_data!Q85,1))</f>
        <v>0.0</v>
      </c>
      <c r="L80" s="89" t="n">
        <f>VALUE(FIXED(bc_nxt_data!S85,1))</f>
        <v>0.0</v>
      </c>
      <c r="M80" s="89" t="n">
        <f>VALUE(FIXED(bc_nxt_data!T85,1))</f>
        <v>0.0</v>
      </c>
      <c r="N80" s="91" t="n">
        <f>VALUE(FIXED(SUM(G80:M80)))</f>
        <v>0.0</v>
      </c>
      <c r="O80" s="89" t="n">
        <f>VALUE(FIXED(bc_nxt_data!X85,1))</f>
        <v>0.0</v>
      </c>
      <c r="P80" s="89" t="n">
        <f>VALUE(FIXED(bc_nxt_data!AA85,1))</f>
        <v>0.0</v>
      </c>
      <c r="Q80" s="89" t="n">
        <f>VALUE(FIXED(bc_nxt_data!Y85,1))</f>
        <v>0.0</v>
      </c>
      <c r="R80" s="89" t="n">
        <f>VALUE(FIXED(bc_nxt_data!U85,1))</f>
        <v>0.0</v>
      </c>
      <c r="S80" s="89" t="n">
        <f>VALUE(FIXED(bc_nxt_data!AB85,1))</f>
        <v>0.0</v>
      </c>
      <c r="T80" s="89" t="n">
        <f>VALUE(FIXED(bc_nxt_data!AD85,1))</f>
        <v>0.0</v>
      </c>
      <c r="U80" s="89" t="n">
        <f>VALUE(FIXED(bc_nxt_data!AC85,1))</f>
        <v>0.0</v>
      </c>
      <c r="V80" s="89" t="n">
        <f>VALUE(FIXED(bc_nxt_data!AF85,1))</f>
        <v>0.0</v>
      </c>
      <c r="W80" s="89" t="n">
        <f>VALUE(FIXED(bc_nxt_data!AG85,1))</f>
        <v>0.0</v>
      </c>
      <c r="X80" s="91" t="n">
        <f t="shared" si="7"/>
        <v>0.0</v>
      </c>
      <c r="Y80" s="91" t="n">
        <f>VALUE(D80+N80-X80)</f>
        <v>0.0</v>
      </c>
      <c r="Z80" s="91" t="n">
        <f>E80</f>
        <v>0.0</v>
      </c>
      <c r="AA80" s="92" t="n">
        <f t="shared" si="8"/>
        <v>0.0</v>
      </c>
    </row>
    <row r="81" spans="2:27" x14ac:dyDescent="0.25">
      <c r="B81" s="152" t="s">
        <v>137</v>
      </c>
      <c r="C81" s="15" t="str">
        <f>bc_nxt_data!E86</f>
        <v>Grease28 (Mỡ 221)</v>
      </c>
      <c r="D81" s="89" t="n">
        <f>VALUE(FIXED(bc_nxt_data!F86,1))</f>
        <v>0.0</v>
      </c>
      <c r="E81" s="89" t="n">
        <f>VALUE(FIXED(bc_nxt_data!G86,1))</f>
        <v>0.0</v>
      </c>
      <c r="F81" s="89" t="n">
        <f>VALUE(FIXED(bc_nxt_data!H86,1))</f>
        <v>0.0</v>
      </c>
      <c r="G81" s="89" t="n">
        <f>VALUE(FIXED(bc_nxt_data!J86,1))</f>
        <v>0.0</v>
      </c>
      <c r="H81" s="89" t="n">
        <f>VALUE(FIXED(bc_nxt_data!R86,1))</f>
        <v>0.0</v>
      </c>
      <c r="I81" s="89" t="n">
        <f>VALUE(FIXED(bc_nxt_data!I86,1))</f>
        <v>0.0</v>
      </c>
      <c r="J81" s="89" t="n">
        <f>VALUE(FIXED(bc_nxt_data!U86,1))</f>
        <v>0.0</v>
      </c>
      <c r="K81" s="89" t="n">
        <f>VALUE(FIXED(bc_nxt_data!Q86,1))</f>
        <v>0.0</v>
      </c>
      <c r="L81" s="89" t="n">
        <f>VALUE(FIXED(bc_nxt_data!S86,1))</f>
        <v>0.0</v>
      </c>
      <c r="M81" s="89" t="n">
        <f>VALUE(FIXED(bc_nxt_data!T86,1))</f>
        <v>0.0</v>
      </c>
      <c r="N81" s="91" t="n">
        <f>VALUE(FIXED(SUM(G81:M81)))</f>
        <v>0.0</v>
      </c>
      <c r="O81" s="89" t="n">
        <f>VALUE(FIXED(bc_nxt_data!X86,1))</f>
        <v>0.0</v>
      </c>
      <c r="P81" s="89" t="n">
        <f>VALUE(FIXED(bc_nxt_data!AA86,1))</f>
        <v>0.0</v>
      </c>
      <c r="Q81" s="89" t="n">
        <f>VALUE(FIXED(bc_nxt_data!Y86,1))</f>
        <v>0.0</v>
      </c>
      <c r="R81" s="89" t="n">
        <f>VALUE(FIXED(bc_nxt_data!U86,1))</f>
        <v>0.0</v>
      </c>
      <c r="S81" s="89" t="n">
        <f>VALUE(FIXED(bc_nxt_data!AB86,1))</f>
        <v>0.0</v>
      </c>
      <c r="T81" s="89" t="n">
        <f>VALUE(FIXED(bc_nxt_data!AD86,1))</f>
        <v>0.0</v>
      </c>
      <c r="U81" s="89" t="n">
        <f>VALUE(FIXED(bc_nxt_data!AC86,1))</f>
        <v>0.0</v>
      </c>
      <c r="V81" s="89" t="n">
        <f>VALUE(FIXED(bc_nxt_data!AF86,1))</f>
        <v>0.0</v>
      </c>
      <c r="W81" s="89" t="n">
        <f>VALUE(FIXED(bc_nxt_data!AG86,1))</f>
        <v>0.0</v>
      </c>
      <c r="X81" s="91" t="n">
        <f t="shared" si="7"/>
        <v>0.0</v>
      </c>
      <c r="Y81" s="91" t="n">
        <f>VALUE(D81+N81-X81)</f>
        <v>0.0</v>
      </c>
      <c r="Z81" s="91" t="n">
        <f>E81</f>
        <v>0.0</v>
      </c>
      <c r="AA81" s="92" t="n">
        <f t="shared" si="8"/>
        <v>0.0</v>
      </c>
    </row>
    <row r="82" spans="2:27" x14ac:dyDescent="0.25">
      <c r="B82" s="152" t="s">
        <v>137</v>
      </c>
      <c r="C82" s="15" t="str">
        <f>bc_nxt_data!E87</f>
        <v>Grease22</v>
      </c>
      <c r="D82" s="89" t="n">
        <f>VALUE(FIXED(bc_nxt_data!F87,1))</f>
        <v>0.0</v>
      </c>
      <c r="E82" s="89" t="n">
        <f>VALUE(FIXED(bc_nxt_data!G87,1))</f>
        <v>0.0</v>
      </c>
      <c r="F82" s="89" t="n">
        <f>VALUE(FIXED(bc_nxt_data!H87,1))</f>
        <v>0.0</v>
      </c>
      <c r="G82" s="89" t="n">
        <f>VALUE(FIXED(bc_nxt_data!J87,1))</f>
        <v>0.0</v>
      </c>
      <c r="H82" s="89" t="n">
        <f>VALUE(FIXED(bc_nxt_data!R87,1))</f>
        <v>0.0</v>
      </c>
      <c r="I82" s="89" t="n">
        <f>VALUE(FIXED(bc_nxt_data!I87,1))</f>
        <v>0.0</v>
      </c>
      <c r="J82" s="89" t="n">
        <f>VALUE(FIXED(bc_nxt_data!U87,1))</f>
        <v>0.0</v>
      </c>
      <c r="K82" s="89" t="n">
        <f>VALUE(FIXED(bc_nxt_data!Q87,1))</f>
        <v>0.0</v>
      </c>
      <c r="L82" s="89" t="n">
        <f>VALUE(FIXED(bc_nxt_data!S87,1))</f>
        <v>0.0</v>
      </c>
      <c r="M82" s="89" t="n">
        <f>VALUE(FIXED(bc_nxt_data!T87,1))</f>
        <v>0.0</v>
      </c>
      <c r="N82" s="91" t="n">
        <f>VALUE(FIXED(SUM(G82:M82)))</f>
        <v>0.0</v>
      </c>
      <c r="O82" s="89" t="n">
        <f>VALUE(FIXED(bc_nxt_data!X87,1))</f>
        <v>0.0</v>
      </c>
      <c r="P82" s="89" t="n">
        <f>VALUE(FIXED(bc_nxt_data!AA87,1))</f>
        <v>0.0</v>
      </c>
      <c r="Q82" s="89" t="n">
        <f>VALUE(FIXED(bc_nxt_data!Y87,1))</f>
        <v>0.0</v>
      </c>
      <c r="R82" s="89" t="n">
        <f>VALUE(FIXED(bc_nxt_data!U87,1))</f>
        <v>0.0</v>
      </c>
      <c r="S82" s="89" t="n">
        <f>VALUE(FIXED(bc_nxt_data!AB87,1))</f>
        <v>0.0</v>
      </c>
      <c r="T82" s="89" t="n">
        <f>VALUE(FIXED(bc_nxt_data!AD87,1))</f>
        <v>0.0</v>
      </c>
      <c r="U82" s="89" t="n">
        <f>VALUE(FIXED(bc_nxt_data!AC87,1))</f>
        <v>0.0</v>
      </c>
      <c r="V82" s="89" t="n">
        <f>VALUE(FIXED(bc_nxt_data!AF87,1))</f>
        <v>0.0</v>
      </c>
      <c r="W82" s="89" t="n">
        <f>VALUE(FIXED(bc_nxt_data!AG87,1))</f>
        <v>0.0</v>
      </c>
      <c r="X82" s="91" t="n">
        <f t="shared" si="7"/>
        <v>0.0</v>
      </c>
      <c r="Y82" s="91" t="n">
        <f>VALUE(D82+N82-X82)</f>
        <v>0.0</v>
      </c>
      <c r="Z82" s="91" t="n">
        <f>E82</f>
        <v>0.0</v>
      </c>
      <c r="AA82" s="92" t="n">
        <f t="shared" si="8"/>
        <v>0.0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241" t="n">
        <f>VALUE(FIXED(bc_nxt_data!F88,1))</f>
        <v>0.0</v>
      </c>
      <c r="E83" s="241" t="n">
        <f>VALUE(FIXED(bc_nxt_data!G88,1))</f>
        <v>0.0</v>
      </c>
      <c r="F83" s="241" t="n">
        <f>VALUE(FIXED(bc_nxt_data!H88,1))</f>
        <v>0.0</v>
      </c>
      <c r="G83" s="241" t="n">
        <f>VALUE(FIXED(bc_nxt_data!J88,1))</f>
        <v>0.0</v>
      </c>
      <c r="H83" s="241" t="n">
        <f>VALUE(FIXED(bc_nxt_data!R88,1))</f>
        <v>0.0</v>
      </c>
      <c r="I83" s="93" t="str">
        <f>FIXED(bc_nxt_data!I88,0)</f>
        <v>0</v>
      </c>
      <c r="J83" s="241" t="n">
        <f>VALUE(FIXED(bc_nxt_data!U88,1))</f>
        <v>0.0</v>
      </c>
      <c r="K83" s="241" t="n">
        <f>VALUE(FIXED(bc_nxt_data!Q88,1))</f>
        <v>0.0</v>
      </c>
      <c r="L83" s="241" t="n">
        <f>VALUE(FIXED(bc_nxt_data!S88,1))</f>
        <v>0.0</v>
      </c>
      <c r="M83" s="241" t="n">
        <f>VALUE(FIXED(bc_nxt_data!T88,1))</f>
        <v>0.0</v>
      </c>
      <c r="N83" s="93" t="n">
        <f>VALUE(FIXED(SUM(G83:M83)))</f>
        <v>0.0</v>
      </c>
      <c r="O83" s="241" t="n">
        <f>VALUE(FIXED(bc_nxt_data!X88,1))</f>
        <v>0.0</v>
      </c>
      <c r="P83" s="241" t="n">
        <f>VALUE(FIXED(bc_nxt_data!AA88,1))</f>
        <v>0.0</v>
      </c>
      <c r="Q83" s="241" t="n">
        <f>VALUE(FIXED(bc_nxt_data!Y88,1))</f>
        <v>0.0</v>
      </c>
      <c r="R83" s="241" t="n">
        <f>VALUE(FIXED(bc_nxt_data!U88,1))</f>
        <v>0.0</v>
      </c>
      <c r="S83" s="241" t="n">
        <f>VALUE(FIXED(bc_nxt_data!AB88,1))</f>
        <v>0.0</v>
      </c>
      <c r="T83" s="241" t="n">
        <f>VALUE(FIXED(bc_nxt_data!AD88,1))</f>
        <v>0.0</v>
      </c>
      <c r="U83" s="241" t="n">
        <f>VALUE(FIXED(bc_nxt_data!AC88,1))</f>
        <v>0.0</v>
      </c>
      <c r="V83" s="241" t="n">
        <f>VALUE(FIXED(bc_nxt_data!AF88,1))</f>
        <v>0.0</v>
      </c>
      <c r="W83" s="241" t="n">
        <f>VALUE(FIXED(bc_nxt_data!AG88,1))</f>
        <v>0.0</v>
      </c>
      <c r="X83" s="93" t="n">
        <f t="shared" si="7"/>
        <v>0.0</v>
      </c>
      <c r="Y83" s="93" t="n">
        <f>VALUE(D83+N83-X83)</f>
        <v>0.0</v>
      </c>
      <c r="Z83" s="93" t="n">
        <f>E83</f>
        <v>0.0</v>
      </c>
      <c r="AA83" s="94" t="n">
        <f t="shared" si="8"/>
        <v>0.0</v>
      </c>
    </row>
    <row r="84" spans="2:27" ht="15.75" thickTop="1" x14ac:dyDescent="0.25">
      <c r="C84" s="19"/>
      <c r="X84" s="172" t="s">
        <v>336</v>
      </c>
      <c r="Y84" s="172"/>
      <c r="Z84" s="172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71" t="s">
        <v>324</v>
      </c>
      <c r="K85" s="171"/>
      <c r="L85" s="171"/>
      <c r="M85" s="171"/>
      <c r="N85" s="171"/>
      <c r="O85" s="116"/>
      <c r="P85" s="116"/>
      <c r="Q85" s="116"/>
      <c r="R85" s="116"/>
      <c r="S85" s="116"/>
      <c r="T85" s="116"/>
      <c r="U85" s="116"/>
      <c r="V85" s="115"/>
      <c r="W85" s="116"/>
      <c r="X85" s="173" t="s">
        <v>337</v>
      </c>
      <c r="Y85" s="173"/>
      <c r="Z85" s="173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71" t="s">
        <v>328</v>
      </c>
      <c r="K89" s="171"/>
      <c r="L89" s="171"/>
      <c r="M89" s="171"/>
      <c r="N89" s="171"/>
      <c r="O89" s="116"/>
      <c r="P89" s="116"/>
      <c r="Q89" s="116"/>
      <c r="R89" s="116"/>
      <c r="S89" s="116"/>
      <c r="T89" s="116"/>
      <c r="U89" s="116"/>
      <c r="V89" s="115"/>
      <c r="W89" s="116"/>
      <c r="X89" s="171" t="s">
        <v>329</v>
      </c>
      <c r="Y89" s="171"/>
      <c r="Z89" s="171"/>
      <c r="AA89" s="116"/>
    </row>
  </sheetData>
  <mergeCells count="36">
    <mergeCell ref="L7:L8"/>
    <mergeCell ref="V7:V8"/>
    <mergeCell ref="B6:B8"/>
    <mergeCell ref="C6:C8"/>
    <mergeCell ref="D7:D8"/>
    <mergeCell ref="E7:E8"/>
    <mergeCell ref="F7:F8"/>
    <mergeCell ref="K7:K8"/>
    <mergeCell ref="T7:T8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J85:N85"/>
    <mergeCell ref="J89:N89"/>
    <mergeCell ref="X84:Z84"/>
    <mergeCell ref="X85:Z85"/>
    <mergeCell ref="X89:Z89"/>
    <mergeCell ref="Z7:Z8"/>
    <mergeCell ref="W7:W8"/>
    <mergeCell ref="X7:X8"/>
    <mergeCell ref="P7:P8"/>
    <mergeCell ref="O7:O8"/>
    <mergeCell ref="Y7:Y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7" t="s">
        <v>5</v>
      </c>
      <c r="E2" s="177"/>
      <c r="F2" s="177"/>
      <c r="G2" s="177"/>
      <c r="H2" s="177"/>
      <c r="I2" s="177" t="s">
        <v>132</v>
      </c>
      <c r="J2" s="177"/>
      <c r="K2" s="177"/>
      <c r="L2" s="177"/>
      <c r="M2" s="177"/>
      <c r="N2" s="177"/>
      <c r="O2" s="177"/>
      <c r="R2" s="178" t="s">
        <v>25</v>
      </c>
      <c r="S2" s="185"/>
      <c r="T2" s="185"/>
      <c r="U2" s="179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504</v>
      </c>
      <c r="R9" s="56" t="s">
        <v>501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504</v>
      </c>
      <c r="R10" s="58" t="s">
        <v>501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501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503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502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504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504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505</v>
      </c>
      <c r="I91" s="20" t="s">
        <v>505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505</v>
      </c>
      <c r="I92" s="20" t="s">
        <v>506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7" t="s">
        <v>5</v>
      </c>
      <c r="C2" s="188"/>
      <c r="D2" s="188"/>
      <c r="E2" s="188"/>
      <c r="F2" s="188"/>
      <c r="G2" s="62"/>
      <c r="H2" s="187" t="s">
        <v>181</v>
      </c>
      <c r="I2" s="187"/>
      <c r="J2" s="187"/>
      <c r="K2" s="187"/>
      <c r="L2" s="187"/>
      <c r="M2" s="187"/>
      <c r="N2" s="62"/>
      <c r="O2" s="62"/>
      <c r="P2" s="62"/>
      <c r="Q2" s="62"/>
      <c r="R2" s="98"/>
      <c r="S2" s="98"/>
      <c r="T2" s="189" t="s">
        <v>182</v>
      </c>
      <c r="U2" s="190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4" t="s">
        <v>2</v>
      </c>
      <c r="C5" s="191" t="s">
        <v>117</v>
      </c>
      <c r="D5" s="191" t="s">
        <v>118</v>
      </c>
      <c r="E5" s="191"/>
      <c r="F5" s="191"/>
      <c r="G5" s="191"/>
      <c r="H5" s="191" t="s">
        <v>121</v>
      </c>
      <c r="I5" s="191"/>
      <c r="J5" s="191"/>
      <c r="K5" s="191"/>
      <c r="L5" s="191"/>
      <c r="M5" s="191" t="s">
        <v>127</v>
      </c>
      <c r="N5" s="191"/>
      <c r="O5" s="191"/>
      <c r="P5" s="191"/>
      <c r="Q5" s="191"/>
      <c r="R5" s="191"/>
      <c r="S5" s="191"/>
      <c r="T5" s="191" t="s">
        <v>133</v>
      </c>
      <c r="U5" s="191" t="s">
        <v>134</v>
      </c>
      <c r="V5" s="192"/>
      <c r="W5" s="44"/>
      <c r="X5" s="44"/>
      <c r="Y5" s="44"/>
    </row>
    <row r="6" spans="1:27" x14ac:dyDescent="0.25">
      <c r="A6" s="44"/>
      <c r="B6" s="195"/>
      <c r="C6" s="193"/>
      <c r="D6" s="193" t="s">
        <v>119</v>
      </c>
      <c r="E6" s="193" t="s">
        <v>120</v>
      </c>
      <c r="F6" s="193" t="s">
        <v>34</v>
      </c>
      <c r="G6" s="193" t="s">
        <v>10</v>
      </c>
      <c r="H6" s="193" t="s">
        <v>124</v>
      </c>
      <c r="I6" s="193"/>
      <c r="J6" s="193" t="s">
        <v>125</v>
      </c>
      <c r="K6" s="193"/>
      <c r="L6" s="87" t="s">
        <v>126</v>
      </c>
      <c r="M6" s="193" t="s">
        <v>128</v>
      </c>
      <c r="N6" s="193"/>
      <c r="O6" s="193"/>
      <c r="P6" s="193" t="s">
        <v>131</v>
      </c>
      <c r="Q6" s="193"/>
      <c r="R6" s="193"/>
      <c r="S6" s="193" t="s">
        <v>126</v>
      </c>
      <c r="T6" s="193"/>
      <c r="U6" s="193" t="s">
        <v>135</v>
      </c>
      <c r="V6" s="186" t="s">
        <v>136</v>
      </c>
      <c r="W6" s="44"/>
      <c r="X6" s="44"/>
      <c r="Y6" s="44"/>
    </row>
    <row r="7" spans="1:27" x14ac:dyDescent="0.25">
      <c r="A7" s="44"/>
      <c r="B7" s="195"/>
      <c r="C7" s="193"/>
      <c r="D7" s="193"/>
      <c r="E7" s="193"/>
      <c r="F7" s="193"/>
      <c r="G7" s="193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3"/>
      <c r="T7" s="193"/>
      <c r="U7" s="193"/>
      <c r="V7" s="186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6" t="s">
        <v>336</v>
      </c>
      <c r="T103" s="196"/>
      <c r="U103" s="196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7" t="s">
        <v>323</v>
      </c>
      <c r="D104" s="197"/>
      <c r="E104" s="100"/>
      <c r="F104" s="100"/>
      <c r="G104" s="100"/>
      <c r="H104" s="100"/>
      <c r="I104" s="100"/>
      <c r="J104" s="100"/>
      <c r="K104" s="197" t="s">
        <v>324</v>
      </c>
      <c r="L104" s="197"/>
      <c r="M104" s="197"/>
      <c r="N104" s="100"/>
      <c r="O104" s="100"/>
      <c r="P104" s="100"/>
      <c r="Q104" s="100"/>
      <c r="R104" s="100"/>
      <c r="S104" s="198" t="s">
        <v>357</v>
      </c>
      <c r="T104" s="198"/>
      <c r="U104" s="198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7" t="s">
        <v>327</v>
      </c>
      <c r="D108" s="197"/>
      <c r="E108" s="100"/>
      <c r="F108" s="100"/>
      <c r="G108" s="100"/>
      <c r="H108" s="100"/>
      <c r="I108" s="100"/>
      <c r="J108" s="100"/>
      <c r="K108" s="197" t="s">
        <v>328</v>
      </c>
      <c r="L108" s="197"/>
      <c r="M108" s="197"/>
      <c r="N108" s="100"/>
      <c r="O108" s="100"/>
      <c r="P108" s="100"/>
      <c r="Q108" s="100"/>
      <c r="R108" s="100"/>
      <c r="S108" s="197" t="s">
        <v>329</v>
      </c>
      <c r="T108" s="197"/>
      <c r="U108" s="197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200" t="s">
        <v>158</v>
      </c>
      <c r="AB2" s="201"/>
    </row>
    <row r="5" spans="2:30" x14ac:dyDescent="0.25">
      <c r="B5" s="199" t="s">
        <v>2</v>
      </c>
      <c r="C5" s="37"/>
      <c r="D5" s="37"/>
      <c r="E5" s="199" t="s">
        <v>141</v>
      </c>
      <c r="F5" s="199" t="s">
        <v>142</v>
      </c>
      <c r="G5" s="199"/>
      <c r="H5" s="199"/>
      <c r="I5" s="199"/>
      <c r="J5" s="199" t="s">
        <v>146</v>
      </c>
      <c r="K5" s="199"/>
      <c r="L5" s="199"/>
      <c r="M5" s="199" t="s">
        <v>127</v>
      </c>
      <c r="N5" s="199"/>
      <c r="O5" s="199"/>
      <c r="P5" s="199" t="s">
        <v>149</v>
      </c>
      <c r="Q5" s="199" t="s">
        <v>150</v>
      </c>
      <c r="R5" s="199" t="s">
        <v>151</v>
      </c>
      <c r="S5" s="199"/>
      <c r="T5" s="199"/>
      <c r="U5" s="199"/>
      <c r="V5" s="199" t="s">
        <v>153</v>
      </c>
      <c r="W5" s="199"/>
      <c r="X5" s="199" t="s">
        <v>154</v>
      </c>
      <c r="Y5" s="199"/>
      <c r="Z5" s="199" t="s">
        <v>155</v>
      </c>
      <c r="AA5" s="199"/>
      <c r="AB5" s="199"/>
      <c r="AC5" s="199"/>
      <c r="AD5" s="199" t="s">
        <v>157</v>
      </c>
    </row>
    <row r="6" spans="2:30" x14ac:dyDescent="0.25">
      <c r="B6" s="199"/>
      <c r="C6" s="37"/>
      <c r="D6" s="37"/>
      <c r="E6" s="199"/>
      <c r="F6" s="199" t="s">
        <v>143</v>
      </c>
      <c r="G6" s="199"/>
      <c r="H6" s="199"/>
      <c r="I6" s="199" t="s">
        <v>29</v>
      </c>
      <c r="J6" s="199" t="s">
        <v>227</v>
      </c>
      <c r="K6" s="199" t="s">
        <v>144</v>
      </c>
      <c r="L6" s="199" t="s">
        <v>10</v>
      </c>
      <c r="M6" s="199" t="s">
        <v>147</v>
      </c>
      <c r="N6" s="199" t="s">
        <v>148</v>
      </c>
      <c r="O6" s="199" t="s">
        <v>10</v>
      </c>
      <c r="P6" s="199"/>
      <c r="Q6" s="199"/>
      <c r="R6" s="199" t="s">
        <v>143</v>
      </c>
      <c r="S6" s="199"/>
      <c r="T6" s="199" t="s">
        <v>152</v>
      </c>
      <c r="U6" s="199"/>
      <c r="V6" s="199" t="s">
        <v>144</v>
      </c>
      <c r="W6" s="199" t="s">
        <v>145</v>
      </c>
      <c r="X6" s="199" t="s">
        <v>144</v>
      </c>
      <c r="Y6" s="199" t="s">
        <v>145</v>
      </c>
      <c r="Z6" s="36" t="s">
        <v>147</v>
      </c>
      <c r="AA6" s="36"/>
      <c r="AB6" s="36" t="s">
        <v>148</v>
      </c>
      <c r="AC6" s="36"/>
      <c r="AD6" s="199"/>
    </row>
    <row r="7" spans="2:30" x14ac:dyDescent="0.25">
      <c r="B7" s="199"/>
      <c r="C7" s="37"/>
      <c r="D7" s="37"/>
      <c r="E7" s="199"/>
      <c r="F7" s="36" t="s">
        <v>227</v>
      </c>
      <c r="G7" s="36" t="s">
        <v>144</v>
      </c>
      <c r="H7" s="36" t="s">
        <v>10</v>
      </c>
      <c r="I7" s="199"/>
      <c r="J7" s="199"/>
      <c r="K7" s="199"/>
      <c r="L7" s="199"/>
      <c r="M7" s="199"/>
      <c r="N7" s="199"/>
      <c r="O7" s="199"/>
      <c r="P7" s="199"/>
      <c r="Q7" s="199"/>
      <c r="R7" s="36" t="s">
        <v>135</v>
      </c>
      <c r="S7" s="39" t="s">
        <v>136</v>
      </c>
      <c r="T7" s="36" t="s">
        <v>135</v>
      </c>
      <c r="U7" s="36" t="s">
        <v>136</v>
      </c>
      <c r="V7" s="199"/>
      <c r="W7" s="199"/>
      <c r="X7" s="199"/>
      <c r="Y7" s="199"/>
      <c r="Z7" s="36" t="s">
        <v>136</v>
      </c>
      <c r="AA7" s="36" t="s">
        <v>156</v>
      </c>
      <c r="AB7" s="36" t="s">
        <v>136</v>
      </c>
      <c r="AC7" s="36" t="s">
        <v>156</v>
      </c>
      <c r="AD7" s="199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s">
        <v>510</v>
      </c>
      <c r="N9" s="5" t="n">
        <v>0.0</v>
      </c>
      <c r="O9" s="5" t="s">
        <v>510</v>
      </c>
      <c r="P9" s="5" t="n">
        <v>0.0</v>
      </c>
      <c r="Q9" s="5" t="s">
        <v>510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s">
        <v>510</v>
      </c>
      <c r="N10" s="5" t="n">
        <v>0.0</v>
      </c>
      <c r="O10" s="5" t="s">
        <v>510</v>
      </c>
      <c r="P10" s="5" t="n">
        <v>0.0</v>
      </c>
      <c r="Q10" s="5" t="s">
        <v>510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s">
        <v>510</v>
      </c>
      <c r="N11" s="5" t="n">
        <v>0.0</v>
      </c>
      <c r="O11" s="5" t="s">
        <v>510</v>
      </c>
      <c r="P11" s="5" t="n">
        <v>0.0</v>
      </c>
      <c r="Q11" s="5" t="s">
        <v>510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s">
        <v>510</v>
      </c>
      <c r="N12" s="5" t="n">
        <v>0.0</v>
      </c>
      <c r="O12" s="5" t="s">
        <v>510</v>
      </c>
      <c r="P12" s="5" t="n">
        <v>0.0</v>
      </c>
      <c r="Q12" s="5" t="s">
        <v>510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s">
        <v>510</v>
      </c>
      <c r="N13" s="5" t="n">
        <v>0.0</v>
      </c>
      <c r="O13" s="5" t="s">
        <v>510</v>
      </c>
      <c r="P13" s="5" t="n">
        <v>0.0</v>
      </c>
      <c r="Q13" s="5" t="s">
        <v>510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s">
        <v>510</v>
      </c>
      <c r="N14" s="5" t="n">
        <v>0.0</v>
      </c>
      <c r="O14" s="5" t="s">
        <v>510</v>
      </c>
      <c r="P14" s="5" t="n">
        <v>0.0</v>
      </c>
      <c r="Q14" s="5" t="s">
        <v>510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s">
        <v>510</v>
      </c>
      <c r="N15" s="5" t="n">
        <v>0.0</v>
      </c>
      <c r="O15" s="5" t="s">
        <v>510</v>
      </c>
      <c r="P15" s="5" t="n">
        <v>0.0</v>
      </c>
      <c r="Q15" s="5" t="s">
        <v>510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s">
        <v>510</v>
      </c>
      <c r="N16" s="5" t="n">
        <v>0.0</v>
      </c>
      <c r="O16" s="5" t="s">
        <v>510</v>
      </c>
      <c r="P16" s="5" t="n">
        <v>0.0</v>
      </c>
      <c r="Q16" s="5" t="s">
        <v>510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s">
        <v>510</v>
      </c>
      <c r="N17" s="64" t="n">
        <v>0.0</v>
      </c>
      <c r="O17" s="64" t="s">
        <v>510</v>
      </c>
      <c r="P17" s="64" t="n">
        <v>0.0</v>
      </c>
      <c r="Q17" s="64" t="s">
        <v>510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s">
        <v>510</v>
      </c>
      <c r="N18" s="0" t="n">
        <v>0.0</v>
      </c>
      <c r="O18" s="0" t="s">
        <v>510</v>
      </c>
      <c r="P18" s="0" t="n">
        <v>0.0</v>
      </c>
      <c r="Q18" s="0" t="s">
        <v>510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s">
        <v>510</v>
      </c>
      <c r="N19" s="0" t="n">
        <v>0.0</v>
      </c>
      <c r="O19" s="0" t="s">
        <v>510</v>
      </c>
      <c r="P19" s="0" t="n">
        <v>0.0</v>
      </c>
      <c r="Q19" s="0" t="s">
        <v>510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s">
        <v>510</v>
      </c>
      <c r="N20" s="0" t="n">
        <v>0.0</v>
      </c>
      <c r="O20" s="0" t="s">
        <v>510</v>
      </c>
      <c r="P20" s="0" t="n">
        <v>0.0</v>
      </c>
      <c r="Q20" s="0" t="s">
        <v>510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s="0" t="s">
        <v>510</v>
      </c>
      <c r="N21" s="0" t="n">
        <v>0.0</v>
      </c>
      <c r="O21" s="0" t="s">
        <v>510</v>
      </c>
      <c r="P21" s="0" t="n">
        <v>0.0</v>
      </c>
      <c r="Q21" s="0" t="s">
        <v>510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s">
        <v>510</v>
      </c>
      <c r="N22" s="0" t="n">
        <v>0.0</v>
      </c>
      <c r="O22" s="0" t="s">
        <v>510</v>
      </c>
      <c r="P22" s="0" t="n">
        <v>0.0</v>
      </c>
      <c r="Q22" s="0" t="s">
        <v>510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s="0" t="s">
        <v>510</v>
      </c>
      <c r="N23" s="0" t="n">
        <v>0.0</v>
      </c>
      <c r="O23" s="0" t="s">
        <v>510</v>
      </c>
      <c r="P23" s="0" t="n">
        <v>0.0</v>
      </c>
      <c r="Q23" s="0" t="s">
        <v>510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s="0" t="s">
        <v>510</v>
      </c>
      <c r="N24" s="0" t="n">
        <v>0.0</v>
      </c>
      <c r="O24" s="0" t="s">
        <v>510</v>
      </c>
      <c r="P24" s="0" t="n">
        <v>0.0</v>
      </c>
      <c r="Q24" s="0" t="s">
        <v>510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s">
        <v>510</v>
      </c>
      <c r="N25" s="0" t="n">
        <v>0.0</v>
      </c>
      <c r="O25" t="str" s="0">
        <f>bc_ttnl_theo_kh_data!M9</f>
        <v>0.0</v>
      </c>
      <c r="P25" s="0" t="n">
        <v>0.0</v>
      </c>
      <c r="Q25" s="0" t="s">
        <v>510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s">
        <v>510</v>
      </c>
      <c r="N26" s="0" t="n">
        <v>0.0</v>
      </c>
      <c r="O26" s="0" t="s">
        <v>510</v>
      </c>
      <c r="P26" s="0" t="n">
        <v>0.0</v>
      </c>
      <c r="Q26" s="0" t="s">
        <v>510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s">
        <v>510</v>
      </c>
      <c r="N27" s="0" t="n">
        <v>0.0</v>
      </c>
      <c r="O27" s="0" t="s">
        <v>510</v>
      </c>
      <c r="P27" s="0" t="n">
        <v>0.0</v>
      </c>
      <c r="Q27" s="0" t="s">
        <v>510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s">
        <v>510</v>
      </c>
      <c r="N28" s="0" t="n">
        <v>0.0</v>
      </c>
      <c r="O28" s="0" t="s">
        <v>510</v>
      </c>
      <c r="P28" s="0" t="n">
        <v>0.0</v>
      </c>
      <c r="Q28" s="0" t="s">
        <v>510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s">
        <v>510</v>
      </c>
      <c r="N29" s="0" t="n">
        <v>0.0</v>
      </c>
      <c r="O29" s="0" t="s">
        <v>510</v>
      </c>
      <c r="P29" s="0" t="n">
        <v>0.0</v>
      </c>
      <c r="Q29" s="0" t="s">
        <v>510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s">
        <v>510</v>
      </c>
      <c r="N30" s="0" t="n">
        <v>0.0</v>
      </c>
      <c r="O30" s="0" t="s">
        <v>510</v>
      </c>
      <c r="P30" s="0" t="n">
        <v>0.0</v>
      </c>
      <c r="Q30" s="0" t="s">
        <v>510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s">
        <v>510</v>
      </c>
      <c r="N31" s="64" t="n">
        <v>0.0</v>
      </c>
      <c r="O31" s="64" t="s">
        <v>510</v>
      </c>
      <c r="P31" s="64" t="n">
        <v>0.0</v>
      </c>
      <c r="Q31" s="64" t="s">
        <v>510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s="0" t="s">
        <v>510</v>
      </c>
      <c r="N32" s="0" t="n">
        <v>0.0</v>
      </c>
      <c r="O32" s="0" t="s">
        <v>510</v>
      </c>
      <c r="P32" s="0" t="n">
        <v>0.0</v>
      </c>
      <c r="Q32" s="0" t="s">
        <v>510</v>
      </c>
      <c r="R32" s="0" t="s">
        <v>1014</v>
      </c>
      <c r="S32" s="40" t="s">
        <v>1015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s">
        <v>510</v>
      </c>
      <c r="N33" s="5" t="n">
        <v>0.0</v>
      </c>
      <c r="O33" s="5" t="s">
        <v>510</v>
      </c>
      <c r="P33" s="5" t="n">
        <v>0.0</v>
      </c>
      <c r="Q33" s="5" t="s">
        <v>510</v>
      </c>
      <c r="R33" s="5" t="s">
        <v>1014</v>
      </c>
      <c r="S33" s="41" t="s">
        <v>1015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s">
        <v>510</v>
      </c>
      <c r="N34" s="64" t="n">
        <v>0.0</v>
      </c>
      <c r="O34" s="64" t="s">
        <v>510</v>
      </c>
      <c r="P34" s="64" t="n">
        <v>0.0</v>
      </c>
      <c r="Q34" s="64" t="s">
        <v>510</v>
      </c>
      <c r="R34" s="64" t="s">
        <v>1014</v>
      </c>
      <c r="S34" s="65" t="s">
        <v>1015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s">
        <v>510</v>
      </c>
      <c r="N35" s="0" t="n">
        <v>0.0</v>
      </c>
      <c r="O35" s="0" t="s">
        <v>510</v>
      </c>
      <c r="P35" s="0" t="n">
        <v>0.0</v>
      </c>
      <c r="Q35" s="0" t="s">
        <v>510</v>
      </c>
      <c r="R35" s="0" t="s">
        <v>1014</v>
      </c>
      <c r="S35" s="40" t="s">
        <v>1015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s">
        <v>510</v>
      </c>
      <c r="N36" s="64" t="n">
        <v>0.0</v>
      </c>
      <c r="O36" s="64" t="s">
        <v>510</v>
      </c>
      <c r="P36" s="64" t="n">
        <v>0.0</v>
      </c>
      <c r="Q36" s="64" t="s">
        <v>510</v>
      </c>
      <c r="R36" s="64" t="s">
        <v>1014</v>
      </c>
      <c r="S36" s="65" t="s">
        <v>1015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s">
        <v>510</v>
      </c>
      <c r="N37" s="0" t="n">
        <v>0.0</v>
      </c>
      <c r="O37" s="0" t="s">
        <v>510</v>
      </c>
      <c r="P37" s="0" t="n">
        <v>0.0</v>
      </c>
      <c r="Q37" s="0" t="s">
        <v>510</v>
      </c>
      <c r="R37" s="0" t="s">
        <v>1014</v>
      </c>
      <c r="S37" s="40" t="s">
        <v>1015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s">
        <v>510</v>
      </c>
      <c r="N38" s="0" t="n">
        <v>0.0</v>
      </c>
      <c r="O38" s="0" t="s">
        <v>510</v>
      </c>
      <c r="P38" s="0" t="n">
        <v>0.0</v>
      </c>
      <c r="Q38" s="0" t="s">
        <v>510</v>
      </c>
      <c r="R38" s="0" t="s">
        <v>1014</v>
      </c>
      <c r="S38" s="40" t="s">
        <v>1015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s">
        <v>510</v>
      </c>
      <c r="N39" s="0" t="n">
        <v>0.0</v>
      </c>
      <c r="O39" s="0" t="s">
        <v>510</v>
      </c>
      <c r="P39" s="0" t="n">
        <v>0.0</v>
      </c>
      <c r="Q39" s="0" t="s">
        <v>510</v>
      </c>
      <c r="R39" s="0" t="s">
        <v>1014</v>
      </c>
      <c r="S39" s="40" t="s">
        <v>1015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s">
        <v>510</v>
      </c>
      <c r="N40" s="0" t="n">
        <v>0.0</v>
      </c>
      <c r="O40" s="0" t="s">
        <v>510</v>
      </c>
      <c r="P40" s="0" t="n">
        <v>0.0</v>
      </c>
      <c r="Q40" s="0" t="s">
        <v>510</v>
      </c>
      <c r="R40" s="0" t="s">
        <v>1014</v>
      </c>
      <c r="S40" s="40" t="s">
        <v>1015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s">
        <v>510</v>
      </c>
      <c r="N41" s="0" t="n">
        <v>0.0</v>
      </c>
      <c r="O41" s="0" t="s">
        <v>510</v>
      </c>
      <c r="P41" s="0" t="n">
        <v>0.0</v>
      </c>
      <c r="Q41" s="0" t="s">
        <v>510</v>
      </c>
      <c r="R41" s="0" t="s">
        <v>1014</v>
      </c>
      <c r="S41" s="40" t="s">
        <v>1015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s">
        <v>510</v>
      </c>
      <c r="N42" s="0" t="n">
        <v>0.0</v>
      </c>
      <c r="O42" s="0" t="s">
        <v>510</v>
      </c>
      <c r="P42" s="0" t="n">
        <v>0.0</v>
      </c>
      <c r="Q42" s="0" t="s">
        <v>510</v>
      </c>
      <c r="R42" s="0" t="s">
        <v>1014</v>
      </c>
      <c r="S42" s="40" t="s">
        <v>1015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s">
        <v>510</v>
      </c>
      <c r="N43" s="0" t="n">
        <v>0.0</v>
      </c>
      <c r="O43" s="0" t="s">
        <v>510</v>
      </c>
      <c r="P43" s="0" t="n">
        <v>0.0</v>
      </c>
      <c r="Q43" s="0" t="s">
        <v>510</v>
      </c>
      <c r="R43" s="0" t="s">
        <v>1014</v>
      </c>
      <c r="S43" s="40" t="s">
        <v>1015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s">
        <v>510</v>
      </c>
      <c r="N44" s="0" t="n">
        <v>0.0</v>
      </c>
      <c r="O44" s="0" t="s">
        <v>510</v>
      </c>
      <c r="P44" s="0" t="n">
        <v>0.0</v>
      </c>
      <c r="Q44" s="0" t="s">
        <v>510</v>
      </c>
      <c r="R44" s="0" t="s">
        <v>1014</v>
      </c>
      <c r="S44" s="40" t="s">
        <v>1015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s">
        <v>510</v>
      </c>
      <c r="N45" s="0" t="n">
        <v>0.0</v>
      </c>
      <c r="O45" s="0" t="s">
        <v>510</v>
      </c>
      <c r="P45" s="0" t="n">
        <v>0.0</v>
      </c>
      <c r="Q45" s="0" t="s">
        <v>510</v>
      </c>
      <c r="R45" s="0" t="s">
        <v>1014</v>
      </c>
      <c r="S45" s="40" t="s">
        <v>1015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s">
        <v>510</v>
      </c>
      <c r="N46" s="0" t="n">
        <v>0.0</v>
      </c>
      <c r="O46" s="0" t="s">
        <v>510</v>
      </c>
      <c r="P46" s="0" t="n">
        <v>0.0</v>
      </c>
      <c r="Q46" s="0" t="s">
        <v>510</v>
      </c>
      <c r="R46" s="0" t="s">
        <v>1014</v>
      </c>
      <c r="S46" s="40" t="s">
        <v>1015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s">
        <v>510</v>
      </c>
      <c r="N47" s="0" t="n">
        <v>0.0</v>
      </c>
      <c r="O47" s="0" t="s">
        <v>510</v>
      </c>
      <c r="P47" s="0" t="n">
        <v>0.0</v>
      </c>
      <c r="Q47" s="0" t="s">
        <v>510</v>
      </c>
      <c r="R47" s="0" t="s">
        <v>1014</v>
      </c>
      <c r="S47" s="40" t="s">
        <v>1015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s">
        <v>510</v>
      </c>
      <c r="N48" s="0" t="n">
        <v>0.0</v>
      </c>
      <c r="O48" s="0" t="s">
        <v>510</v>
      </c>
      <c r="P48" s="0" t="n">
        <v>0.0</v>
      </c>
      <c r="Q48" s="0" t="s">
        <v>510</v>
      </c>
      <c r="R48" s="0" t="s">
        <v>1014</v>
      </c>
      <c r="S48" s="40" t="s">
        <v>1015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s">
        <v>510</v>
      </c>
      <c r="N49" s="5" t="n">
        <v>0.0</v>
      </c>
      <c r="O49" s="5" t="s">
        <v>510</v>
      </c>
      <c r="P49" s="5" t="n">
        <v>0.0</v>
      </c>
      <c r="Q49" s="5" t="s">
        <v>510</v>
      </c>
      <c r="R49" s="5" t="s">
        <v>1014</v>
      </c>
      <c r="S49" s="41" t="s">
        <v>1015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s">
        <v>510</v>
      </c>
      <c r="N50" s="0" t="n">
        <v>0.0</v>
      </c>
      <c r="O50" s="0" t="s">
        <v>510</v>
      </c>
      <c r="P50" s="0" t="n">
        <v>0.0</v>
      </c>
      <c r="Q50" s="0" t="s">
        <v>510</v>
      </c>
      <c r="R50" s="0" t="s">
        <v>1014</v>
      </c>
      <c r="S50" s="40" t="s">
        <v>1015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s">
        <v>510</v>
      </c>
      <c r="N51" s="0" t="n">
        <v>0.0</v>
      </c>
      <c r="O51" s="0" t="s">
        <v>510</v>
      </c>
      <c r="P51" s="0" t="n">
        <v>0.0</v>
      </c>
      <c r="Q51" s="0" t="s">
        <v>510</v>
      </c>
      <c r="R51" s="0" t="s">
        <v>1014</v>
      </c>
      <c r="S51" s="40" t="s">
        <v>1015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s">
        <v>510</v>
      </c>
      <c r="N52" s="0" t="n">
        <v>0.0</v>
      </c>
      <c r="O52" s="0" t="s">
        <v>510</v>
      </c>
      <c r="P52" s="0" t="n">
        <v>0.0</v>
      </c>
      <c r="Q52" s="0" t="s">
        <v>510</v>
      </c>
      <c r="R52" s="0" t="s">
        <v>1014</v>
      </c>
      <c r="S52" s="40" t="s">
        <v>1015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s">
        <v>510</v>
      </c>
      <c r="N53" s="0" t="n">
        <v>0.0</v>
      </c>
      <c r="O53" s="0" t="s">
        <v>510</v>
      </c>
      <c r="P53" s="0" t="n">
        <v>0.0</v>
      </c>
      <c r="Q53" s="0" t="s">
        <v>510</v>
      </c>
      <c r="R53" s="0" t="s">
        <v>1014</v>
      </c>
      <c r="S53" s="40" t="s">
        <v>1015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s="0" t="s">
        <v>510</v>
      </c>
      <c r="N54" s="0" t="n">
        <v>0.0</v>
      </c>
      <c r="O54" s="0" t="s">
        <v>510</v>
      </c>
      <c r="P54" s="0" t="n">
        <v>0.0</v>
      </c>
      <c r="Q54" s="0" t="s">
        <v>510</v>
      </c>
      <c r="R54" s="0" t="s">
        <v>1014</v>
      </c>
      <c r="S54" s="40" t="s">
        <v>1015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s">
        <v>510</v>
      </c>
      <c r="N55" s="0" t="n">
        <v>0.0</v>
      </c>
      <c r="O55" s="0" t="s">
        <v>510</v>
      </c>
      <c r="P55" s="0" t="n">
        <v>0.0</v>
      </c>
      <c r="Q55" s="0" t="s">
        <v>510</v>
      </c>
      <c r="R55" s="0" t="s">
        <v>1014</v>
      </c>
      <c r="S55" s="40" t="s">
        <v>1015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s">
        <v>510</v>
      </c>
      <c r="N56" s="0" t="n">
        <v>0.0</v>
      </c>
      <c r="O56" s="0" t="s">
        <v>510</v>
      </c>
      <c r="P56" s="0" t="n">
        <v>0.0</v>
      </c>
      <c r="Q56" s="0" t="s">
        <v>510</v>
      </c>
      <c r="R56" s="0" t="s">
        <v>1014</v>
      </c>
      <c r="S56" s="40" t="s">
        <v>1015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s="0" t="s">
        <v>510</v>
      </c>
      <c r="N57" s="0" t="n">
        <v>0.0</v>
      </c>
      <c r="O57" s="0" t="s">
        <v>510</v>
      </c>
      <c r="P57" s="0" t="n">
        <v>0.0</v>
      </c>
      <c r="Q57" s="0" t="s">
        <v>510</v>
      </c>
      <c r="R57" s="0" t="s">
        <v>1014</v>
      </c>
      <c r="S57" s="40" t="s">
        <v>1015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s">
        <v>510</v>
      </c>
      <c r="N58" s="0" t="n">
        <v>0.0</v>
      </c>
      <c r="O58" s="0" t="s">
        <v>510</v>
      </c>
      <c r="P58" s="0" t="n">
        <v>0.0</v>
      </c>
      <c r="Q58" s="0" t="s">
        <v>510</v>
      </c>
      <c r="R58" s="0" t="s">
        <v>1014</v>
      </c>
      <c r="S58" s="40" t="s">
        <v>1015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s">
        <v>510</v>
      </c>
      <c r="N59" s="0" t="n">
        <v>0.0</v>
      </c>
      <c r="O59" s="0" t="s">
        <v>510</v>
      </c>
      <c r="P59" s="0" t="n">
        <v>0.0</v>
      </c>
      <c r="Q59" s="0" t="s">
        <v>510</v>
      </c>
      <c r="R59" s="0" t="s">
        <v>1014</v>
      </c>
      <c r="S59" s="40" t="s">
        <v>1015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s">
        <v>510</v>
      </c>
      <c r="N60" s="0" t="n">
        <v>0.0</v>
      </c>
      <c r="O60" s="0" t="s">
        <v>510</v>
      </c>
      <c r="P60" s="0" t="n">
        <v>0.0</v>
      </c>
      <c r="Q60" s="0" t="s">
        <v>510</v>
      </c>
      <c r="R60" s="0" t="s">
        <v>1014</v>
      </c>
      <c r="S60" s="40" t="s">
        <v>1015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s">
        <v>510</v>
      </c>
      <c r="N61" s="0" t="n">
        <v>0.0</v>
      </c>
      <c r="O61" s="0" t="s">
        <v>510</v>
      </c>
      <c r="P61" s="0" t="n">
        <v>0.0</v>
      </c>
      <c r="Q61" s="0" t="s">
        <v>510</v>
      </c>
      <c r="R61" s="0" t="s">
        <v>1014</v>
      </c>
      <c r="S61" s="40" t="s">
        <v>1015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s">
        <v>510</v>
      </c>
      <c r="N62" s="64" t="n">
        <v>0.0</v>
      </c>
      <c r="O62" s="64" t="s">
        <v>510</v>
      </c>
      <c r="P62" s="64" t="n">
        <v>0.0</v>
      </c>
      <c r="Q62" s="64" t="s">
        <v>510</v>
      </c>
      <c r="R62" s="64" t="s">
        <v>1014</v>
      </c>
      <c r="S62" s="65" t="s">
        <v>1015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s">
        <v>510</v>
      </c>
      <c r="N63" s="0" t="n">
        <v>0.0</v>
      </c>
      <c r="O63" s="0" t="s">
        <v>510</v>
      </c>
      <c r="P63" s="0" t="n">
        <v>0.0</v>
      </c>
      <c r="Q63" s="0" t="s">
        <v>510</v>
      </c>
      <c r="R63" s="0" t="s">
        <v>1014</v>
      </c>
      <c r="S63" s="40" t="s">
        <v>1015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s="0" t="s">
        <v>510</v>
      </c>
      <c r="N64" s="0" t="n">
        <v>0.0</v>
      </c>
      <c r="O64" s="0" t="s">
        <v>510</v>
      </c>
      <c r="P64" s="0" t="n">
        <v>0.0</v>
      </c>
      <c r="Q64" s="0" t="s">
        <v>510</v>
      </c>
      <c r="R64" s="0" t="s">
        <v>1014</v>
      </c>
      <c r="S64" s="40" t="s">
        <v>1015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s="0" t="s">
        <v>510</v>
      </c>
      <c r="N65" s="0" t="n">
        <v>0.0</v>
      </c>
      <c r="O65" s="0" t="s">
        <v>510</v>
      </c>
      <c r="P65" s="0" t="n">
        <v>0.0</v>
      </c>
      <c r="Q65" s="0" t="s">
        <v>510</v>
      </c>
      <c r="R65" s="0" t="s">
        <v>1016</v>
      </c>
      <c r="S65" s="40" t="s">
        <v>1017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s="0" t="s">
        <v>510</v>
      </c>
      <c r="N66" s="0" t="n">
        <v>0.0</v>
      </c>
      <c r="O66" s="0" t="s">
        <v>510</v>
      </c>
      <c r="P66" s="0" t="n">
        <v>0.0</v>
      </c>
      <c r="Q66" s="0" t="s">
        <v>510</v>
      </c>
      <c r="R66" s="0" t="s">
        <v>1016</v>
      </c>
      <c r="S66" s="40" t="s">
        <v>1017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s">
        <v>510</v>
      </c>
      <c r="N67" s="0" t="n">
        <v>0.0</v>
      </c>
      <c r="O67" s="0" t="s">
        <v>510</v>
      </c>
      <c r="P67" s="0" t="n">
        <v>0.0</v>
      </c>
      <c r="Q67" s="0" t="s">
        <v>510</v>
      </c>
      <c r="R67" s="0" t="s">
        <v>1016</v>
      </c>
      <c r="S67" s="40" t="s">
        <v>1017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s="0" t="s">
        <v>510</v>
      </c>
      <c r="N68" s="0" t="n">
        <v>0.0</v>
      </c>
      <c r="O68" s="0" t="s">
        <v>510</v>
      </c>
      <c r="P68" s="0" t="n">
        <v>0.0</v>
      </c>
      <c r="Q68" s="0" t="s">
        <v>510</v>
      </c>
      <c r="R68" s="0" t="s">
        <v>1016</v>
      </c>
      <c r="S68" s="40" t="s">
        <v>1017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s="0" t="s">
        <v>510</v>
      </c>
      <c r="N69" s="0" t="n">
        <v>0.0</v>
      </c>
      <c r="O69" s="0" t="s">
        <v>510</v>
      </c>
      <c r="P69" s="0" t="n">
        <v>0.0</v>
      </c>
      <c r="Q69" s="0" t="s">
        <v>510</v>
      </c>
      <c r="R69" s="0" t="s">
        <v>1016</v>
      </c>
      <c r="S69" s="40" t="s">
        <v>1017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s="0" t="s">
        <v>510</v>
      </c>
      <c r="N70" s="0" t="n">
        <v>0.0</v>
      </c>
      <c r="O70" s="0" t="s">
        <v>510</v>
      </c>
      <c r="P70" s="0" t="n">
        <v>0.0</v>
      </c>
      <c r="Q70" s="0" t="s">
        <v>510</v>
      </c>
      <c r="R70" s="0" t="s">
        <v>1016</v>
      </c>
      <c r="S70" s="40" t="s">
        <v>1017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s="0" t="s">
        <v>510</v>
      </c>
      <c r="N71" s="0" t="n">
        <v>0.0</v>
      </c>
      <c r="O71" s="0" t="s">
        <v>510</v>
      </c>
      <c r="P71" s="0" t="n">
        <v>0.0</v>
      </c>
      <c r="Q71" s="0" t="s">
        <v>510</v>
      </c>
      <c r="R71" s="0" t="s">
        <v>1016</v>
      </c>
      <c r="S71" s="40" t="s">
        <v>1017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s="0" t="s">
        <v>510</v>
      </c>
      <c r="N72" s="0" t="n">
        <v>0.0</v>
      </c>
      <c r="O72" s="0" t="s">
        <v>510</v>
      </c>
      <c r="P72" s="0" t="n">
        <v>0.0</v>
      </c>
      <c r="Q72" s="0" t="s">
        <v>510</v>
      </c>
      <c r="R72" s="0" t="s">
        <v>1016</v>
      </c>
      <c r="S72" s="40" t="s">
        <v>1017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s">
        <v>510</v>
      </c>
      <c r="N73" s="0" t="n">
        <v>0.0</v>
      </c>
      <c r="O73" s="0" t="s">
        <v>510</v>
      </c>
      <c r="P73" s="0" t="n">
        <v>0.0</v>
      </c>
      <c r="Q73" s="0" t="s">
        <v>510</v>
      </c>
      <c r="R73" s="0" t="s">
        <v>1016</v>
      </c>
      <c r="S73" s="40" t="s">
        <v>1017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s">
        <v>510</v>
      </c>
      <c r="N74" s="0" t="n">
        <v>0.0</v>
      </c>
      <c r="O74" s="0" t="s">
        <v>510</v>
      </c>
      <c r="P74" s="0" t="n">
        <v>0.0</v>
      </c>
      <c r="Q74" s="0" t="s">
        <v>510</v>
      </c>
      <c r="R74" s="0" t="s">
        <v>1016</v>
      </c>
      <c r="S74" s="40" t="s">
        <v>1017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s="0" t="s">
        <v>510</v>
      </c>
      <c r="N75" s="0" t="n">
        <v>0.0</v>
      </c>
      <c r="O75" s="0" t="s">
        <v>510</v>
      </c>
      <c r="P75" s="0" t="n">
        <v>0.0</v>
      </c>
      <c r="Q75" s="0" t="s">
        <v>510</v>
      </c>
      <c r="R75" s="0" t="s">
        <v>1016</v>
      </c>
      <c r="S75" s="40" t="s">
        <v>1017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s">
        <v>510</v>
      </c>
      <c r="N76" s="64" t="n">
        <v>0.0</v>
      </c>
      <c r="O76" s="64" t="s">
        <v>510</v>
      </c>
      <c r="P76" s="64" t="n">
        <v>0.0</v>
      </c>
      <c r="Q76" s="64" t="s">
        <v>510</v>
      </c>
      <c r="R76" s="64" t="s">
        <v>1016</v>
      </c>
      <c r="S76" s="65" t="s">
        <v>1017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s="0" t="s">
        <v>510</v>
      </c>
      <c r="N77" s="0" t="n">
        <v>0.0</v>
      </c>
      <c r="O77" s="0" t="s">
        <v>510</v>
      </c>
      <c r="P77" s="0" t="n">
        <v>0.0</v>
      </c>
      <c r="Q77" s="0" t="s">
        <v>510</v>
      </c>
      <c r="R77" s="0" t="s">
        <v>1016</v>
      </c>
      <c r="S77" s="40" t="s">
        <v>1017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s="0" t="s">
        <v>510</v>
      </c>
      <c r="N78" s="0" t="n">
        <v>0.0</v>
      </c>
      <c r="O78" s="0" t="s">
        <v>510</v>
      </c>
      <c r="P78" s="0" t="n">
        <v>0.0</v>
      </c>
      <c r="Q78" s="0" t="s">
        <v>510</v>
      </c>
      <c r="R78" s="0" t="s">
        <v>1016</v>
      </c>
      <c r="S78" s="40" t="s">
        <v>1017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s="0" t="s">
        <v>510</v>
      </c>
      <c r="N79" s="0" t="n">
        <v>0.0</v>
      </c>
      <c r="O79" s="0" t="s">
        <v>510</v>
      </c>
      <c r="P79" s="0" t="n">
        <v>0.0</v>
      </c>
      <c r="Q79" s="0" t="s">
        <v>510</v>
      </c>
      <c r="R79" s="0" t="s">
        <v>1016</v>
      </c>
      <c r="S79" s="40" t="s">
        <v>1017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s="0" t="s">
        <v>510</v>
      </c>
      <c r="N80" s="0" t="n">
        <v>0.0</v>
      </c>
      <c r="O80" s="0" t="s">
        <v>510</v>
      </c>
      <c r="P80" s="0" t="n">
        <v>0.0</v>
      </c>
      <c r="Q80" s="0" t="s">
        <v>510</v>
      </c>
      <c r="R80" s="0" t="s">
        <v>1016</v>
      </c>
      <c r="S80" s="40" t="s">
        <v>1017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s="0" t="s">
        <v>510</v>
      </c>
      <c r="N81" s="0" t="n">
        <v>0.0</v>
      </c>
      <c r="O81" s="0" t="s">
        <v>510</v>
      </c>
      <c r="P81" s="0" t="n">
        <v>0.0</v>
      </c>
      <c r="Q81" s="0" t="s">
        <v>510</v>
      </c>
      <c r="R81" s="0" t="s">
        <v>1018</v>
      </c>
      <c r="S81" s="40" t="s">
        <v>1019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s="0" t="s">
        <v>510</v>
      </c>
      <c r="N82" s="0" t="n">
        <v>0.0</v>
      </c>
      <c r="O82" s="0" t="s">
        <v>510</v>
      </c>
      <c r="P82" s="0" t="n">
        <v>0.0</v>
      </c>
      <c r="Q82" s="0" t="s">
        <v>510</v>
      </c>
      <c r="R82" s="0" t="s">
        <v>1018</v>
      </c>
      <c r="S82" s="40" t="s">
        <v>1019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s="0" t="s">
        <v>510</v>
      </c>
      <c r="N83" s="0" t="n">
        <v>0.0</v>
      </c>
      <c r="O83" s="0" t="s">
        <v>510</v>
      </c>
      <c r="P83" s="0" t="n">
        <v>0.0</v>
      </c>
      <c r="Q83" s="0" t="s">
        <v>510</v>
      </c>
      <c r="R83" s="0" t="s">
        <v>1018</v>
      </c>
      <c r="S83" s="40" t="s">
        <v>1019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s="0" t="s">
        <v>510</v>
      </c>
      <c r="N84" s="0" t="n">
        <v>0.0</v>
      </c>
      <c r="O84" s="0" t="s">
        <v>510</v>
      </c>
      <c r="P84" s="0" t="n">
        <v>0.0</v>
      </c>
      <c r="Q84" s="0" t="s">
        <v>510</v>
      </c>
      <c r="R84" s="0" t="s">
        <v>1018</v>
      </c>
      <c r="S84" s="40" t="s">
        <v>1019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s="0" t="s">
        <v>510</v>
      </c>
      <c r="N85" s="0" t="n">
        <v>0.0</v>
      </c>
      <c r="O85" s="0" t="s">
        <v>510</v>
      </c>
      <c r="P85" s="0" t="n">
        <v>0.0</v>
      </c>
      <c r="Q85" s="0" t="s">
        <v>510</v>
      </c>
      <c r="R85" s="0" t="s">
        <v>1018</v>
      </c>
      <c r="S85" s="40" t="s">
        <v>1019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s">
        <v>510</v>
      </c>
      <c r="N86" s="64" t="n">
        <v>0.0</v>
      </c>
      <c r="O86" s="64" t="s">
        <v>510</v>
      </c>
      <c r="P86" s="64" t="n">
        <v>0.0</v>
      </c>
      <c r="Q86" s="64" t="s">
        <v>510</v>
      </c>
      <c r="R86" s="64" t="s">
        <v>1018</v>
      </c>
      <c r="S86" s="65" t="s">
        <v>1019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s="0" t="s">
        <v>510</v>
      </c>
      <c r="N87" s="0" t="n">
        <v>0.0</v>
      </c>
      <c r="O87" s="0" t="s">
        <v>510</v>
      </c>
      <c r="P87" s="0" t="n">
        <v>0.0</v>
      </c>
      <c r="Q87" s="0" t="s">
        <v>510</v>
      </c>
      <c r="R87" s="0" t="s">
        <v>1018</v>
      </c>
      <c r="S87" s="40" t="s">
        <v>1019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s="0" t="s">
        <v>510</v>
      </c>
      <c r="N88" s="0" t="n">
        <v>0.0</v>
      </c>
      <c r="O88" s="0" t="s">
        <v>510</v>
      </c>
      <c r="P88" s="0" t="n">
        <v>0.0</v>
      </c>
      <c r="Q88" s="0" t="s">
        <v>510</v>
      </c>
      <c r="R88" s="0" t="s">
        <v>1018</v>
      </c>
      <c r="S88" s="40" t="s">
        <v>1019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s="0" t="s">
        <v>510</v>
      </c>
      <c r="N89" s="0" t="n">
        <v>0.0</v>
      </c>
      <c r="O89" s="0" t="s">
        <v>510</v>
      </c>
      <c r="P89" s="0" t="n">
        <v>0.0</v>
      </c>
      <c r="Q89" s="0" t="s">
        <v>510</v>
      </c>
      <c r="R89" s="0" t="s">
        <v>1018</v>
      </c>
      <c r="S89" s="40" t="s">
        <v>1019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s">
        <v>510</v>
      </c>
      <c r="N90" s="64" t="n">
        <v>0.0</v>
      </c>
      <c r="O90" s="64" t="s">
        <v>510</v>
      </c>
      <c r="P90" s="64" t="n">
        <v>0.0</v>
      </c>
      <c r="Q90" s="64" t="s">
        <v>510</v>
      </c>
      <c r="R90" s="64" t="s">
        <v>1018</v>
      </c>
      <c r="S90" s="65" t="s">
        <v>1019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s="0" t="s">
        <v>510</v>
      </c>
      <c r="N91" s="0" t="n">
        <v>0.0</v>
      </c>
      <c r="O91" s="0" t="s">
        <v>510</v>
      </c>
      <c r="P91" s="0" t="n">
        <v>0.0</v>
      </c>
      <c r="Q91" s="0" t="s">
        <v>510</v>
      </c>
      <c r="R91" s="0" t="s">
        <v>1018</v>
      </c>
      <c r="S91" s="40" t="s">
        <v>1019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s="0" t="s">
        <v>510</v>
      </c>
      <c r="N92" s="0" t="n">
        <v>0.0</v>
      </c>
      <c r="O92" s="0" t="s">
        <v>510</v>
      </c>
      <c r="P92" s="0" t="n">
        <v>0.0</v>
      </c>
      <c r="Q92" s="0" t="s">
        <v>510</v>
      </c>
      <c r="R92" s="0" t="s">
        <v>1018</v>
      </c>
      <c r="S92" s="40" t="s">
        <v>1019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s="0" t="s">
        <v>510</v>
      </c>
      <c r="N93" s="0" t="n">
        <v>0.0</v>
      </c>
      <c r="O93" s="0" t="s">
        <v>510</v>
      </c>
      <c r="P93" s="0" t="n">
        <v>0.0</v>
      </c>
      <c r="Q93" s="0" t="s">
        <v>510</v>
      </c>
      <c r="R93" s="0" t="s">
        <v>1018</v>
      </c>
      <c r="S93" s="40" t="s">
        <v>1019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s">
        <v>510</v>
      </c>
      <c r="N94" s="64" t="n">
        <v>0.0</v>
      </c>
      <c r="O94" s="64" t="s">
        <v>510</v>
      </c>
      <c r="P94" s="64" t="n">
        <v>0.0</v>
      </c>
      <c r="Q94" s="64" t="s">
        <v>510</v>
      </c>
      <c r="R94" s="64" t="s">
        <v>1018</v>
      </c>
      <c r="S94" s="65" t="s">
        <v>1019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s="0" t="s">
        <v>510</v>
      </c>
      <c r="N95" s="0" t="n">
        <v>0.0</v>
      </c>
      <c r="O95" s="0" t="s">
        <v>510</v>
      </c>
      <c r="P95" s="0" t="n">
        <v>0.0</v>
      </c>
      <c r="Q95" s="0" t="s">
        <v>510</v>
      </c>
      <c r="R95" s="0" t="s">
        <v>1018</v>
      </c>
      <c r="S95" s="40" t="s">
        <v>1019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s="0" t="s">
        <v>510</v>
      </c>
      <c r="N96" s="0" t="n">
        <v>0.0</v>
      </c>
      <c r="O96" s="0" t="s">
        <v>510</v>
      </c>
      <c r="P96" s="0" t="n">
        <v>0.0</v>
      </c>
      <c r="Q96" s="0" t="s">
        <v>510</v>
      </c>
      <c r="R96" s="0" t="s">
        <v>1018</v>
      </c>
      <c r="S96" s="40" t="s">
        <v>1019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s="0" t="s">
        <v>510</v>
      </c>
      <c r="N97" s="0" t="n">
        <v>0.0</v>
      </c>
      <c r="O97" s="0" t="s">
        <v>510</v>
      </c>
      <c r="P97" s="0" t="n">
        <v>0.0</v>
      </c>
      <c r="Q97" s="0" t="s">
        <v>510</v>
      </c>
      <c r="R97" s="0" t="s">
        <v>1014</v>
      </c>
      <c r="S97" s="40" t="s">
        <v>1015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s">
        <v>510</v>
      </c>
      <c r="N98" s="5" t="n">
        <v>0.0</v>
      </c>
      <c r="O98" s="5" t="s">
        <v>510</v>
      </c>
      <c r="P98" s="5" t="n">
        <v>0.0</v>
      </c>
      <c r="Q98" s="5" t="s">
        <v>510</v>
      </c>
      <c r="R98" s="5" t="s">
        <v>1014</v>
      </c>
      <c r="S98" s="41" t="s">
        <v>1015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s">
        <v>510</v>
      </c>
      <c r="N99" s="0" t="n">
        <v>0.0</v>
      </c>
      <c r="O99" s="0" t="s">
        <v>510</v>
      </c>
      <c r="P99" s="0" t="n">
        <v>0.0</v>
      </c>
      <c r="Q99" s="0" t="s">
        <v>510</v>
      </c>
      <c r="R99" s="0" t="s">
        <v>1014</v>
      </c>
      <c r="S99" s="40" t="s">
        <v>1015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s">
        <v>510</v>
      </c>
      <c r="N100" s="0" t="n">
        <v>0.0</v>
      </c>
      <c r="O100" s="0" t="s">
        <v>510</v>
      </c>
      <c r="P100" s="0" t="n">
        <v>0.0</v>
      </c>
      <c r="Q100" s="0" t="s">
        <v>510</v>
      </c>
      <c r="R100" s="0" t="s">
        <v>1014</v>
      </c>
      <c r="S100" s="40" t="s">
        <v>1015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s="0" t="s">
        <v>510</v>
      </c>
      <c r="N101" s="0" t="n">
        <v>0.0</v>
      </c>
      <c r="O101" s="0" t="s">
        <v>510</v>
      </c>
      <c r="P101" s="0" t="n">
        <v>0.0</v>
      </c>
      <c r="Q101" s="0" t="s">
        <v>510</v>
      </c>
      <c r="R101" s="0" t="s">
        <v>1014</v>
      </c>
      <c r="S101" s="40" t="s">
        <v>1015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s">
        <v>510</v>
      </c>
      <c r="N102" s="5" t="n">
        <v>0.0</v>
      </c>
      <c r="O102" s="5" t="s">
        <v>510</v>
      </c>
      <c r="P102" s="5" t="n">
        <v>0.0</v>
      </c>
      <c r="Q102" s="5" t="s">
        <v>510</v>
      </c>
      <c r="R102" s="5" t="s">
        <v>1014</v>
      </c>
      <c r="S102" s="41" t="s">
        <v>1015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s">
        <v>510</v>
      </c>
      <c r="N103" s="0" t="n">
        <v>0.0</v>
      </c>
      <c r="O103" s="0" t="s">
        <v>510</v>
      </c>
      <c r="P103" s="0" t="n">
        <v>0.0</v>
      </c>
      <c r="Q103" s="0" t="s">
        <v>510</v>
      </c>
      <c r="R103" s="0" t="s">
        <v>1014</v>
      </c>
      <c r="S103" s="40" t="s">
        <v>1015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s">
        <v>510</v>
      </c>
      <c r="N104" s="64" t="n">
        <v>0.0</v>
      </c>
      <c r="O104" s="64" t="s">
        <v>510</v>
      </c>
      <c r="P104" s="64" t="n">
        <v>0.0</v>
      </c>
      <c r="Q104" s="64" t="s">
        <v>510</v>
      </c>
      <c r="R104" s="64" t="s">
        <v>1014</v>
      </c>
      <c r="S104" s="65" t="s">
        <v>1015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s="0" t="s">
        <v>510</v>
      </c>
      <c r="N105" s="0" t="n">
        <v>0.0</v>
      </c>
      <c r="O105" s="0" t="s">
        <v>510</v>
      </c>
      <c r="P105" s="0" t="n">
        <v>0.0</v>
      </c>
      <c r="Q105" s="0" t="s">
        <v>510</v>
      </c>
      <c r="R105" s="0" t="s">
        <v>1014</v>
      </c>
      <c r="S105" s="40" t="s">
        <v>1015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s">
        <v>510</v>
      </c>
      <c r="N106" s="5" t="n">
        <v>0.0</v>
      </c>
      <c r="O106" s="5" t="s">
        <v>510</v>
      </c>
      <c r="P106" s="5" t="n">
        <v>0.0</v>
      </c>
      <c r="Q106" s="5" t="s">
        <v>510</v>
      </c>
      <c r="R106" s="5" t="s">
        <v>1014</v>
      </c>
      <c r="S106" s="41" t="s">
        <v>1015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s">
        <v>510</v>
      </c>
      <c r="N107" s="0" t="n">
        <v>0.0</v>
      </c>
      <c r="O107" s="0" t="s">
        <v>510</v>
      </c>
      <c r="P107" s="0" t="n">
        <v>0.0</v>
      </c>
      <c r="Q107" s="0" t="s">
        <v>510</v>
      </c>
      <c r="R107" s="0" t="s">
        <v>1014</v>
      </c>
      <c r="S107" s="40" t="s">
        <v>1015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s">
        <v>510</v>
      </c>
      <c r="N108" s="0" t="n">
        <v>0.0</v>
      </c>
      <c r="O108" s="0" t="s">
        <v>510</v>
      </c>
      <c r="P108" s="0" t="n">
        <v>0.0</v>
      </c>
      <c r="Q108" s="0" t="s">
        <v>510</v>
      </c>
      <c r="R108" s="0" t="s">
        <v>1014</v>
      </c>
      <c r="S108" s="40" t="s">
        <v>1015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s="0" t="s">
        <v>510</v>
      </c>
      <c r="N109" s="0" t="n">
        <v>0.0</v>
      </c>
      <c r="O109" s="0" t="s">
        <v>510</v>
      </c>
      <c r="P109" s="0" t="n">
        <v>0.0</v>
      </c>
      <c r="Q109" s="0" t="s">
        <v>510</v>
      </c>
      <c r="R109" s="0" t="s">
        <v>1014</v>
      </c>
      <c r="S109" s="40" t="s">
        <v>1015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s="0" t="s">
        <v>510</v>
      </c>
      <c r="N110" s="0" t="n">
        <v>0.0</v>
      </c>
      <c r="O110" s="0" t="s">
        <v>510</v>
      </c>
      <c r="P110" s="0" t="n">
        <v>0.0</v>
      </c>
      <c r="Q110" s="0" t="s">
        <v>510</v>
      </c>
      <c r="R110" s="0" t="s">
        <v>1014</v>
      </c>
      <c r="S110" s="40" t="s">
        <v>1015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s="0" t="s">
        <v>510</v>
      </c>
      <c r="N111" s="0" t="n">
        <v>0.0</v>
      </c>
      <c r="O111" s="0" t="s">
        <v>510</v>
      </c>
      <c r="P111" s="0" t="n">
        <v>0.0</v>
      </c>
      <c r="Q111" s="0" t="s">
        <v>510</v>
      </c>
      <c r="R111" s="0" t="s">
        <v>1014</v>
      </c>
      <c r="S111" s="40" t="s">
        <v>1015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s">
        <v>510</v>
      </c>
      <c r="N112" s="5" t="n">
        <v>0.0</v>
      </c>
      <c r="O112" s="5" t="s">
        <v>510</v>
      </c>
      <c r="P112" s="5" t="n">
        <v>0.0</v>
      </c>
      <c r="Q112" s="5" t="s">
        <v>510</v>
      </c>
      <c r="R112" s="5" t="s">
        <v>1014</v>
      </c>
      <c r="S112" s="41" t="s">
        <v>1015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s="0" t="s">
        <v>510</v>
      </c>
      <c r="N113" s="0" t="n">
        <v>0.0</v>
      </c>
      <c r="O113" s="0" t="s">
        <v>510</v>
      </c>
      <c r="P113" s="0" t="n">
        <v>0.0</v>
      </c>
      <c r="Q113" s="0" t="s">
        <v>510</v>
      </c>
      <c r="R113" s="0" t="s">
        <v>1016</v>
      </c>
      <c r="S113" s="40" t="s">
        <v>1017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s="0" t="s">
        <v>510</v>
      </c>
      <c r="N114" s="0" t="n">
        <v>0.0</v>
      </c>
      <c r="O114" s="0" t="s">
        <v>510</v>
      </c>
      <c r="P114" s="0" t="n">
        <v>0.0</v>
      </c>
      <c r="Q114" s="0" t="s">
        <v>510</v>
      </c>
      <c r="R114" s="0" t="s">
        <v>1016</v>
      </c>
      <c r="S114" s="40" t="s">
        <v>1017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s="0" t="s">
        <v>510</v>
      </c>
      <c r="N115" s="0" t="n">
        <v>0.0</v>
      </c>
      <c r="O115" s="0" t="s">
        <v>510</v>
      </c>
      <c r="P115" s="0" t="n">
        <v>0.0</v>
      </c>
      <c r="Q115" s="0" t="s">
        <v>510</v>
      </c>
      <c r="R115" s="0" t="s">
        <v>1016</v>
      </c>
      <c r="S115" s="40" t="s">
        <v>1017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s="0" t="s">
        <v>510</v>
      </c>
      <c r="N116" s="0" t="n">
        <v>0.0</v>
      </c>
      <c r="O116" s="0" t="s">
        <v>510</v>
      </c>
      <c r="P116" s="0" t="n">
        <v>0.0</v>
      </c>
      <c r="Q116" s="0" t="s">
        <v>510</v>
      </c>
      <c r="R116" s="0" t="s">
        <v>1016</v>
      </c>
      <c r="S116" s="40" t="s">
        <v>1017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s">
        <v>510</v>
      </c>
      <c r="N117" s="5" t="n">
        <v>0.0</v>
      </c>
      <c r="O117" s="5" t="s">
        <v>510</v>
      </c>
      <c r="P117" s="5" t="n">
        <v>0.0</v>
      </c>
      <c r="Q117" s="5" t="s">
        <v>510</v>
      </c>
      <c r="R117" s="5" t="s">
        <v>1016</v>
      </c>
      <c r="S117" s="41" t="s">
        <v>1017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s="0" t="s">
        <v>510</v>
      </c>
      <c r="N118" s="0" t="n">
        <v>0.0</v>
      </c>
      <c r="O118" s="0" t="s">
        <v>510</v>
      </c>
      <c r="P118" s="0" t="n">
        <v>0.0</v>
      </c>
      <c r="Q118" s="0" t="s">
        <v>510</v>
      </c>
      <c r="R118" s="0" t="s">
        <v>1016</v>
      </c>
      <c r="S118" s="40" t="s">
        <v>1017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s="0" t="s">
        <v>510</v>
      </c>
      <c r="N119" s="0" t="n">
        <v>0.0</v>
      </c>
      <c r="O119" s="0" t="s">
        <v>510</v>
      </c>
      <c r="P119" s="0" t="n">
        <v>0.0</v>
      </c>
      <c r="Q119" s="0" t="s">
        <v>510</v>
      </c>
      <c r="R119" s="0" t="s">
        <v>1016</v>
      </c>
      <c r="S119" s="40" t="s">
        <v>1017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s="0" t="s">
        <v>510</v>
      </c>
      <c r="N120" s="0" t="n">
        <v>0.0</v>
      </c>
      <c r="O120" s="0" t="s">
        <v>510</v>
      </c>
      <c r="P120" s="0" t="n">
        <v>0.0</v>
      </c>
      <c r="Q120" s="0" t="s">
        <v>510</v>
      </c>
      <c r="R120" s="0" t="s">
        <v>1016</v>
      </c>
      <c r="S120" s="40" t="s">
        <v>1017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s="0" t="s">
        <v>510</v>
      </c>
      <c r="N121" s="0" t="n">
        <v>0.0</v>
      </c>
      <c r="O121" s="0" t="s">
        <v>510</v>
      </c>
      <c r="P121" s="0" t="n">
        <v>0.0</v>
      </c>
      <c r="Q121" s="0" t="s">
        <v>510</v>
      </c>
      <c r="R121" s="0" t="s">
        <v>1016</v>
      </c>
      <c r="S121" s="40" t="s">
        <v>1017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s="0" t="s">
        <v>510</v>
      </c>
      <c r="N122" s="0" t="n">
        <v>0.0</v>
      </c>
      <c r="O122" s="0" t="s">
        <v>510</v>
      </c>
      <c r="P122" s="0" t="n">
        <v>0.0</v>
      </c>
      <c r="Q122" s="0" t="s">
        <v>510</v>
      </c>
      <c r="R122" s="0" t="s">
        <v>1016</v>
      </c>
      <c r="S122" s="40" t="s">
        <v>1017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s="0" t="s">
        <v>510</v>
      </c>
      <c r="N123" s="0" t="n">
        <v>0.0</v>
      </c>
      <c r="O123" s="0" t="s">
        <v>510</v>
      </c>
      <c r="P123" s="0" t="n">
        <v>0.0</v>
      </c>
      <c r="Q123" s="0" t="s">
        <v>510</v>
      </c>
      <c r="R123" s="0" t="s">
        <v>1016</v>
      </c>
      <c r="S123" s="40" t="s">
        <v>1017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s="0" t="s">
        <v>510</v>
      </c>
      <c r="N124" s="0" t="n">
        <v>0.0</v>
      </c>
      <c r="O124" s="0" t="s">
        <v>510</v>
      </c>
      <c r="P124" s="0" t="n">
        <v>0.0</v>
      </c>
      <c r="Q124" s="0" t="s">
        <v>510</v>
      </c>
      <c r="R124" s="0" t="s">
        <v>1016</v>
      </c>
      <c r="S124" s="40" t="s">
        <v>1017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s="0" t="s">
        <v>510</v>
      </c>
      <c r="N125" s="0" t="n">
        <v>0.0</v>
      </c>
      <c r="O125" s="0" t="s">
        <v>510</v>
      </c>
      <c r="P125" s="0" t="n">
        <v>0.0</v>
      </c>
      <c r="Q125" s="0" t="s">
        <v>510</v>
      </c>
      <c r="R125" s="0" t="s">
        <v>1016</v>
      </c>
      <c r="S125" s="40" t="s">
        <v>1017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s="0" t="s">
        <v>510</v>
      </c>
      <c r="N126" s="0" t="n">
        <v>0.0</v>
      </c>
      <c r="O126" s="0" t="s">
        <v>510</v>
      </c>
      <c r="P126" s="0" t="n">
        <v>0.0</v>
      </c>
      <c r="Q126" s="0" t="s">
        <v>510</v>
      </c>
      <c r="R126" s="0" t="s">
        <v>1016</v>
      </c>
      <c r="S126" s="40" t="s">
        <v>1017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s="0" t="s">
        <v>510</v>
      </c>
      <c r="N127" s="0" t="n">
        <v>0.0</v>
      </c>
      <c r="O127" s="0" t="s">
        <v>510</v>
      </c>
      <c r="P127" s="0" t="n">
        <v>0.0</v>
      </c>
      <c r="Q127" s="0" t="s">
        <v>510</v>
      </c>
      <c r="R127" s="0" t="s">
        <v>1016</v>
      </c>
      <c r="S127" s="40" t="s">
        <v>1017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s="0" t="s">
        <v>510</v>
      </c>
      <c r="N128" s="0" t="n">
        <v>0.0</v>
      </c>
      <c r="O128" s="0" t="s">
        <v>510</v>
      </c>
      <c r="P128" s="0" t="n">
        <v>0.0</v>
      </c>
      <c r="Q128" s="0" t="s">
        <v>510</v>
      </c>
      <c r="R128" s="0" t="s">
        <v>1016</v>
      </c>
      <c r="S128" s="40" t="s">
        <v>1017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s="0" t="s">
        <v>510</v>
      </c>
      <c r="N129" s="0" t="n">
        <v>0.0</v>
      </c>
      <c r="O129" s="0" t="s">
        <v>510</v>
      </c>
      <c r="P129" s="0" t="n">
        <v>0.0</v>
      </c>
      <c r="Q129" s="0" t="s">
        <v>510</v>
      </c>
      <c r="R129" s="0" t="s">
        <v>1018</v>
      </c>
      <c r="S129" s="40" t="s">
        <v>1019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s="0" t="s">
        <v>510</v>
      </c>
      <c r="N130" s="0" t="n">
        <v>0.0</v>
      </c>
      <c r="O130" s="0" t="s">
        <v>510</v>
      </c>
      <c r="P130" s="0" t="n">
        <v>0.0</v>
      </c>
      <c r="Q130" s="0" t="s">
        <v>510</v>
      </c>
      <c r="R130" s="0" t="s">
        <v>1018</v>
      </c>
      <c r="S130" s="40" t="s">
        <v>1019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s">
        <v>510</v>
      </c>
      <c r="N131" s="5" t="n">
        <v>0.0</v>
      </c>
      <c r="O131" s="5" t="s">
        <v>510</v>
      </c>
      <c r="P131" s="5" t="n">
        <v>0.0</v>
      </c>
      <c r="Q131" s="5" t="s">
        <v>510</v>
      </c>
      <c r="R131" s="5" t="s">
        <v>1018</v>
      </c>
      <c r="S131" s="41" t="s">
        <v>1019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s="0" t="s">
        <v>510</v>
      </c>
      <c r="N132" s="0" t="n">
        <v>0.0</v>
      </c>
      <c r="O132" s="0" t="s">
        <v>510</v>
      </c>
      <c r="P132" s="0" t="n">
        <v>0.0</v>
      </c>
      <c r="Q132" s="0" t="s">
        <v>510</v>
      </c>
      <c r="R132" s="0" t="s">
        <v>1018</v>
      </c>
      <c r="S132" s="40" t="s">
        <v>1019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s="0" t="s">
        <v>510</v>
      </c>
      <c r="N133" s="0" t="n">
        <v>0.0</v>
      </c>
      <c r="O133" s="0" t="s">
        <v>510</v>
      </c>
      <c r="P133" s="0" t="n">
        <v>0.0</v>
      </c>
      <c r="Q133" s="0" t="s">
        <v>510</v>
      </c>
      <c r="R133" s="0" t="s">
        <v>1018</v>
      </c>
      <c r="S133" s="40" t="s">
        <v>1019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s="0" t="s">
        <v>510</v>
      </c>
      <c r="N134" s="0" t="n">
        <v>0.0</v>
      </c>
      <c r="O134" s="0" t="s">
        <v>510</v>
      </c>
      <c r="P134" s="0" t="n">
        <v>0.0</v>
      </c>
      <c r="Q134" s="0" t="s">
        <v>510</v>
      </c>
      <c r="R134" s="0" t="s">
        <v>1018</v>
      </c>
      <c r="S134" s="40" t="s">
        <v>1019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s="0" t="s">
        <v>510</v>
      </c>
      <c r="N135" s="0" t="n">
        <v>0.0</v>
      </c>
      <c r="O135" s="0" t="s">
        <v>510</v>
      </c>
      <c r="P135" s="0" t="n">
        <v>0.0</v>
      </c>
      <c r="Q135" s="0" t="s">
        <v>510</v>
      </c>
      <c r="R135" s="0" t="s">
        <v>1018</v>
      </c>
      <c r="S135" s="40" t="s">
        <v>1019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s="0" t="s">
        <v>510</v>
      </c>
      <c r="N136" s="0" t="n">
        <v>0.0</v>
      </c>
      <c r="O136" s="0" t="s">
        <v>510</v>
      </c>
      <c r="P136" s="0" t="n">
        <v>0.0</v>
      </c>
      <c r="Q136" s="0" t="s">
        <v>510</v>
      </c>
      <c r="R136" s="0" t="s">
        <v>1018</v>
      </c>
      <c r="S136" s="40" t="s">
        <v>1019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s="0" t="s">
        <v>510</v>
      </c>
      <c r="N137" s="0" t="n">
        <v>0.0</v>
      </c>
      <c r="O137" s="0" t="s">
        <v>510</v>
      </c>
      <c r="P137" s="0" t="n">
        <v>0.0</v>
      </c>
      <c r="Q137" s="0" t="s">
        <v>510</v>
      </c>
      <c r="R137" s="0" t="s">
        <v>1018</v>
      </c>
      <c r="S137" s="40" t="s">
        <v>1019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s="0" t="s">
        <v>510</v>
      </c>
      <c r="N138" s="0" t="n">
        <v>0.0</v>
      </c>
      <c r="O138" s="0" t="s">
        <v>510</v>
      </c>
      <c r="P138" s="0" t="n">
        <v>0.0</v>
      </c>
      <c r="Q138" s="0" t="s">
        <v>510</v>
      </c>
      <c r="R138" s="0" t="s">
        <v>1018</v>
      </c>
      <c r="S138" s="40" t="s">
        <v>1019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s="0" t="s">
        <v>510</v>
      </c>
      <c r="N139" s="0" t="n">
        <v>0.0</v>
      </c>
      <c r="O139" s="0" t="s">
        <v>510</v>
      </c>
      <c r="P139" s="0" t="n">
        <v>0.0</v>
      </c>
      <c r="Q139" s="0" t="s">
        <v>510</v>
      </c>
      <c r="R139" s="0" t="s">
        <v>1018</v>
      </c>
      <c r="S139" s="40" t="s">
        <v>1019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s="0" t="s">
        <v>510</v>
      </c>
      <c r="N140" s="0" t="n">
        <v>0.0</v>
      </c>
      <c r="O140" s="0" t="s">
        <v>510</v>
      </c>
      <c r="P140" s="0" t="n">
        <v>0.0</v>
      </c>
      <c r="Q140" s="0" t="s">
        <v>510</v>
      </c>
      <c r="R140" s="0" t="s">
        <v>1018</v>
      </c>
      <c r="S140" s="40" t="s">
        <v>1019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s">
        <v>510</v>
      </c>
      <c r="N141" s="5" t="n">
        <v>0.0</v>
      </c>
      <c r="O141" s="5" t="s">
        <v>510</v>
      </c>
      <c r="P141" s="5" t="n">
        <v>0.0</v>
      </c>
      <c r="Q141" s="5" t="s">
        <v>510</v>
      </c>
      <c r="R141" s="5" t="s">
        <v>1018</v>
      </c>
      <c r="S141" s="41" t="s">
        <v>1019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s="0" t="s">
        <v>510</v>
      </c>
      <c r="N142" s="0" t="n">
        <v>0.0</v>
      </c>
      <c r="O142" s="0" t="s">
        <v>510</v>
      </c>
      <c r="P142" s="0" t="n">
        <v>0.0</v>
      </c>
      <c r="Q142" s="0" t="s">
        <v>510</v>
      </c>
      <c r="R142" s="0" t="s">
        <v>1018</v>
      </c>
      <c r="S142" s="40" t="s">
        <v>1019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s="0" t="s">
        <v>510</v>
      </c>
      <c r="N143" s="0" t="n">
        <v>0.0</v>
      </c>
      <c r="O143" s="0" t="s">
        <v>510</v>
      </c>
      <c r="P143" s="0" t="n">
        <v>0.0</v>
      </c>
      <c r="Q143" s="0" t="s">
        <v>510</v>
      </c>
      <c r="R143" s="0" t="s">
        <v>1018</v>
      </c>
      <c r="S143" s="40" t="s">
        <v>1019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s="0" t="s">
        <v>510</v>
      </c>
      <c r="N144" s="0" t="n">
        <v>0.0</v>
      </c>
      <c r="O144" s="0" t="s">
        <v>510</v>
      </c>
      <c r="P144" s="0" t="n">
        <v>0.0</v>
      </c>
      <c r="Q144" s="0" t="s">
        <v>510</v>
      </c>
      <c r="R144" s="0" t="s">
        <v>1018</v>
      </c>
      <c r="S144" s="40" t="s">
        <v>1019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s="0" t="s">
        <v>510</v>
      </c>
      <c r="N145" s="0" t="n">
        <v>0.0</v>
      </c>
      <c r="O145" s="0" t="s">
        <v>510</v>
      </c>
      <c r="P145" s="0" t="n">
        <v>0.0</v>
      </c>
      <c r="Q145" s="0" t="s">
        <v>510</v>
      </c>
      <c r="R145" s="0" t="s">
        <v>1020</v>
      </c>
      <c r="S145" s="40" t="s">
        <v>1006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s="0" t="s">
        <v>510</v>
      </c>
      <c r="N146" s="0" t="n">
        <v>0.0</v>
      </c>
      <c r="O146" s="0" t="s">
        <v>510</v>
      </c>
      <c r="P146" s="0" t="n">
        <v>0.0</v>
      </c>
      <c r="Q146" s="0" t="s">
        <v>510</v>
      </c>
      <c r="R146" s="0" t="s">
        <v>1020</v>
      </c>
      <c r="S146" s="40" t="s">
        <v>1006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s="0" t="s">
        <v>510</v>
      </c>
      <c r="N147" s="0" t="n">
        <v>0.0</v>
      </c>
      <c r="O147" s="0" t="s">
        <v>510</v>
      </c>
      <c r="P147" s="0" t="n">
        <v>0.0</v>
      </c>
      <c r="Q147" s="0" t="s">
        <v>510</v>
      </c>
      <c r="R147" s="0" t="s">
        <v>1020</v>
      </c>
      <c r="S147" s="40" t="s">
        <v>1006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s="0" t="s">
        <v>510</v>
      </c>
      <c r="N148" s="0" t="n">
        <v>0.0</v>
      </c>
      <c r="O148" s="0" t="s">
        <v>510</v>
      </c>
      <c r="P148" s="0" t="n">
        <v>0.0</v>
      </c>
      <c r="Q148" s="0" t="s">
        <v>510</v>
      </c>
      <c r="R148" s="0" t="s">
        <v>1020</v>
      </c>
      <c r="S148" s="40" t="s">
        <v>1006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s="0" t="s">
        <v>510</v>
      </c>
      <c r="N149" s="0" t="n">
        <v>0.0</v>
      </c>
      <c r="O149" s="0" t="s">
        <v>510</v>
      </c>
      <c r="P149" s="0" t="n">
        <v>0.0</v>
      </c>
      <c r="Q149" s="0" t="s">
        <v>510</v>
      </c>
      <c r="R149" s="0" t="s">
        <v>1020</v>
      </c>
      <c r="S149" s="40" t="s">
        <v>1006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s="0" t="s">
        <v>510</v>
      </c>
      <c r="N150" s="0" t="n">
        <v>0.0</v>
      </c>
      <c r="O150" s="0" t="s">
        <v>510</v>
      </c>
      <c r="P150" s="0" t="n">
        <v>0.0</v>
      </c>
      <c r="Q150" s="0" t="s">
        <v>510</v>
      </c>
      <c r="R150" s="0" t="s">
        <v>1020</v>
      </c>
      <c r="S150" s="40" t="s">
        <v>1006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s">
        <v>510</v>
      </c>
      <c r="N151" s="5" t="n">
        <v>0.0</v>
      </c>
      <c r="O151" s="5" t="s">
        <v>510</v>
      </c>
      <c r="P151" s="5" t="n">
        <v>0.0</v>
      </c>
      <c r="Q151" s="5" t="s">
        <v>510</v>
      </c>
      <c r="R151" s="5" t="s">
        <v>1020</v>
      </c>
      <c r="S151" s="41" t="s">
        <v>1006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s="0" t="s">
        <v>510</v>
      </c>
      <c r="N152" s="0" t="n">
        <v>0.0</v>
      </c>
      <c r="O152" s="0" t="s">
        <v>510</v>
      </c>
      <c r="P152" s="0" t="n">
        <v>0.0</v>
      </c>
      <c r="Q152" s="0" t="s">
        <v>510</v>
      </c>
      <c r="R152" s="0" t="s">
        <v>1020</v>
      </c>
      <c r="S152" s="40" t="s">
        <v>1006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s="0" t="s">
        <v>510</v>
      </c>
      <c r="N153" s="0" t="n">
        <v>0.0</v>
      </c>
      <c r="O153" s="0" t="s">
        <v>510</v>
      </c>
      <c r="P153" s="0" t="n">
        <v>0.0</v>
      </c>
      <c r="Q153" s="0" t="s">
        <v>510</v>
      </c>
      <c r="R153" s="0" t="s">
        <v>1020</v>
      </c>
      <c r="S153" s="40" t="s">
        <v>1006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s="0" t="s">
        <v>510</v>
      </c>
      <c r="N154" s="0" t="n">
        <v>0.0</v>
      </c>
      <c r="O154" s="0" t="s">
        <v>510</v>
      </c>
      <c r="P154" s="0" t="n">
        <v>0.0</v>
      </c>
      <c r="Q154" s="0" t="s">
        <v>510</v>
      </c>
      <c r="R154" s="0" t="s">
        <v>1020</v>
      </c>
      <c r="S154" s="40" t="s">
        <v>1006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s="0" t="s">
        <v>510</v>
      </c>
      <c r="N155" s="0" t="n">
        <v>0.0</v>
      </c>
      <c r="O155" s="0" t="s">
        <v>510</v>
      </c>
      <c r="P155" s="0" t="n">
        <v>0.0</v>
      </c>
      <c r="Q155" s="0" t="s">
        <v>510</v>
      </c>
      <c r="R155" s="0" t="s">
        <v>1020</v>
      </c>
      <c r="S155" s="40" t="s">
        <v>1006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s="0" t="s">
        <v>510</v>
      </c>
      <c r="N156" s="0" t="n">
        <v>0.0</v>
      </c>
      <c r="O156" s="0" t="s">
        <v>510</v>
      </c>
      <c r="P156" s="0" t="n">
        <v>0.0</v>
      </c>
      <c r="Q156" s="0" t="s">
        <v>510</v>
      </c>
      <c r="R156" s="0" t="s">
        <v>1020</v>
      </c>
      <c r="S156" s="40" t="s">
        <v>1006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s="0" t="s">
        <v>510</v>
      </c>
      <c r="N157" s="0" t="n">
        <v>0.0</v>
      </c>
      <c r="O157" s="0" t="s">
        <v>510</v>
      </c>
      <c r="P157" s="0" t="n">
        <v>0.0</v>
      </c>
      <c r="Q157" s="0" t="s">
        <v>510</v>
      </c>
      <c r="R157" s="0" t="s">
        <v>1020</v>
      </c>
      <c r="S157" s="40" t="s">
        <v>1006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s="0" t="s">
        <v>510</v>
      </c>
      <c r="N158" s="0" t="n">
        <v>0.0</v>
      </c>
      <c r="O158" s="0" t="s">
        <v>510</v>
      </c>
      <c r="P158" s="0" t="n">
        <v>0.0</v>
      </c>
      <c r="Q158" s="0" t="s">
        <v>510</v>
      </c>
      <c r="R158" s="0" t="s">
        <v>1020</v>
      </c>
      <c r="S158" s="40" t="s">
        <v>1006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s="0" t="s">
        <v>510</v>
      </c>
      <c r="N159" s="0" t="n">
        <v>0.0</v>
      </c>
      <c r="O159" s="0" t="s">
        <v>510</v>
      </c>
      <c r="P159" s="0" t="n">
        <v>0.0</v>
      </c>
      <c r="Q159" s="0" t="s">
        <v>510</v>
      </c>
      <c r="R159" s="0" t="s">
        <v>1020</v>
      </c>
      <c r="S159" s="40" t="s">
        <v>1006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s="0" t="s">
        <v>510</v>
      </c>
      <c r="N160" s="0" t="n">
        <v>0.0</v>
      </c>
      <c r="O160" s="0" t="s">
        <v>510</v>
      </c>
      <c r="P160" s="0" t="n">
        <v>0.0</v>
      </c>
      <c r="Q160" s="0" t="s">
        <v>510</v>
      </c>
      <c r="R160" s="0" t="s">
        <v>1020</v>
      </c>
      <c r="S160" s="40" t="s">
        <v>1006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s">
        <v>510</v>
      </c>
      <c r="N161" s="5" t="n">
        <v>0.0</v>
      </c>
      <c r="O161" s="5" t="s">
        <v>510</v>
      </c>
      <c r="P161" s="5" t="n">
        <v>0.0</v>
      </c>
      <c r="Q161" s="5" t="s">
        <v>510</v>
      </c>
      <c r="R161" s="5" t="s">
        <v>1008</v>
      </c>
      <c r="S161" s="41" t="s">
        <v>1008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s="0" t="s">
        <v>510</v>
      </c>
      <c r="N162" s="0" t="n">
        <v>0.0</v>
      </c>
      <c r="O162" s="0" t="s">
        <v>510</v>
      </c>
      <c r="P162" s="0" t="n">
        <v>0.0</v>
      </c>
      <c r="Q162" s="0" t="s">
        <v>510</v>
      </c>
      <c r="R162" s="0" t="s">
        <v>1008</v>
      </c>
      <c r="S162" s="40" t="s">
        <v>1008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s="0" t="s">
        <v>510</v>
      </c>
      <c r="N163" s="0" t="n">
        <v>0.0</v>
      </c>
      <c r="O163" s="0" t="s">
        <v>510</v>
      </c>
      <c r="P163" s="0" t="n">
        <v>0.0</v>
      </c>
      <c r="Q163" s="0" t="s">
        <v>510</v>
      </c>
      <c r="R163" s="0" t="s">
        <v>1008</v>
      </c>
      <c r="S163" s="40" t="s">
        <v>1008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s="0" t="s">
        <v>510</v>
      </c>
      <c r="N164" s="0" t="n">
        <v>0.0</v>
      </c>
      <c r="O164" s="0" t="s">
        <v>510</v>
      </c>
      <c r="P164" s="0" t="n">
        <v>0.0</v>
      </c>
      <c r="Q164" s="0" t="s">
        <v>510</v>
      </c>
      <c r="R164" s="0" t="s">
        <v>1008</v>
      </c>
      <c r="S164" s="40" t="s">
        <v>1008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s="0" t="s">
        <v>510</v>
      </c>
      <c r="N165" s="0" t="n">
        <v>0.0</v>
      </c>
      <c r="O165" s="0" t="s">
        <v>510</v>
      </c>
      <c r="P165" s="0" t="n">
        <v>0.0</v>
      </c>
      <c r="Q165" s="0" t="s">
        <v>510</v>
      </c>
      <c r="R165" s="0" t="s">
        <v>1008</v>
      </c>
      <c r="S165" s="40" t="s">
        <v>1008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s="0" t="s">
        <v>510</v>
      </c>
      <c r="N166" s="0" t="n">
        <v>0.0</v>
      </c>
      <c r="O166" s="0" t="s">
        <v>510</v>
      </c>
      <c r="P166" s="0" t="n">
        <v>0.0</v>
      </c>
      <c r="Q166" s="0" t="s">
        <v>510</v>
      </c>
      <c r="R166" s="0" t="s">
        <v>1008</v>
      </c>
      <c r="S166" s="40" t="s">
        <v>1008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s="0" t="s">
        <v>510</v>
      </c>
      <c r="N167" s="0" t="n">
        <v>0.0</v>
      </c>
      <c r="O167" s="0" t="s">
        <v>510</v>
      </c>
      <c r="P167" s="0" t="n">
        <v>0.0</v>
      </c>
      <c r="Q167" s="0" t="s">
        <v>510</v>
      </c>
      <c r="R167" s="0" t="s">
        <v>1008</v>
      </c>
      <c r="S167" s="40" t="s">
        <v>1008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s="0" t="s">
        <v>510</v>
      </c>
      <c r="N168" s="0" t="n">
        <v>0.0</v>
      </c>
      <c r="O168" s="0" t="s">
        <v>510</v>
      </c>
      <c r="P168" s="0" t="n">
        <v>0.0</v>
      </c>
      <c r="Q168" s="0" t="s">
        <v>510</v>
      </c>
      <c r="R168" s="0" t="s">
        <v>1008</v>
      </c>
      <c r="S168" s="40" t="s">
        <v>1008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s="0" t="s">
        <v>510</v>
      </c>
      <c r="N169" s="0" t="n">
        <v>0.0</v>
      </c>
      <c r="O169" s="0" t="s">
        <v>510</v>
      </c>
      <c r="P169" s="0" t="n">
        <v>0.0</v>
      </c>
      <c r="Q169" s="0" t="s">
        <v>510</v>
      </c>
      <c r="R169" s="0" t="s">
        <v>1008</v>
      </c>
      <c r="S169" s="40" t="s">
        <v>1008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s="0" t="s">
        <v>510</v>
      </c>
      <c r="N170" s="0" t="n">
        <v>0.0</v>
      </c>
      <c r="O170" s="0" t="s">
        <v>510</v>
      </c>
      <c r="P170" s="0" t="n">
        <v>0.0</v>
      </c>
      <c r="Q170" s="0" t="s">
        <v>510</v>
      </c>
      <c r="R170" s="0" t="s">
        <v>1008</v>
      </c>
      <c r="S170" s="40" t="s">
        <v>1008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s="0" t="s">
        <v>510</v>
      </c>
      <c r="N171" s="0" t="n">
        <v>0.0</v>
      </c>
      <c r="O171" s="0" t="s">
        <v>510</v>
      </c>
      <c r="P171" s="0" t="n">
        <v>0.0</v>
      </c>
      <c r="Q171" s="0" t="s">
        <v>510</v>
      </c>
      <c r="R171" s="0" t="s">
        <v>1008</v>
      </c>
      <c r="S171" s="40" t="s">
        <v>1008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s="0" t="s">
        <v>510</v>
      </c>
      <c r="N172" s="0" t="n">
        <v>0.0</v>
      </c>
      <c r="O172" s="0" t="s">
        <v>510</v>
      </c>
      <c r="P172" s="0" t="n">
        <v>0.0</v>
      </c>
      <c r="Q172" s="0" t="s">
        <v>510</v>
      </c>
      <c r="R172" s="0" t="s">
        <v>1008</v>
      </c>
      <c r="S172" s="40" t="s">
        <v>1008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s="0" t="s">
        <v>510</v>
      </c>
      <c r="N173" s="0" t="n">
        <v>0.0</v>
      </c>
      <c r="O173" s="0" t="s">
        <v>510</v>
      </c>
      <c r="P173" s="0" t="n">
        <v>0.0</v>
      </c>
      <c r="Q173" s="0" t="s">
        <v>510</v>
      </c>
      <c r="R173" s="0" t="s">
        <v>1008</v>
      </c>
      <c r="S173" s="40" t="s">
        <v>1008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s="0" t="s">
        <v>510</v>
      </c>
      <c r="N174" s="0" t="n">
        <v>0.0</v>
      </c>
      <c r="O174" s="0" t="s">
        <v>510</v>
      </c>
      <c r="P174" s="0" t="n">
        <v>0.0</v>
      </c>
      <c r="Q174" s="0" t="s">
        <v>510</v>
      </c>
      <c r="R174" s="0" t="s">
        <v>1008</v>
      </c>
      <c r="S174" s="40" t="s">
        <v>1008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s="0" t="s">
        <v>510</v>
      </c>
      <c r="N175" s="0" t="n">
        <v>0.0</v>
      </c>
      <c r="O175" s="0" t="s">
        <v>510</v>
      </c>
      <c r="P175" s="0" t="n">
        <v>0.0</v>
      </c>
      <c r="Q175" s="0" t="s">
        <v>510</v>
      </c>
      <c r="R175" s="0" t="s">
        <v>1008</v>
      </c>
      <c r="S175" s="40" t="s">
        <v>1008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s="0" t="s">
        <v>510</v>
      </c>
      <c r="N176" s="0" t="n">
        <v>0.0</v>
      </c>
      <c r="O176" s="0" t="s">
        <v>510</v>
      </c>
      <c r="P176" s="0" t="n">
        <v>0.0</v>
      </c>
      <c r="Q176" s="0" t="s">
        <v>510</v>
      </c>
      <c r="R176" s="0" t="s">
        <v>1008</v>
      </c>
      <c r="S176" s="40" t="s">
        <v>1008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s="0" t="s">
        <v>510</v>
      </c>
      <c r="N177" s="0" t="n">
        <v>0.0</v>
      </c>
      <c r="O177" s="0" t="s">
        <v>510</v>
      </c>
      <c r="P177" s="0" t="n">
        <v>0.0</v>
      </c>
      <c r="Q177" s="0" t="s">
        <v>510</v>
      </c>
      <c r="R177" s="0" t="s">
        <v>1021</v>
      </c>
      <c r="S177" s="40" t="s">
        <v>1020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s="0" t="s">
        <v>510</v>
      </c>
      <c r="N178" s="0" t="n">
        <v>0.0</v>
      </c>
      <c r="O178" s="0" t="s">
        <v>510</v>
      </c>
      <c r="P178" s="0" t="n">
        <v>0.0</v>
      </c>
      <c r="Q178" s="0" t="s">
        <v>510</v>
      </c>
      <c r="R178" s="0" t="s">
        <v>1021</v>
      </c>
      <c r="S178" s="40" t="s">
        <v>1020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s="0" t="s">
        <v>510</v>
      </c>
      <c r="N179" s="0" t="n">
        <v>0.0</v>
      </c>
      <c r="O179" s="0" t="s">
        <v>510</v>
      </c>
      <c r="P179" s="0" t="n">
        <v>0.0</v>
      </c>
      <c r="Q179" s="0" t="s">
        <v>510</v>
      </c>
      <c r="R179" s="0" t="s">
        <v>1021</v>
      </c>
      <c r="S179" s="40" t="s">
        <v>1020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s="0" t="s">
        <v>510</v>
      </c>
      <c r="N180" s="0" t="n">
        <v>0.0</v>
      </c>
      <c r="O180" s="0" t="s">
        <v>510</v>
      </c>
      <c r="P180" s="0" t="n">
        <v>0.0</v>
      </c>
      <c r="Q180" s="0" t="s">
        <v>510</v>
      </c>
      <c r="R180" s="0" t="s">
        <v>1021</v>
      </c>
      <c r="S180" s="40" t="s">
        <v>1020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s="0" t="s">
        <v>510</v>
      </c>
      <c r="N181" s="0" t="n">
        <v>0.0</v>
      </c>
      <c r="O181" s="0" t="s">
        <v>510</v>
      </c>
      <c r="P181" s="0" t="n">
        <v>0.0</v>
      </c>
      <c r="Q181" s="0" t="s">
        <v>510</v>
      </c>
      <c r="R181" s="0" t="s">
        <v>1021</v>
      </c>
      <c r="S181" s="40" t="s">
        <v>1020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s="0" t="s">
        <v>510</v>
      </c>
      <c r="N182" s="0" t="n">
        <v>0.0</v>
      </c>
      <c r="O182" s="0" t="s">
        <v>510</v>
      </c>
      <c r="P182" s="0" t="n">
        <v>0.0</v>
      </c>
      <c r="Q182" s="0" t="s">
        <v>510</v>
      </c>
      <c r="R182" s="0" t="s">
        <v>1021</v>
      </c>
      <c r="S182" s="40" t="s">
        <v>1020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s="0" t="s">
        <v>510</v>
      </c>
      <c r="N183" s="0" t="n">
        <v>0.0</v>
      </c>
      <c r="O183" s="0" t="s">
        <v>510</v>
      </c>
      <c r="P183" s="0" t="n">
        <v>0.0</v>
      </c>
      <c r="Q183" s="0" t="s">
        <v>510</v>
      </c>
      <c r="R183" s="0" t="s">
        <v>1021</v>
      </c>
      <c r="S183" s="40" t="s">
        <v>1020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s="0" t="s">
        <v>510</v>
      </c>
      <c r="N184" s="0" t="n">
        <v>0.0</v>
      </c>
      <c r="O184" s="0" t="s">
        <v>510</v>
      </c>
      <c r="P184" s="0" t="n">
        <v>0.0</v>
      </c>
      <c r="Q184" s="0" t="s">
        <v>510</v>
      </c>
      <c r="R184" s="0" t="s">
        <v>1021</v>
      </c>
      <c r="S184" s="40" t="s">
        <v>1020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s="0" t="s">
        <v>510</v>
      </c>
      <c r="N185" s="0" t="n">
        <v>0.0</v>
      </c>
      <c r="O185" s="0" t="s">
        <v>510</v>
      </c>
      <c r="P185" s="0" t="n">
        <v>0.0</v>
      </c>
      <c r="Q185" s="0" t="s">
        <v>510</v>
      </c>
      <c r="R185" s="0" t="s">
        <v>1021</v>
      </c>
      <c r="S185" s="40" t="s">
        <v>1020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s="0" t="s">
        <v>510</v>
      </c>
      <c r="N186" s="0" t="n">
        <v>0.0</v>
      </c>
      <c r="O186" s="0" t="s">
        <v>510</v>
      </c>
      <c r="P186" s="0" t="n">
        <v>0.0</v>
      </c>
      <c r="Q186" s="0" t="s">
        <v>510</v>
      </c>
      <c r="R186" s="0" t="s">
        <v>1021</v>
      </c>
      <c r="S186" s="40" t="s">
        <v>1020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s="0" t="s">
        <v>510</v>
      </c>
      <c r="N187" s="0" t="n">
        <v>0.0</v>
      </c>
      <c r="O187" s="0" t="s">
        <v>510</v>
      </c>
      <c r="P187" s="0" t="n">
        <v>0.0</v>
      </c>
      <c r="Q187" s="0" t="s">
        <v>510</v>
      </c>
      <c r="R187" s="0" t="s">
        <v>1021</v>
      </c>
      <c r="S187" s="40" t="s">
        <v>1020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s="0" t="s">
        <v>510</v>
      </c>
      <c r="N188" s="0" t="n">
        <v>0.0</v>
      </c>
      <c r="O188" s="0" t="s">
        <v>510</v>
      </c>
      <c r="P188" s="0" t="n">
        <v>0.0</v>
      </c>
      <c r="Q188" s="0" t="s">
        <v>510</v>
      </c>
      <c r="R188" s="0" t="s">
        <v>1021</v>
      </c>
      <c r="S188" s="40" t="s">
        <v>1020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s="0" t="s">
        <v>510</v>
      </c>
      <c r="N189" s="0" t="n">
        <v>0.0</v>
      </c>
      <c r="O189" s="0" t="s">
        <v>510</v>
      </c>
      <c r="P189" s="0" t="n">
        <v>0.0</v>
      </c>
      <c r="Q189" s="0" t="s">
        <v>510</v>
      </c>
      <c r="R189" s="0" t="s">
        <v>1021</v>
      </c>
      <c r="S189" s="40" t="s">
        <v>1020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s="0" t="s">
        <v>510</v>
      </c>
      <c r="N190" s="0" t="n">
        <v>0.0</v>
      </c>
      <c r="O190" s="0" t="s">
        <v>510</v>
      </c>
      <c r="P190" s="0" t="n">
        <v>0.0</v>
      </c>
      <c r="Q190" s="0" t="s">
        <v>510</v>
      </c>
      <c r="R190" s="0" t="s">
        <v>1021</v>
      </c>
      <c r="S190" s="40" t="s">
        <v>1020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s="0" t="s">
        <v>510</v>
      </c>
      <c r="N191" s="0" t="n">
        <v>0.0</v>
      </c>
      <c r="O191" s="0" t="s">
        <v>510</v>
      </c>
      <c r="P191" s="0" t="n">
        <v>0.0</v>
      </c>
      <c r="Q191" s="0" t="s">
        <v>510</v>
      </c>
      <c r="R191" s="0" t="s">
        <v>1021</v>
      </c>
      <c r="S191" s="40" t="s">
        <v>1020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s="0" t="s">
        <v>510</v>
      </c>
      <c r="N192" s="0" t="n">
        <v>0.0</v>
      </c>
      <c r="O192" s="0" t="s">
        <v>510</v>
      </c>
      <c r="P192" s="0" t="n">
        <v>0.0</v>
      </c>
      <c r="Q192" s="0" t="s">
        <v>510</v>
      </c>
      <c r="R192" s="0" t="s">
        <v>1021</v>
      </c>
      <c r="S192" s="40" t="s">
        <v>1020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4" t="s">
        <v>178</v>
      </c>
      <c r="C2" s="214"/>
      <c r="D2" s="214"/>
      <c r="E2" s="214"/>
      <c r="F2" s="214"/>
      <c r="G2" s="214"/>
      <c r="H2" s="214"/>
      <c r="I2" s="213" t="s">
        <v>179</v>
      </c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46"/>
      <c r="U2" s="46"/>
      <c r="Y2" s="207" t="s">
        <v>158</v>
      </c>
      <c r="Z2" s="208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9" t="s">
        <v>2</v>
      </c>
      <c r="C5" s="211" t="s">
        <v>141</v>
      </c>
      <c r="D5" s="211" t="s">
        <v>142</v>
      </c>
      <c r="E5" s="211"/>
      <c r="F5" s="211"/>
      <c r="G5" s="211"/>
      <c r="H5" s="211" t="s">
        <v>146</v>
      </c>
      <c r="I5" s="211"/>
      <c r="J5" s="211"/>
      <c r="K5" s="211" t="s">
        <v>127</v>
      </c>
      <c r="L5" s="211"/>
      <c r="M5" s="211"/>
      <c r="N5" s="212" t="s">
        <v>149</v>
      </c>
      <c r="O5" s="212" t="s">
        <v>150</v>
      </c>
      <c r="P5" s="211" t="s">
        <v>151</v>
      </c>
      <c r="Q5" s="211"/>
      <c r="R5" s="211"/>
      <c r="S5" s="211"/>
      <c r="T5" s="212" t="s">
        <v>153</v>
      </c>
      <c r="U5" s="212"/>
      <c r="V5" s="211" t="s">
        <v>154</v>
      </c>
      <c r="W5" s="211"/>
      <c r="X5" s="211" t="s">
        <v>155</v>
      </c>
      <c r="Y5" s="211"/>
      <c r="Z5" s="211"/>
      <c r="AA5" s="211"/>
      <c r="AB5" s="203" t="s">
        <v>157</v>
      </c>
    </row>
    <row r="6" spans="2:28" x14ac:dyDescent="0.25">
      <c r="B6" s="210"/>
      <c r="C6" s="205"/>
      <c r="D6" s="205" t="s">
        <v>143</v>
      </c>
      <c r="E6" s="205"/>
      <c r="F6" s="205"/>
      <c r="G6" s="206" t="s">
        <v>29</v>
      </c>
      <c r="H6" s="205" t="s">
        <v>148</v>
      </c>
      <c r="I6" s="205" t="s">
        <v>147</v>
      </c>
      <c r="J6" s="205" t="s">
        <v>10</v>
      </c>
      <c r="K6" s="206" t="s">
        <v>148</v>
      </c>
      <c r="L6" s="206" t="s">
        <v>147</v>
      </c>
      <c r="M6" s="206" t="s">
        <v>10</v>
      </c>
      <c r="N6" s="206"/>
      <c r="O6" s="206"/>
      <c r="P6" s="205" t="s">
        <v>143</v>
      </c>
      <c r="Q6" s="205"/>
      <c r="R6" s="205" t="s">
        <v>152</v>
      </c>
      <c r="S6" s="205"/>
      <c r="T6" s="206" t="s">
        <v>144</v>
      </c>
      <c r="U6" s="206" t="s">
        <v>145</v>
      </c>
      <c r="V6" s="205" t="s">
        <v>144</v>
      </c>
      <c r="W6" s="205" t="s">
        <v>145</v>
      </c>
      <c r="X6" s="2" t="s">
        <v>147</v>
      </c>
      <c r="Y6" s="2"/>
      <c r="Z6" s="2" t="s">
        <v>148</v>
      </c>
      <c r="AA6" s="2"/>
      <c r="AB6" s="204"/>
    </row>
    <row r="7" spans="2:28" x14ac:dyDescent="0.25">
      <c r="B7" s="210"/>
      <c r="C7" s="205"/>
      <c r="D7" s="2" t="s">
        <v>144</v>
      </c>
      <c r="E7" s="2" t="s">
        <v>145</v>
      </c>
      <c r="F7" s="2" t="s">
        <v>10</v>
      </c>
      <c r="G7" s="206"/>
      <c r="H7" s="205"/>
      <c r="I7" s="205"/>
      <c r="J7" s="205"/>
      <c r="K7" s="206"/>
      <c r="L7" s="206"/>
      <c r="M7" s="206"/>
      <c r="N7" s="206"/>
      <c r="O7" s="206"/>
      <c r="P7" s="2" t="s">
        <v>135</v>
      </c>
      <c r="Q7" s="45" t="s">
        <v>136</v>
      </c>
      <c r="R7" s="2" t="s">
        <v>135</v>
      </c>
      <c r="S7" s="2" t="s">
        <v>136</v>
      </c>
      <c r="T7" s="206"/>
      <c r="U7" s="206"/>
      <c r="V7" s="205"/>
      <c r="W7" s="205"/>
      <c r="X7" s="2" t="s">
        <v>136</v>
      </c>
      <c r="Y7" s="2" t="s">
        <v>156</v>
      </c>
      <c r="Z7" s="2" t="s">
        <v>136</v>
      </c>
      <c r="AA7" s="2" t="s">
        <v>156</v>
      </c>
      <c r="AB7" s="204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6" t="s">
        <v>481</v>
      </c>
      <c r="G193" s="166"/>
      <c r="J193" s="166" t="s">
        <v>483</v>
      </c>
      <c r="K193" s="166"/>
      <c r="L193" s="166"/>
      <c r="M193" s="124"/>
      <c r="N193" s="124"/>
      <c r="O193" s="202" t="s">
        <v>485</v>
      </c>
      <c r="P193" s="202"/>
      <c r="Q193" s="202"/>
      <c r="T193" s="202" t="s">
        <v>487</v>
      </c>
      <c r="U193" s="202"/>
      <c r="V193" s="202"/>
      <c r="Y193" s="166" t="s">
        <v>489</v>
      </c>
      <c r="Z193" s="166"/>
      <c r="AA193" s="166"/>
    </row>
    <row r="197" spans="2:27" s="5" customFormat="1" x14ac:dyDescent="0.25">
      <c r="B197" s="123"/>
      <c r="C197" s="5" t="s">
        <v>480</v>
      </c>
      <c r="F197" s="166" t="s">
        <v>482</v>
      </c>
      <c r="G197" s="166"/>
      <c r="H197" s="69"/>
      <c r="J197" s="166" t="s">
        <v>484</v>
      </c>
      <c r="K197" s="166"/>
      <c r="L197" s="166"/>
      <c r="M197" s="124"/>
      <c r="N197" s="124"/>
      <c r="O197" s="202" t="s">
        <v>486</v>
      </c>
      <c r="P197" s="202"/>
      <c r="Q197" s="202"/>
      <c r="T197" s="202" t="s">
        <v>488</v>
      </c>
      <c r="U197" s="202"/>
      <c r="V197" s="202"/>
      <c r="Y197" s="166" t="s">
        <v>490</v>
      </c>
      <c r="Z197" s="166"/>
      <c r="AA197" s="166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2025-03-02T07:40:07Z</dcterms:modified>
</cp:coreProperties>
</file>