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s_triess_skz_de/Documents/Dokumente/06_Git-Repository/PlastIQ-App_PublicRepo/content/"/>
    </mc:Choice>
  </mc:AlternateContent>
  <xr:revisionPtr revIDLastSave="1424" documentId="8_{03825F57-9271-4F19-AB31-225796C02C51}" xr6:coauthVersionLast="47" xr6:coauthVersionMax="47" xr10:uidLastSave="{2E5E2E95-2887-4F5F-B054-5D733F165B72}"/>
  <bookViews>
    <workbookView xWindow="32745" yWindow="-16155" windowWidth="29040" windowHeight="17640" xr2:uid="{9E0EC3E4-013A-49B8-ADD7-0C11DDD362E4}"/>
  </bookViews>
  <sheets>
    <sheet name="list_material" sheetId="1" r:id="rId1"/>
    <sheet name="sort_parameters" sheetId="10" r:id="rId2"/>
    <sheet name="lca_parameters" sheetId="9" r:id="rId3"/>
    <sheet name="sort_ferromagnetic" sheetId="2" r:id="rId4"/>
    <sheet name="sort_eddycurrent" sheetId="3" r:id="rId5"/>
    <sheet name="sort_density" sheetId="4" r:id="rId6"/>
    <sheet name="sort_electrostatic" sheetId="5" r:id="rId7"/>
    <sheet name="sort_sensorbased" sheetId="7" r:id="rId8"/>
    <sheet name="sort_compatibility" sheetId="8" r:id="rId9"/>
    <sheet name="lca_calculation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9" l="1"/>
  <c r="B28" i="9" l="1"/>
  <c r="A34" i="7" l="1"/>
  <c r="AH1" i="7" s="1"/>
  <c r="A33" i="7"/>
  <c r="AG1" i="7" s="1"/>
  <c r="A32" i="7"/>
  <c r="AF1" i="7" s="1"/>
  <c r="A31" i="7"/>
  <c r="AE1" i="7" s="1"/>
  <c r="A30" i="7"/>
  <c r="AD1" i="7" s="1"/>
  <c r="A29" i="7"/>
  <c r="AC1" i="7" s="1"/>
  <c r="A28" i="7"/>
  <c r="A27" i="7"/>
  <c r="A26" i="7"/>
  <c r="Z1" i="7" s="1"/>
  <c r="A25" i="7"/>
  <c r="A24" i="7"/>
  <c r="A23" i="7"/>
  <c r="A22" i="7"/>
  <c r="A21" i="7"/>
  <c r="U1" i="7" s="1"/>
  <c r="A20" i="7"/>
  <c r="T1" i="7" s="1"/>
  <c r="A19" i="7"/>
  <c r="S1" i="7" s="1"/>
  <c r="A18" i="7"/>
  <c r="R1" i="7" s="1"/>
  <c r="A17" i="7"/>
  <c r="Q1" i="7" s="1"/>
  <c r="A16" i="7"/>
  <c r="A15" i="7"/>
  <c r="O1" i="7" s="1"/>
  <c r="A14" i="7"/>
  <c r="N1" i="7" s="1"/>
  <c r="A13" i="7"/>
  <c r="M1" i="7" s="1"/>
  <c r="A12" i="7"/>
  <c r="A11" i="7"/>
  <c r="A10" i="7"/>
  <c r="A9" i="7"/>
  <c r="I1" i="7" s="1"/>
  <c r="A8" i="7"/>
  <c r="H1" i="7" s="1"/>
  <c r="A7" i="7"/>
  <c r="G1" i="7" s="1"/>
  <c r="A6" i="7"/>
  <c r="F1" i="7" s="1"/>
  <c r="A5" i="7"/>
  <c r="E1" i="7" s="1"/>
  <c r="A4" i="7"/>
  <c r="D1" i="7" s="1"/>
  <c r="A3" i="7"/>
  <c r="C1" i="7" s="1"/>
  <c r="A2" i="7"/>
  <c r="B1" i="7" s="1"/>
  <c r="AB1" i="7"/>
  <c r="AA1" i="7"/>
  <c r="Y1" i="7"/>
  <c r="X1" i="7"/>
  <c r="W1" i="7"/>
  <c r="V1" i="7"/>
  <c r="P1" i="7"/>
  <c r="L1" i="7"/>
  <c r="K1" i="7"/>
  <c r="J1" i="7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A1" i="5" s="1"/>
  <c r="A26" i="5"/>
  <c r="Z1" i="5" s="1"/>
  <c r="A25" i="5"/>
  <c r="Y1" i="5" s="1"/>
  <c r="A24" i="5"/>
  <c r="X1" i="5" s="1"/>
  <c r="A23" i="5"/>
  <c r="W1" i="5" s="1"/>
  <c r="A22" i="5"/>
  <c r="V1" i="5" s="1"/>
  <c r="A21" i="5"/>
  <c r="U1" i="5" s="1"/>
  <c r="A20" i="5"/>
  <c r="T1" i="5" s="1"/>
  <c r="A19" i="5"/>
  <c r="S1" i="5" s="1"/>
  <c r="A18" i="5"/>
  <c r="R1" i="5" s="1"/>
  <c r="A17" i="5"/>
  <c r="Q1" i="5" s="1"/>
  <c r="A16" i="5"/>
  <c r="P1" i="5" s="1"/>
  <c r="A15" i="5"/>
  <c r="O1" i="5" s="1"/>
  <c r="A14" i="5"/>
  <c r="N1" i="5" s="1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C1" i="5" s="1"/>
  <c r="A2" i="5"/>
  <c r="B1" i="5" s="1"/>
  <c r="A34" i="4"/>
  <c r="AH1" i="4" s="1"/>
  <c r="A33" i="4"/>
  <c r="AG1" i="4" s="1"/>
  <c r="A32" i="4"/>
  <c r="AF1" i="4" s="1"/>
  <c r="A31" i="4"/>
  <c r="AE1" i="4" s="1"/>
  <c r="A30" i="4"/>
  <c r="AD1" i="4" s="1"/>
  <c r="A29" i="4"/>
  <c r="AC1" i="4" s="1"/>
  <c r="A28" i="4"/>
  <c r="AB1" i="4" s="1"/>
  <c r="A27" i="4"/>
  <c r="A26" i="4"/>
  <c r="Z1" i="4" s="1"/>
  <c r="A25" i="4"/>
  <c r="A24" i="4"/>
  <c r="X1" i="4" s="1"/>
  <c r="A23" i="4"/>
  <c r="W1" i="4" s="1"/>
  <c r="A22" i="4"/>
  <c r="V1" i="4" s="1"/>
  <c r="A21" i="4"/>
  <c r="U1" i="4" s="1"/>
  <c r="A20" i="4"/>
  <c r="T1" i="4" s="1"/>
  <c r="A19" i="4"/>
  <c r="S1" i="4" s="1"/>
  <c r="A18" i="4"/>
  <c r="R1" i="4" s="1"/>
  <c r="A17" i="4"/>
  <c r="Q1" i="4" s="1"/>
  <c r="A16" i="4"/>
  <c r="P1" i="4" s="1"/>
  <c r="A15" i="4"/>
  <c r="O1" i="4" s="1"/>
  <c r="A14" i="4"/>
  <c r="N1" i="4" s="1"/>
  <c r="A13" i="4"/>
  <c r="A12" i="4"/>
  <c r="L1" i="4" s="1"/>
  <c r="A11" i="4"/>
  <c r="K1" i="4" s="1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B1" i="4" s="1"/>
  <c r="A34" i="3"/>
  <c r="AH1" i="3" s="1"/>
  <c r="A33" i="3"/>
  <c r="AG1" i="3" s="1"/>
  <c r="A32" i="3"/>
  <c r="AF1" i="3" s="1"/>
  <c r="A31" i="3"/>
  <c r="AE1" i="3" s="1"/>
  <c r="A30" i="3"/>
  <c r="AD1" i="3" s="1"/>
  <c r="A29" i="3"/>
  <c r="AC1" i="3" s="1"/>
  <c r="A28" i="3"/>
  <c r="A27" i="3"/>
  <c r="A26" i="3"/>
  <c r="Z1" i="3" s="1"/>
  <c r="A25" i="3"/>
  <c r="Y1" i="3" s="1"/>
  <c r="A24" i="3"/>
  <c r="X1" i="3" s="1"/>
  <c r="A23" i="3"/>
  <c r="W1" i="3" s="1"/>
  <c r="A22" i="3"/>
  <c r="V1" i="3" s="1"/>
  <c r="A21" i="3"/>
  <c r="U1" i="3" s="1"/>
  <c r="A20" i="3"/>
  <c r="T1" i="3" s="1"/>
  <c r="A19" i="3"/>
  <c r="S1" i="3" s="1"/>
  <c r="A18" i="3"/>
  <c r="R1" i="3" s="1"/>
  <c r="A17" i="3"/>
  <c r="Q1" i="3" s="1"/>
  <c r="A16" i="3"/>
  <c r="P1" i="3" s="1"/>
  <c r="A15" i="3"/>
  <c r="O1" i="3" s="1"/>
  <c r="A14" i="3"/>
  <c r="N1" i="3" s="1"/>
  <c r="A13" i="3"/>
  <c r="M1" i="3" s="1"/>
  <c r="A12" i="3"/>
  <c r="L1" i="3" s="1"/>
  <c r="A11" i="3"/>
  <c r="K1" i="3" s="1"/>
  <c r="A10" i="3"/>
  <c r="A9" i="3"/>
  <c r="I1" i="3" s="1"/>
  <c r="A8" i="3"/>
  <c r="H1" i="3" s="1"/>
  <c r="A7" i="3"/>
  <c r="G1" i="3" s="1"/>
  <c r="A6" i="3"/>
  <c r="F1" i="3" s="1"/>
  <c r="A5" i="3"/>
  <c r="E1" i="3" s="1"/>
  <c r="A4" i="3"/>
  <c r="D1" i="3" s="1"/>
  <c r="A3" i="3"/>
  <c r="C1" i="3" s="1"/>
  <c r="A2" i="3"/>
  <c r="B1" i="3" s="1"/>
  <c r="I1" i="5"/>
  <c r="AA1" i="4"/>
  <c r="Y1" i="4"/>
  <c r="M1" i="4"/>
  <c r="E1" i="4"/>
  <c r="C1" i="4"/>
  <c r="AB1" i="3"/>
  <c r="AA1" i="3"/>
  <c r="J1" i="3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I1" i="2" s="1"/>
  <c r="A10" i="2"/>
  <c r="J1" i="2" s="1"/>
  <c r="A11" i="2"/>
  <c r="K1" i="2" s="1"/>
  <c r="A12" i="2"/>
  <c r="L1" i="2" s="1"/>
  <c r="A13" i="2"/>
  <c r="M1" i="2" s="1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U1" i="2" s="1"/>
  <c r="A22" i="2"/>
  <c r="V1" i="2" s="1"/>
  <c r="A23" i="2"/>
  <c r="W1" i="2" s="1"/>
  <c r="A24" i="2"/>
  <c r="X1" i="2" s="1"/>
  <c r="A25" i="2"/>
  <c r="Y1" i="2" s="1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G1" i="2" s="1"/>
  <c r="A34" i="2"/>
  <c r="AH1" i="2" s="1"/>
  <c r="A2" i="2"/>
  <c r="B1" i="2" s="1"/>
</calcChain>
</file>

<file path=xl/sharedStrings.xml><?xml version="1.0" encoding="utf-8"?>
<sst xmlns="http://schemas.openxmlformats.org/spreadsheetml/2006/main" count="833" uniqueCount="299">
  <si>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</si>
  <si>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</si>
  <si>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</si>
  <si>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</si>
  <si>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</si>
  <si>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</si>
  <si>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</si>
  <si>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</si>
  <si>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</si>
  <si>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</si>
  <si>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</si>
  <si>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</si>
  <si>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</si>
  <si>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</si>
  <si>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</si>
  <si>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</si>
  <si>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</si>
  <si>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</si>
  <si>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</si>
  <si>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</si>
  <si>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</si>
  <si>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</si>
  <si>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</si>
  <si>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</si>
  <si>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</si>
  <si>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</si>
  <si>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</si>
  <si>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</si>
  <si>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</si>
  <si>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</si>
  <si>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</si>
  <si>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</si>
  <si>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</si>
  <si>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</si>
  <si>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</si>
  <si>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</si>
  <si>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</si>
  <si>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</si>
  <si>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</si>
  <si>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</si>
  <si>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</si>
  <si>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</si>
  <si>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</si>
  <si>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</si>
  <si>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</si>
  <si>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</si>
  <si>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</si>
  <si>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</si>
  <si>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</si>
  <si>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</si>
  <si>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</si>
  <si>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</si>
  <si>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</si>
  <si>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</si>
  <si>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</si>
  <si>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</si>
  <si>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</si>
  <si>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</si>
  <si>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</si>
  <si>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</si>
  <si>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</si>
  <si>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</si>
  <si>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</si>
  <si>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PB</t>
  </si>
  <si>
    <t>PVC</t>
  </si>
  <si>
    <t>EPDM</t>
  </si>
  <si>
    <t>kg</t>
  </si>
  <si>
    <t>PE</t>
  </si>
  <si>
    <t>Kunststoff</t>
  </si>
  <si>
    <t>Druckluft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</si>
  <si>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</si>
  <si>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</si>
  <si>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</si>
  <si>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</si>
  <si>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</si>
  <si>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</si>
  <si>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</si>
  <si>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</si>
  <si>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</si>
  <si>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kWh</t>
  </si>
  <si>
    <t>MJ</t>
  </si>
  <si>
    <t>transport</t>
  </si>
  <si>
    <t>tkm</t>
  </si>
  <si>
    <t>Transport LKW 22t tkm</t>
  </si>
  <si>
    <t>landfill</t>
  </si>
  <si>
    <t>dross</t>
  </si>
  <si>
    <t>electric energy mix germany (2023)</t>
  </si>
  <si>
    <t>wastewater treatment</t>
  </si>
  <si>
    <t>transport_lkw_22</t>
  </si>
  <si>
    <t>incineration</t>
  </si>
  <si>
    <t>lower_heating_value_MJ_per_kg</t>
  </si>
  <si>
    <t>heat_DE_mix</t>
  </si>
  <si>
    <t>heat_DE_natural_gas</t>
  </si>
  <si>
    <t>heat</t>
  </si>
  <si>
    <t>electricity</t>
  </si>
  <si>
    <t>water</t>
  </si>
  <si>
    <t>pressured_air</t>
  </si>
  <si>
    <t>pressured_air_GLO_default</t>
  </si>
  <si>
    <t>wastewater</t>
  </si>
  <si>
    <t>electricity_DE_medium_voltage</t>
  </si>
  <si>
    <t>electricity_AT_medium_voltage</t>
  </si>
  <si>
    <t>electricity_CH_medium_voltage</t>
  </si>
  <si>
    <t>electricity_DE_green</t>
  </si>
  <si>
    <t>electricity_DE_water</t>
  </si>
  <si>
    <t>electricity_DE_wind</t>
  </si>
  <si>
    <t>electricity_DE_solar</t>
  </si>
  <si>
    <t>electricity_DE_mix</t>
  </si>
  <si>
    <t>Prozesswasser (Grund)</t>
  </si>
  <si>
    <t>water_EU_groundwater</t>
  </si>
  <si>
    <t>wastewater_DE_default</t>
  </si>
  <si>
    <t>ressource</t>
  </si>
  <si>
    <t>Waschmittel</t>
  </si>
  <si>
    <t>ressource_DE_cleaning_agent</t>
  </si>
  <si>
    <t>plastic</t>
  </si>
  <si>
    <t>production-plastic</t>
  </si>
  <si>
    <t>production-metal</t>
  </si>
  <si>
    <t>production-plastic_DE_ABS</t>
  </si>
  <si>
    <t>production-plastic_DE_PE-HD</t>
  </si>
  <si>
    <t>production-plastic_DE_PE-LD</t>
  </si>
  <si>
    <t>production-plastic_DE_PE-LLD</t>
  </si>
  <si>
    <t>production-plastic_DE_PA</t>
  </si>
  <si>
    <t>production-plastic_DE_PC</t>
  </si>
  <si>
    <t>production-plastic_DE_PEEK</t>
  </si>
  <si>
    <t>production-plastic_DE_PET</t>
  </si>
  <si>
    <t>production-plastic_DE_PMMA</t>
  </si>
  <si>
    <t>production-plastic_DE_POM</t>
  </si>
  <si>
    <t>production-plastic_DE_PP</t>
  </si>
  <si>
    <t xml:space="preserve">production-plastic_DE_PS </t>
  </si>
  <si>
    <t>production-plastic_DE_PVC-U</t>
  </si>
  <si>
    <t>production-plastic_DE_PVC-P</t>
  </si>
  <si>
    <t>production-plastic_DE_Elastomere</t>
  </si>
  <si>
    <t>melting-metal</t>
  </si>
  <si>
    <t>drying_electricity_use_kWh_per_kg</t>
  </si>
  <si>
    <t>drying_heat_use_kWh_per_kg</t>
  </si>
  <si>
    <t>regranulation_electricity_use_kWh_per_kg</t>
  </si>
  <si>
    <t>regranulation_heat_use_kWh_per_kg</t>
  </si>
  <si>
    <t>set_threshold_assessibility</t>
  </si>
  <si>
    <t>wt_ferromagnetic</t>
  </si>
  <si>
    <t>wt_eddycurrent</t>
  </si>
  <si>
    <t>wt_density</t>
  </si>
  <si>
    <t>wt_electrostatic</t>
  </si>
  <si>
    <t>wt_sensorbased</t>
  </si>
  <si>
    <t>ws_boundary_min</t>
  </si>
  <si>
    <t>ws_boundary_g_f</t>
  </si>
  <si>
    <t>ws_boundary_f_e</t>
  </si>
  <si>
    <t>ws_boundary_e_d</t>
  </si>
  <si>
    <t>ws_boundary_d_c</t>
  </si>
  <si>
    <t>ws_boundary_c_b</t>
  </si>
  <si>
    <t>ws_boundary_b_a</t>
  </si>
  <si>
    <t>ws_boundary_max</t>
  </si>
  <si>
    <t>comparability_malus_min</t>
  </si>
  <si>
    <t>comparability_malus_max</t>
  </si>
  <si>
    <t>contamination_malus_min</t>
  </si>
  <si>
    <t>contamination_malus_max</t>
  </si>
  <si>
    <t>value</t>
  </si>
  <si>
    <t>lca_declared_unit</t>
  </si>
  <si>
    <t>lca_emission_origen</t>
  </si>
  <si>
    <t>DE</t>
  </si>
  <si>
    <t>lca_substitution_factor_plastic</t>
  </si>
  <si>
    <t>lca_substitution_factor_metal</t>
  </si>
  <si>
    <t>lca_substitution_factor_electricity</t>
  </si>
  <si>
    <t>lca_substitution_factor_heat</t>
  </si>
  <si>
    <t>lca_distance_to_wte</t>
  </si>
  <si>
    <t>lca_distance_to_landfill</t>
  </si>
  <si>
    <t>lca_distance_to_recycling_metal</t>
  </si>
  <si>
    <t>lca_vehicle_to_wte</t>
  </si>
  <si>
    <t>lca_vehicle_to_landfill</t>
  </si>
  <si>
    <t>lca_vehicle_to_recycler_metal</t>
  </si>
  <si>
    <t>lca_vehicle_to_recycler_plastic</t>
  </si>
  <si>
    <t>lca_efficiency_wte_electric</t>
  </si>
  <si>
    <t>lca_efficiency_wte_heat</t>
  </si>
  <si>
    <t>lca_share_dross</t>
  </si>
  <si>
    <t>lca_electricity_use_sorting_metal</t>
  </si>
  <si>
    <t>lca_electricity_use_shredding_metal</t>
  </si>
  <si>
    <t>lca_electricity_use_cleaning_metal</t>
  </si>
  <si>
    <t>lca_electricity_use_melting_metal</t>
  </si>
  <si>
    <t>lca_heat_use_cleaning_metal</t>
  </si>
  <si>
    <t>lca_water_use_cleaning_metal</t>
  </si>
  <si>
    <t>lca_wastewater_use_cleaning_metal</t>
  </si>
  <si>
    <t>lca_solvent_use_cleaning_metal</t>
  </si>
  <si>
    <t>lca_electricity_use_sorting_mixed</t>
  </si>
  <si>
    <t>lca_electricity_use_shredding_plastic</t>
  </si>
  <si>
    <t>lca_electricity_use_cleaning_plastic</t>
  </si>
  <si>
    <t>lca_heat_use_cleaning_plastic</t>
  </si>
  <si>
    <t>lca_water_use_cleaning_plastic</t>
  </si>
  <si>
    <t>lca_wastewater_use_cleaning_plastic</t>
  </si>
  <si>
    <t>lca_solvent_use_cleaning_plastic</t>
  </si>
  <si>
    <t>lca_share_io_shredding</t>
  </si>
  <si>
    <t>lca_share_io_cleaning</t>
  </si>
  <si>
    <t>lca_share_io_regranulation</t>
  </si>
  <si>
    <t>note</t>
  </si>
  <si>
    <t>Declared unit, usually 1 kg</t>
  </si>
  <si>
    <t>Emission origin (default DE for Germany)</t>
  </si>
  <si>
    <t>Substitution factor for avoided emissions for plastics</t>
  </si>
  <si>
    <t>Substitution factor for avoided emissions for metals</t>
  </si>
  <si>
    <t>Substitution factor for avoided emissions for electricity</t>
  </si>
  <si>
    <t>Substitution factor for avoided emissions for heat</t>
  </si>
  <si>
    <t>Distance to waste-to-energy plant in km</t>
  </si>
  <si>
    <t>Distance from WTE plant to landfill in km</t>
  </si>
  <si>
    <t>Distance to metal recycling facility in km</t>
  </si>
  <si>
    <t>Vehicle for transport to WTE</t>
  </si>
  <si>
    <t>Vehicle for transport to landfill</t>
  </si>
  <si>
    <t>Vehicle for transport to metal recycler</t>
  </si>
  <si>
    <t>Vehicle for transport to plastic recycler</t>
  </si>
  <si>
    <t>Efficiency of electricity generation from waste-to-energy</t>
  </si>
  <si>
    <t>Efficiency of heat generation from waste-to-energy</t>
  </si>
  <si>
    <t>Share of dross in ratio to 1 kg of burnable material</t>
  </si>
  <si>
    <t>Electricity use for sorting metal per kg in kWh</t>
  </si>
  <si>
    <t>Electricity use for shredding metal per kg in kWh</t>
  </si>
  <si>
    <t>Electricity use for cleaning metal per kg in kWh</t>
  </si>
  <si>
    <t>Electricity use for melting metal per kg in kWh</t>
  </si>
  <si>
    <t>Heat energy use for cleaning metal per kg in kWh</t>
  </si>
  <si>
    <t>Water use for cleaning metal per kg in kg</t>
  </si>
  <si>
    <t>Wastewater generated from cleaning metal per kg in kg</t>
  </si>
  <si>
    <t>Solvent use for cleaning metal per kg in kg</t>
  </si>
  <si>
    <t>Electricity use for sorting mixed materials per kg in kWh</t>
  </si>
  <si>
    <t>Electricity use for shredding plastic per kg in kWh</t>
  </si>
  <si>
    <t>Electricity use for cleaning plastic per kg in kWh</t>
  </si>
  <si>
    <t>Heat energy use for cleaning plastic per kg in kWh</t>
  </si>
  <si>
    <t>Water use for cleaning plastic per kg in kg</t>
  </si>
  <si>
    <t>Wastewater generated from cleaning plastic per kg in kg</t>
  </si>
  <si>
    <t>Solvent use for cleaning plastic per kg in kg</t>
  </si>
  <si>
    <t>Share of in-spec material fit for recycling after shredding</t>
  </si>
  <si>
    <t>Share of in-spec material fit for recycling after cleaning</t>
  </si>
  <si>
    <t>Share of in-spec material fit for recycling after regranulation</t>
  </si>
  <si>
    <t>Threshold for Step 2 regarding assessibility of recycling fraction</t>
  </si>
  <si>
    <t>Weight for ferromagnetic sorting (0-1)</t>
  </si>
  <si>
    <t>Weight for eddy current sorting (0-1)</t>
  </si>
  <si>
    <t>Weight for density sorting (0-1)</t>
  </si>
  <si>
    <t>Weight for electrostatic sorting (0-1)</t>
  </si>
  <si>
    <t>Weight for sensor-based sorting (0-1)</t>
  </si>
  <si>
    <t>Minimum WS boundary</t>
  </si>
  <si>
    <t>Boundary between G and F categories</t>
  </si>
  <si>
    <t>Boundary between F and E categories</t>
  </si>
  <si>
    <t>Boundary between E and D categories</t>
  </si>
  <si>
    <t>Boundary between D and C categories</t>
  </si>
  <si>
    <t>Boundary between C and B categories</t>
  </si>
  <si>
    <t>Boundary between B and A categories</t>
  </si>
  <si>
    <t>Maximum WS boundary</t>
  </si>
  <si>
    <t>Minimum malus for comparability</t>
  </si>
  <si>
    <t>Maximum malus for comparability</t>
  </si>
  <si>
    <t>Minimum malus for contamination</t>
  </si>
  <si>
    <t>Maximum malus for contamination</t>
  </si>
  <si>
    <t>parameter</t>
  </si>
  <si>
    <t>production-plastic_DE_PE-MD</t>
  </si>
  <si>
    <t>production-plastic_DE_PS-E/XPS</t>
  </si>
  <si>
    <t>production-plastic_DE_ASA</t>
  </si>
  <si>
    <t>production-plastic_DE_SAN</t>
  </si>
  <si>
    <t>production-plastic_DE_PBT</t>
  </si>
  <si>
    <t>production-plastic_DE_PUR</t>
  </si>
  <si>
    <t>production-plastic_DE_Thermoplaste</t>
  </si>
  <si>
    <t>production-plastic_DE_Duromere</t>
  </si>
  <si>
    <t>BAFA (2023)_Informationsblatt CO2-Faktoren_Polyurethan</t>
  </si>
  <si>
    <t>BAFA (2023)_Informationsblatt CO2-Faktoren_Kunststoff (generisch)</t>
  </si>
  <si>
    <t>BAFA (2023)_Informationsblatt CO2-Faktoren_Polystyrol, expandiertes</t>
  </si>
  <si>
    <t>BAFA (2023)_Informationsblatt CO2-Faktoren_Blei(Pb)</t>
  </si>
  <si>
    <t>BAFA (2023)_Informationsblatt CO2-Faktoren_Chrom(CR)</t>
  </si>
  <si>
    <t>BAFA (2023)_Informationsblatt CO2-Faktoren_Eisen(Fe)</t>
  </si>
  <si>
    <t>BAFA (2023)_Informationsblatt CO2-Faktoren_Kupfer,primär(Ku)</t>
  </si>
  <si>
    <t>BAFA (2023)_Informationsblatt CO2-Faktoren_Magnesium(Mg)</t>
  </si>
  <si>
    <t>BAFA (2023)_Informationsblatt CO2-Faktoren_Nickel(Ni)</t>
  </si>
  <si>
    <t>BAFA (2023)_Informationsblatt CO2-Faktoren_Titan(Ti)</t>
  </si>
  <si>
    <t>BAFA (2023)_Informationsblatt CO2-Faktoren_Zink(Zn)</t>
  </si>
  <si>
    <t>PU</t>
  </si>
  <si>
    <t>production-metal_DE_Aluminium</t>
  </si>
  <si>
    <t>production-metal_DE_Blei</t>
  </si>
  <si>
    <t>production-metal_DE_Chrom</t>
  </si>
  <si>
    <t>production-metal_DE_Eisen</t>
  </si>
  <si>
    <t>production-metal_DE_Kupfer</t>
  </si>
  <si>
    <t>production-metal_DE_Magnesium</t>
  </si>
  <si>
    <t>production-metal_DE_Nickel</t>
  </si>
  <si>
    <t>production-metal_DE_Stahl</t>
  </si>
  <si>
    <t>production-metal_DE_Titan</t>
  </si>
  <si>
    <t>production-metal_DE_Zink</t>
  </si>
  <si>
    <t>melting-metal_DE_Aluminium</t>
  </si>
  <si>
    <t>melting-metal_DE_Blei</t>
  </si>
  <si>
    <t>melting-metal_DE_Chrom</t>
  </si>
  <si>
    <t>melting-metal_DE_Eisen</t>
  </si>
  <si>
    <t>melting-metal_DE_Kupfer</t>
  </si>
  <si>
    <t>melting-metal_DE_Magnesium</t>
  </si>
  <si>
    <t>melting-metal_DE_Nickel</t>
  </si>
  <si>
    <t>melting-metal_DE_Stahl</t>
  </si>
  <si>
    <t>melting-metal_DE_Titan</t>
  </si>
  <si>
    <t>melting-metal_DE_Zink</t>
  </si>
  <si>
    <t>Flamme (2018), Energieerzeugung aus Abfällen</t>
  </si>
  <si>
    <t>Bulach (2024), Ökobilanz zu den Leistungen der dualen Systeme im Bereich des Verpackungsrecyclings, Tabelle 3-16</t>
  </si>
  <si>
    <t>Bulach (2024), Ökobilanz zu den Leistungen der dualen Systeme im Bereich des Verpackungsrecyclings</t>
  </si>
  <si>
    <t>Bulach (2024), Ökobilanz zu den Leistungen der dualen Systeme im Bereich des Verpackungsrecyclings, Tabelle 3-15</t>
  </si>
  <si>
    <t>Voet (2018): Environmental Implications of Future Demand Scenarios for Metals: Methodology and Application to the Case of Seven Major Metals</t>
  </si>
  <si>
    <t>source:</t>
  </si>
  <si>
    <t>LCA_BM_intern</t>
  </si>
  <si>
    <t>LCA_LV_intern</t>
  </si>
  <si>
    <t>Euler (2017): Ressourcenschutz in der Abfallwirtschaft</t>
  </si>
  <si>
    <t>Neugebauer, finkbeiner (2012)</t>
  </si>
  <si>
    <t>Ecoinvent (3.07)_ treatment of aluminium scrap, post-consumer, by collecting, sorting, cleaning, pressing | aluminium scrap, post-consumer | APOS, U</t>
  </si>
  <si>
    <t>Energiesparen beim Schmelzen in Induktionsöfen | Otto Junker GmbH</t>
  </si>
  <si>
    <t>Äquivalent zu Stahl, da oft Legierung: Neugebauer, finkbeiner (2012)</t>
  </si>
  <si>
    <t>elg_cr_report_2015_online.pdf</t>
  </si>
  <si>
    <t>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</si>
</sst>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2" fontId="0" fillId="0" borderId="0" xfId="0" applyNumberFormat="1" applyFill="1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2" fontId="0" fillId="0" borderId="0" xfId="0" applyNumberFormat="1" applyFont="1" applyFill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lgmetals.com/site/assets/files/2025/elg_cr_report_2015_onlin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tto-junker.com/de/aktuelles/article/173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M34"/>
  <sheetViews>
    <sheetView tabSelected="1" zoomScale="85" zoomScaleNormal="85" workbookViewId="0">
      <selection activeCell="G11" sqref="G11:G13"/>
    </sheetView>
  </sheetViews>
  <sheetFormatPr baseColWidth="10" defaultRowHeight="14.5" x14ac:dyDescent="0.35"/>
  <cols>
    <col min="1" max="1" width="16.7265625" customWidth="1"/>
    <col min="2" max="2" width="14" customWidth="1"/>
    <col min="3" max="3" width="18.81640625" customWidth="1"/>
    <col min="4" max="4" width="18.7265625" customWidth="1"/>
    <col min="5" max="5" width="16.54296875" customWidth="1"/>
    <col min="6" max="6" width="19.81640625" customWidth="1"/>
    <col min="7" max="7" width="30.1796875" customWidth="1"/>
    <col min="8" max="8" width="27" customWidth="1"/>
    <col min="9" max="9" width="20.54296875" customWidth="1"/>
    <col min="10" max="10" width="21.81640625" customWidth="1"/>
    <col min="11" max="11" width="28.81640625" customWidth="1"/>
  </cols>
  <sheetData>
    <row r="1" spans="1:13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90</v>
      </c>
      <c r="H1" s="1" t="s">
        <v>132</v>
      </c>
      <c r="I1" s="1" t="s">
        <v>133</v>
      </c>
      <c r="J1" s="1" t="s">
        <v>134</v>
      </c>
      <c r="K1" s="1" t="s">
        <v>135</v>
      </c>
      <c r="M1" s="1" t="s">
        <v>289</v>
      </c>
    </row>
    <row r="2" spans="1:13" x14ac:dyDescent="0.35">
      <c r="A2" s="5" t="s">
        <v>6</v>
      </c>
      <c r="C2" t="s">
        <v>113</v>
      </c>
      <c r="D2" t="s">
        <v>1</v>
      </c>
      <c r="E2" t="s">
        <v>27</v>
      </c>
      <c r="F2" s="6">
        <v>4</v>
      </c>
      <c r="G2">
        <v>43</v>
      </c>
      <c r="H2" s="6">
        <v>0</v>
      </c>
      <c r="I2" s="6">
        <v>0</v>
      </c>
      <c r="J2" s="6">
        <v>0.3</v>
      </c>
      <c r="K2" s="6">
        <v>0</v>
      </c>
      <c r="M2" t="s">
        <v>290</v>
      </c>
    </row>
    <row r="3" spans="1:13" x14ac:dyDescent="0.35">
      <c r="A3" s="5" t="s">
        <v>7</v>
      </c>
      <c r="C3" t="s">
        <v>113</v>
      </c>
      <c r="D3" t="s">
        <v>1</v>
      </c>
      <c r="E3" t="s">
        <v>27</v>
      </c>
      <c r="F3" s="6">
        <v>4</v>
      </c>
      <c r="G3">
        <v>43</v>
      </c>
      <c r="H3" s="6">
        <v>0</v>
      </c>
      <c r="I3" s="6">
        <v>0</v>
      </c>
      <c r="J3" s="6">
        <v>0.2</v>
      </c>
      <c r="K3" s="6">
        <v>0</v>
      </c>
      <c r="M3" t="s">
        <v>290</v>
      </c>
    </row>
    <row r="4" spans="1:13" x14ac:dyDescent="0.35">
      <c r="A4" s="5" t="s">
        <v>5</v>
      </c>
      <c r="C4" t="s">
        <v>113</v>
      </c>
      <c r="D4" t="s">
        <v>1</v>
      </c>
      <c r="E4" t="s">
        <v>27</v>
      </c>
      <c r="F4" s="6">
        <v>4</v>
      </c>
      <c r="G4">
        <v>43</v>
      </c>
      <c r="H4" s="6">
        <v>0</v>
      </c>
      <c r="I4" s="6">
        <v>0</v>
      </c>
      <c r="J4" s="6">
        <v>0.2</v>
      </c>
      <c r="K4" s="6">
        <v>0</v>
      </c>
      <c r="M4" t="s">
        <v>290</v>
      </c>
    </row>
    <row r="5" spans="1:13" x14ac:dyDescent="0.35">
      <c r="A5" t="s">
        <v>16</v>
      </c>
      <c r="C5" t="s">
        <v>113</v>
      </c>
      <c r="D5" t="s">
        <v>1</v>
      </c>
      <c r="E5" t="s">
        <v>27</v>
      </c>
      <c r="F5" s="6">
        <v>4</v>
      </c>
      <c r="G5">
        <v>43</v>
      </c>
      <c r="H5" s="6">
        <v>0</v>
      </c>
      <c r="I5" s="6">
        <v>0</v>
      </c>
      <c r="J5" s="6">
        <v>0.2</v>
      </c>
      <c r="K5" s="6">
        <v>0</v>
      </c>
      <c r="M5" t="s">
        <v>290</v>
      </c>
    </row>
    <row r="6" spans="1:13" x14ac:dyDescent="0.35">
      <c r="A6" s="5" t="s">
        <v>17</v>
      </c>
      <c r="C6" t="s">
        <v>113</v>
      </c>
      <c r="D6" t="s">
        <v>1</v>
      </c>
      <c r="E6" t="s">
        <v>27</v>
      </c>
      <c r="F6" s="6">
        <v>4</v>
      </c>
      <c r="G6">
        <v>44</v>
      </c>
      <c r="H6" s="6">
        <v>0</v>
      </c>
      <c r="I6" s="6">
        <v>0</v>
      </c>
      <c r="J6" s="6">
        <v>0.2</v>
      </c>
      <c r="K6" s="6">
        <v>0</v>
      </c>
      <c r="M6" t="s">
        <v>290</v>
      </c>
    </row>
    <row r="7" spans="1:13" x14ac:dyDescent="0.35">
      <c r="A7" s="5" t="s">
        <v>9</v>
      </c>
      <c r="C7" t="s">
        <v>113</v>
      </c>
      <c r="D7" t="s">
        <v>1</v>
      </c>
      <c r="E7" t="s">
        <v>27</v>
      </c>
      <c r="F7" s="6">
        <v>4</v>
      </c>
      <c r="G7">
        <v>40</v>
      </c>
      <c r="H7" s="6">
        <v>0</v>
      </c>
      <c r="I7" s="6">
        <v>0</v>
      </c>
      <c r="J7" s="6">
        <v>0.3</v>
      </c>
      <c r="K7" s="6">
        <v>0</v>
      </c>
    </row>
    <row r="8" spans="1:13" x14ac:dyDescent="0.35">
      <c r="A8" t="s">
        <v>18</v>
      </c>
      <c r="C8" t="s">
        <v>113</v>
      </c>
      <c r="D8" t="s">
        <v>1</v>
      </c>
      <c r="E8" t="s">
        <v>27</v>
      </c>
      <c r="F8" s="6">
        <v>4</v>
      </c>
      <c r="G8">
        <v>40</v>
      </c>
      <c r="H8" s="6">
        <v>0</v>
      </c>
      <c r="I8" s="6">
        <v>0</v>
      </c>
      <c r="J8" s="6">
        <v>0.3</v>
      </c>
      <c r="K8" s="6">
        <v>0</v>
      </c>
    </row>
    <row r="9" spans="1:13" x14ac:dyDescent="0.35">
      <c r="A9" s="5" t="s">
        <v>19</v>
      </c>
      <c r="C9" t="s">
        <v>113</v>
      </c>
      <c r="D9" t="s">
        <v>1</v>
      </c>
      <c r="E9" t="s">
        <v>27</v>
      </c>
      <c r="F9" s="6">
        <v>4</v>
      </c>
      <c r="G9">
        <v>18</v>
      </c>
      <c r="H9" s="6">
        <v>0</v>
      </c>
      <c r="I9" s="6">
        <v>0</v>
      </c>
      <c r="J9" s="6">
        <v>0.3</v>
      </c>
      <c r="K9" s="6">
        <v>0</v>
      </c>
    </row>
    <row r="10" spans="1:13" x14ac:dyDescent="0.35">
      <c r="A10" s="5" t="s">
        <v>20</v>
      </c>
      <c r="C10" t="s">
        <v>113</v>
      </c>
      <c r="D10" t="s">
        <v>1</v>
      </c>
      <c r="E10" t="s">
        <v>27</v>
      </c>
      <c r="F10" s="6">
        <v>4</v>
      </c>
      <c r="G10">
        <v>23</v>
      </c>
      <c r="H10" s="6">
        <v>0</v>
      </c>
      <c r="I10" s="6">
        <v>0</v>
      </c>
      <c r="J10" s="6">
        <v>0.3</v>
      </c>
      <c r="K10" s="6">
        <v>0</v>
      </c>
    </row>
    <row r="11" spans="1:13" x14ac:dyDescent="0.35">
      <c r="A11" s="4" t="s">
        <v>0</v>
      </c>
      <c r="C11" t="s">
        <v>113</v>
      </c>
      <c r="D11" t="s">
        <v>1</v>
      </c>
      <c r="E11" t="s">
        <v>27</v>
      </c>
      <c r="F11" s="6">
        <v>4</v>
      </c>
      <c r="G11">
        <v>38.07</v>
      </c>
      <c r="H11" s="6">
        <v>0.05</v>
      </c>
      <c r="I11" s="6">
        <v>0</v>
      </c>
      <c r="J11" s="6">
        <v>0.3</v>
      </c>
      <c r="K11" s="6">
        <v>0</v>
      </c>
      <c r="M11" t="s">
        <v>291</v>
      </c>
    </row>
    <row r="12" spans="1:13" x14ac:dyDescent="0.35">
      <c r="A12" t="s">
        <v>21</v>
      </c>
      <c r="C12" t="s">
        <v>113</v>
      </c>
      <c r="D12" t="s">
        <v>1</v>
      </c>
      <c r="E12" t="s">
        <v>27</v>
      </c>
      <c r="F12" s="6">
        <v>4</v>
      </c>
      <c r="G12">
        <v>38.07</v>
      </c>
      <c r="H12" s="6">
        <v>0.05</v>
      </c>
      <c r="I12" s="6">
        <v>0</v>
      </c>
      <c r="J12" s="6">
        <v>0.3</v>
      </c>
      <c r="K12" s="6">
        <v>0</v>
      </c>
      <c r="M12" t="s">
        <v>291</v>
      </c>
    </row>
    <row r="13" spans="1:13" x14ac:dyDescent="0.35">
      <c r="A13" t="s">
        <v>22</v>
      </c>
      <c r="C13" t="s">
        <v>113</v>
      </c>
      <c r="D13" t="s">
        <v>1</v>
      </c>
      <c r="E13" t="s">
        <v>27</v>
      </c>
      <c r="F13" s="6">
        <v>4</v>
      </c>
      <c r="G13">
        <v>38.07</v>
      </c>
      <c r="H13" s="6">
        <v>0.05</v>
      </c>
      <c r="I13" s="6">
        <v>0</v>
      </c>
      <c r="J13" s="6">
        <v>0.3</v>
      </c>
      <c r="K13" s="6">
        <v>0</v>
      </c>
      <c r="M13" t="s">
        <v>291</v>
      </c>
    </row>
    <row r="14" spans="1:13" x14ac:dyDescent="0.35">
      <c r="A14" s="5" t="s">
        <v>23</v>
      </c>
      <c r="C14" t="s">
        <v>113</v>
      </c>
      <c r="D14" t="s">
        <v>1</v>
      </c>
      <c r="E14" t="s">
        <v>27</v>
      </c>
      <c r="F14" s="6">
        <v>4</v>
      </c>
      <c r="G14">
        <v>27.36</v>
      </c>
      <c r="H14" s="6">
        <v>0.05</v>
      </c>
      <c r="I14" s="6">
        <v>0</v>
      </c>
      <c r="J14" s="6">
        <v>0.3</v>
      </c>
      <c r="K14" s="6">
        <v>0</v>
      </c>
    </row>
    <row r="15" spans="1:13" x14ac:dyDescent="0.35">
      <c r="A15" s="5" t="s">
        <v>2</v>
      </c>
      <c r="C15" t="s">
        <v>113</v>
      </c>
      <c r="D15" t="s">
        <v>1</v>
      </c>
      <c r="E15" t="s">
        <v>27</v>
      </c>
      <c r="F15" s="6">
        <v>4</v>
      </c>
      <c r="G15">
        <v>36</v>
      </c>
      <c r="H15" s="6">
        <v>0.05</v>
      </c>
      <c r="I15" s="6">
        <v>0</v>
      </c>
      <c r="J15" s="6">
        <v>0.3</v>
      </c>
      <c r="K15" s="6">
        <v>0</v>
      </c>
      <c r="M15" t="s">
        <v>291</v>
      </c>
    </row>
    <row r="16" spans="1:13" x14ac:dyDescent="0.35">
      <c r="A16" s="5" t="s">
        <v>8</v>
      </c>
      <c r="C16" t="s">
        <v>113</v>
      </c>
      <c r="D16" t="s">
        <v>1</v>
      </c>
      <c r="E16" t="s">
        <v>27</v>
      </c>
      <c r="F16" s="6">
        <v>4</v>
      </c>
      <c r="G16">
        <v>24</v>
      </c>
      <c r="H16" s="6">
        <v>0.05</v>
      </c>
      <c r="I16" s="6">
        <v>0</v>
      </c>
      <c r="J16" s="6">
        <v>0.3</v>
      </c>
      <c r="K16" s="6">
        <v>0</v>
      </c>
    </row>
    <row r="17" spans="1:13" x14ac:dyDescent="0.35">
      <c r="A17" s="5" t="s">
        <v>24</v>
      </c>
      <c r="C17" t="s">
        <v>113</v>
      </c>
      <c r="D17" t="s">
        <v>1</v>
      </c>
      <c r="E17" t="s">
        <v>27</v>
      </c>
      <c r="F17" s="6">
        <v>4</v>
      </c>
      <c r="G17">
        <v>16</v>
      </c>
      <c r="H17" s="6">
        <v>0.05</v>
      </c>
      <c r="I17" s="6">
        <v>0</v>
      </c>
      <c r="J17" s="6">
        <v>0.3</v>
      </c>
      <c r="K17" s="6">
        <v>0</v>
      </c>
      <c r="M17" t="s">
        <v>291</v>
      </c>
    </row>
    <row r="18" spans="1:13" x14ac:dyDescent="0.35">
      <c r="A18" t="s">
        <v>25</v>
      </c>
      <c r="C18" t="s">
        <v>113</v>
      </c>
      <c r="D18" t="s">
        <v>1</v>
      </c>
      <c r="E18" t="s">
        <v>27</v>
      </c>
      <c r="F18" s="6">
        <v>4</v>
      </c>
      <c r="H18" s="6">
        <v>0.05</v>
      </c>
      <c r="I18" s="6">
        <v>0</v>
      </c>
      <c r="J18" s="6">
        <v>0.3</v>
      </c>
      <c r="K18" s="6">
        <v>0</v>
      </c>
      <c r="M18" t="s">
        <v>291</v>
      </c>
    </row>
    <row r="19" spans="1:13" x14ac:dyDescent="0.35">
      <c r="A19" s="5" t="s">
        <v>4</v>
      </c>
      <c r="C19" t="s">
        <v>113</v>
      </c>
      <c r="D19" t="s">
        <v>1</v>
      </c>
      <c r="E19" t="s">
        <v>27</v>
      </c>
      <c r="F19" s="6">
        <v>4</v>
      </c>
      <c r="H19" s="6">
        <v>0.05</v>
      </c>
      <c r="I19" s="6">
        <v>0</v>
      </c>
      <c r="J19" s="6">
        <v>0.3</v>
      </c>
      <c r="K19" s="6">
        <v>0</v>
      </c>
    </row>
    <row r="20" spans="1:13" x14ac:dyDescent="0.35">
      <c r="A20" s="5" t="s">
        <v>3</v>
      </c>
      <c r="C20" t="s">
        <v>113</v>
      </c>
      <c r="D20" t="s">
        <v>1</v>
      </c>
      <c r="E20" t="s">
        <v>27</v>
      </c>
      <c r="F20" s="6">
        <v>4</v>
      </c>
      <c r="G20">
        <v>31</v>
      </c>
      <c r="H20" s="6">
        <v>0.05</v>
      </c>
      <c r="I20" s="6">
        <v>0</v>
      </c>
      <c r="J20" s="6">
        <v>0.3</v>
      </c>
      <c r="K20" s="6">
        <v>0</v>
      </c>
      <c r="M20" t="s">
        <v>291</v>
      </c>
    </row>
    <row r="21" spans="1:13" x14ac:dyDescent="0.35">
      <c r="A21" t="s">
        <v>26</v>
      </c>
      <c r="C21" t="s">
        <v>113</v>
      </c>
      <c r="D21" t="s">
        <v>1</v>
      </c>
      <c r="E21" t="s">
        <v>27</v>
      </c>
      <c r="F21" s="6">
        <v>3</v>
      </c>
      <c r="G21">
        <v>27.36</v>
      </c>
      <c r="H21" s="6">
        <v>0.05</v>
      </c>
      <c r="I21" s="6">
        <v>0</v>
      </c>
      <c r="J21" s="6">
        <v>0.3</v>
      </c>
      <c r="K21" s="6">
        <v>0</v>
      </c>
    </row>
    <row r="22" spans="1:13" x14ac:dyDescent="0.35">
      <c r="A22" t="s">
        <v>41</v>
      </c>
      <c r="C22" t="s">
        <v>113</v>
      </c>
      <c r="D22" t="s">
        <v>1</v>
      </c>
      <c r="E22" t="s">
        <v>27</v>
      </c>
      <c r="F22" s="6">
        <v>4</v>
      </c>
      <c r="H22" s="6">
        <v>0</v>
      </c>
      <c r="I22" s="6">
        <v>0</v>
      </c>
      <c r="J22" s="6">
        <v>0.3</v>
      </c>
      <c r="K22" s="6">
        <v>0</v>
      </c>
    </row>
    <row r="23" spans="1:13" x14ac:dyDescent="0.35">
      <c r="A23" s="5" t="s">
        <v>42</v>
      </c>
      <c r="C23" t="s">
        <v>113</v>
      </c>
      <c r="D23" t="s">
        <v>28</v>
      </c>
      <c r="E23" t="s">
        <v>27</v>
      </c>
      <c r="F23" s="6">
        <v>0</v>
      </c>
      <c r="G23">
        <v>37.799999999999997</v>
      </c>
      <c r="H23" s="6">
        <v>0</v>
      </c>
      <c r="I23" s="6">
        <v>0</v>
      </c>
      <c r="J23" s="6">
        <v>0.3</v>
      </c>
      <c r="K23" s="6">
        <v>0</v>
      </c>
    </row>
    <row r="24" spans="1:13" x14ac:dyDescent="0.35">
      <c r="A24" s="6" t="s">
        <v>43</v>
      </c>
      <c r="C24" t="s">
        <v>113</v>
      </c>
      <c r="D24" t="s">
        <v>29</v>
      </c>
      <c r="E24" t="s">
        <v>27</v>
      </c>
      <c r="F24" s="6">
        <v>0</v>
      </c>
      <c r="G24">
        <v>23.04</v>
      </c>
      <c r="H24" s="6">
        <v>0</v>
      </c>
      <c r="I24" s="6">
        <v>0</v>
      </c>
      <c r="J24" s="6">
        <v>0.3</v>
      </c>
      <c r="K24" s="6">
        <v>0</v>
      </c>
    </row>
    <row r="25" spans="1:13" x14ac:dyDescent="0.35">
      <c r="A25" t="s">
        <v>44</v>
      </c>
      <c r="C25" t="s">
        <v>32</v>
      </c>
      <c r="D25" t="s">
        <v>30</v>
      </c>
      <c r="E25" t="s">
        <v>27</v>
      </c>
      <c r="F25" s="6">
        <v>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3" x14ac:dyDescent="0.35">
      <c r="A26" t="s">
        <v>45</v>
      </c>
      <c r="C26" t="s">
        <v>32</v>
      </c>
      <c r="D26" t="s">
        <v>34</v>
      </c>
      <c r="E26" t="s">
        <v>27</v>
      </c>
      <c r="F26" s="6">
        <v>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3" x14ac:dyDescent="0.35">
      <c r="A27" t="s">
        <v>46</v>
      </c>
      <c r="C27" t="s">
        <v>32</v>
      </c>
      <c r="D27" t="s">
        <v>40</v>
      </c>
      <c r="E27" t="s">
        <v>27</v>
      </c>
      <c r="F27" s="6">
        <v>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3" x14ac:dyDescent="0.35">
      <c r="A28" t="s">
        <v>47</v>
      </c>
      <c r="C28" t="s">
        <v>32</v>
      </c>
      <c r="D28" t="s">
        <v>35</v>
      </c>
      <c r="E28" t="s">
        <v>27</v>
      </c>
      <c r="F28" s="6">
        <v>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3" x14ac:dyDescent="0.35">
      <c r="A29" t="s">
        <v>48</v>
      </c>
      <c r="C29" t="s">
        <v>32</v>
      </c>
      <c r="D29" t="s">
        <v>36</v>
      </c>
      <c r="E29" t="s">
        <v>27</v>
      </c>
      <c r="F29" s="6">
        <v>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3" x14ac:dyDescent="0.35">
      <c r="A30" t="s">
        <v>49</v>
      </c>
      <c r="C30" t="s">
        <v>32</v>
      </c>
      <c r="D30" t="s">
        <v>31</v>
      </c>
      <c r="E30" t="s">
        <v>27</v>
      </c>
      <c r="F30" s="6">
        <v>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3" x14ac:dyDescent="0.35">
      <c r="A31" t="s">
        <v>50</v>
      </c>
      <c r="C31" t="s">
        <v>32</v>
      </c>
      <c r="D31" t="s">
        <v>33</v>
      </c>
      <c r="E31" t="s">
        <v>27</v>
      </c>
      <c r="F31" s="6">
        <v>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3" x14ac:dyDescent="0.35">
      <c r="A32" t="s">
        <v>51</v>
      </c>
      <c r="C32" t="s">
        <v>32</v>
      </c>
      <c r="D32" t="s">
        <v>37</v>
      </c>
      <c r="E32" t="s">
        <v>27</v>
      </c>
      <c r="F32" s="6">
        <v>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t="s">
        <v>52</v>
      </c>
      <c r="C33" t="s">
        <v>32</v>
      </c>
      <c r="D33" t="s">
        <v>39</v>
      </c>
      <c r="E33" t="s">
        <v>27</v>
      </c>
      <c r="F33" s="6">
        <v>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53</v>
      </c>
      <c r="C34" t="s">
        <v>32</v>
      </c>
      <c r="D34" t="s">
        <v>38</v>
      </c>
      <c r="E34" t="s">
        <v>27</v>
      </c>
      <c r="F34" s="6">
        <v>4</v>
      </c>
      <c r="G34">
        <v>0</v>
      </c>
      <c r="H34">
        <v>0</v>
      </c>
      <c r="I34">
        <v>0</v>
      </c>
      <c r="J34">
        <v>0</v>
      </c>
      <c r="K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101"/>
  <sheetViews>
    <sheetView workbookViewId="0">
      <selection activeCell="D8" sqref="D8"/>
    </sheetView>
  </sheetViews>
  <sheetFormatPr baseColWidth="10" defaultRowHeight="14.5" x14ac:dyDescent="0.35"/>
  <cols>
    <col min="1" max="1" width="32" customWidth="1"/>
    <col min="2" max="2" width="22.81640625" customWidth="1"/>
    <col min="3" max="3" width="36.54296875" customWidth="1"/>
    <col min="4" max="4" width="13.54296875" customWidth="1"/>
    <col min="6" max="6" width="11.453125" customWidth="1"/>
  </cols>
  <sheetData>
    <row r="1" spans="1:6" s="1" customFormat="1" x14ac:dyDescent="0.35">
      <c r="A1" s="1" t="s">
        <v>12</v>
      </c>
      <c r="B1" s="1" t="s">
        <v>54</v>
      </c>
      <c r="C1" s="1" t="s">
        <v>55</v>
      </c>
      <c r="D1" s="1" t="s">
        <v>57</v>
      </c>
      <c r="E1" s="1" t="s">
        <v>56</v>
      </c>
      <c r="F1" s="1" t="s">
        <v>58</v>
      </c>
    </row>
    <row r="2" spans="1:6" x14ac:dyDescent="0.35">
      <c r="A2" s="7" t="s">
        <v>114</v>
      </c>
      <c r="B2" t="s">
        <v>0</v>
      </c>
      <c r="C2" t="s">
        <v>116</v>
      </c>
      <c r="D2" s="2">
        <v>3.4057622924759405</v>
      </c>
      <c r="E2" s="3" t="s">
        <v>66</v>
      </c>
      <c r="F2" t="s">
        <v>298</v>
      </c>
    </row>
    <row r="3" spans="1:6" x14ac:dyDescent="0.35">
      <c r="A3" s="7" t="s">
        <v>114</v>
      </c>
      <c r="B3" t="s">
        <v>59</v>
      </c>
      <c r="C3" t="s">
        <v>117</v>
      </c>
      <c r="D3" s="2">
        <v>1.6964158054774243</v>
      </c>
      <c r="E3" s="3" t="s">
        <v>66</v>
      </c>
      <c r="F3" t="s">
        <v>298</v>
      </c>
    </row>
    <row r="4" spans="1:6" x14ac:dyDescent="0.35">
      <c r="A4" s="7" t="s">
        <v>114</v>
      </c>
      <c r="B4" t="s">
        <v>60</v>
      </c>
      <c r="C4" t="s">
        <v>118</v>
      </c>
      <c r="D4" s="2">
        <v>1.9527312440310414</v>
      </c>
      <c r="E4" s="3" t="s">
        <v>66</v>
      </c>
      <c r="F4" t="s">
        <v>298</v>
      </c>
    </row>
    <row r="5" spans="1:6" x14ac:dyDescent="0.35">
      <c r="A5" s="7" t="s">
        <v>114</v>
      </c>
      <c r="B5" t="s">
        <v>61</v>
      </c>
      <c r="C5" t="s">
        <v>119</v>
      </c>
      <c r="D5" s="2">
        <v>1.7117591086588313</v>
      </c>
      <c r="E5" s="3" t="s">
        <v>66</v>
      </c>
      <c r="F5" t="s">
        <v>298</v>
      </c>
    </row>
    <row r="6" spans="1:6" x14ac:dyDescent="0.35">
      <c r="A6" s="7" t="s">
        <v>114</v>
      </c>
      <c r="B6" t="s">
        <v>62</v>
      </c>
      <c r="C6" s="6" t="s">
        <v>120</v>
      </c>
      <c r="D6" s="2">
        <v>6.5326028423241009</v>
      </c>
      <c r="E6" s="3" t="s">
        <v>66</v>
      </c>
      <c r="F6" t="s">
        <v>298</v>
      </c>
    </row>
    <row r="7" spans="1:6" x14ac:dyDescent="0.35">
      <c r="A7" s="7" t="s">
        <v>114</v>
      </c>
      <c r="B7" t="s">
        <v>25</v>
      </c>
      <c r="C7" t="s">
        <v>248</v>
      </c>
      <c r="D7" s="2">
        <v>4.1558374623009922</v>
      </c>
      <c r="E7" s="3" t="s">
        <v>66</v>
      </c>
      <c r="F7" t="s">
        <v>298</v>
      </c>
    </row>
    <row r="8" spans="1:6" x14ac:dyDescent="0.35">
      <c r="A8" s="7" t="s">
        <v>114</v>
      </c>
      <c r="B8" t="s">
        <v>3</v>
      </c>
      <c r="C8" t="s">
        <v>121</v>
      </c>
      <c r="D8" s="2">
        <v>3.957225752063473</v>
      </c>
      <c r="E8" s="3" t="s">
        <v>66</v>
      </c>
      <c r="F8" t="s">
        <v>298</v>
      </c>
    </row>
    <row r="9" spans="1:6" x14ac:dyDescent="0.35">
      <c r="A9" s="7" t="s">
        <v>114</v>
      </c>
      <c r="B9" t="s">
        <v>4</v>
      </c>
      <c r="C9" t="s">
        <v>122</v>
      </c>
      <c r="D9" s="2">
        <v>16.486101446002611</v>
      </c>
      <c r="E9" s="3" t="s">
        <v>66</v>
      </c>
      <c r="F9" t="s">
        <v>298</v>
      </c>
    </row>
    <row r="10" spans="1:6" x14ac:dyDescent="0.35">
      <c r="A10" s="7" t="s">
        <v>114</v>
      </c>
      <c r="B10" t="s">
        <v>8</v>
      </c>
      <c r="C10" t="s">
        <v>123</v>
      </c>
      <c r="D10" s="2">
        <v>2.5505060697232391</v>
      </c>
      <c r="E10" s="3" t="s">
        <v>66</v>
      </c>
      <c r="F10" t="s">
        <v>298</v>
      </c>
    </row>
    <row r="11" spans="1:6" x14ac:dyDescent="0.35">
      <c r="A11" s="7" t="s">
        <v>114</v>
      </c>
      <c r="B11" t="s">
        <v>23</v>
      </c>
      <c r="C11" t="s">
        <v>124</v>
      </c>
      <c r="D11" s="2">
        <v>3.9701902437293297</v>
      </c>
      <c r="E11" s="3" t="s">
        <v>66</v>
      </c>
      <c r="F11" t="s">
        <v>298</v>
      </c>
    </row>
    <row r="12" spans="1:6" x14ac:dyDescent="0.35">
      <c r="A12" s="7" t="s">
        <v>114</v>
      </c>
      <c r="B12" t="s">
        <v>24</v>
      </c>
      <c r="C12" t="s">
        <v>125</v>
      </c>
      <c r="D12" s="2">
        <v>3.7378372673189677</v>
      </c>
      <c r="E12" s="3" t="s">
        <v>66</v>
      </c>
      <c r="F12" t="s">
        <v>298</v>
      </c>
    </row>
    <row r="13" spans="1:6" x14ac:dyDescent="0.35">
      <c r="A13" s="7" t="s">
        <v>114</v>
      </c>
      <c r="B13" t="s">
        <v>17</v>
      </c>
      <c r="C13" t="s">
        <v>126</v>
      </c>
      <c r="D13" s="2">
        <v>1.8417125080820107</v>
      </c>
      <c r="E13" s="3" t="s">
        <v>66</v>
      </c>
      <c r="F13" t="s">
        <v>298</v>
      </c>
    </row>
    <row r="14" spans="1:6" x14ac:dyDescent="0.35">
      <c r="A14" s="7" t="s">
        <v>114</v>
      </c>
      <c r="B14" t="s">
        <v>9</v>
      </c>
      <c r="C14" t="s">
        <v>127</v>
      </c>
      <c r="D14" s="2">
        <v>2.5064914485942125</v>
      </c>
      <c r="E14" s="3" t="s">
        <v>66</v>
      </c>
      <c r="F14" t="s">
        <v>298</v>
      </c>
    </row>
    <row r="15" spans="1:6" x14ac:dyDescent="0.35">
      <c r="A15" s="7" t="s">
        <v>114</v>
      </c>
      <c r="B15" t="s">
        <v>64</v>
      </c>
      <c r="C15" t="s">
        <v>128</v>
      </c>
      <c r="D15" s="2">
        <v>2.1280399888594497</v>
      </c>
      <c r="E15" s="3" t="s">
        <v>66</v>
      </c>
      <c r="F15" t="s">
        <v>298</v>
      </c>
    </row>
    <row r="16" spans="1:6" x14ac:dyDescent="0.35">
      <c r="A16" s="7" t="s">
        <v>114</v>
      </c>
      <c r="B16" t="s">
        <v>64</v>
      </c>
      <c r="C16" t="s">
        <v>129</v>
      </c>
      <c r="D16" s="2">
        <v>2.1280399888594497</v>
      </c>
      <c r="E16" s="3" t="s">
        <v>66</v>
      </c>
      <c r="F16" t="s">
        <v>298</v>
      </c>
    </row>
    <row r="17" spans="1:6" x14ac:dyDescent="0.35">
      <c r="A17" s="7" t="s">
        <v>114</v>
      </c>
      <c r="B17" t="s">
        <v>65</v>
      </c>
      <c r="C17" t="s">
        <v>130</v>
      </c>
      <c r="D17" s="2">
        <v>3.5454005181800707</v>
      </c>
      <c r="E17" s="3" t="s">
        <v>66</v>
      </c>
      <c r="F17" t="s">
        <v>298</v>
      </c>
    </row>
    <row r="18" spans="1:6" x14ac:dyDescent="0.35">
      <c r="A18" s="7" t="s">
        <v>114</v>
      </c>
      <c r="B18" s="7" t="s">
        <v>16</v>
      </c>
      <c r="C18" t="s">
        <v>244</v>
      </c>
      <c r="D18" s="2">
        <v>1.9527312440310414</v>
      </c>
      <c r="E18" s="3" t="s">
        <v>66</v>
      </c>
      <c r="F18" t="s">
        <v>298</v>
      </c>
    </row>
    <row r="19" spans="1:6" x14ac:dyDescent="0.35">
      <c r="A19" s="7" t="s">
        <v>114</v>
      </c>
      <c r="B19" s="7" t="s">
        <v>18</v>
      </c>
      <c r="C19" t="s">
        <v>245</v>
      </c>
      <c r="D19" s="14">
        <v>9.6199999999999992</v>
      </c>
      <c r="E19" s="3" t="s">
        <v>66</v>
      </c>
      <c r="F19" t="s">
        <v>254</v>
      </c>
    </row>
    <row r="20" spans="1:6" x14ac:dyDescent="0.35">
      <c r="A20" s="7" t="s">
        <v>114</v>
      </c>
      <c r="B20" s="7" t="s">
        <v>21</v>
      </c>
      <c r="C20" t="s">
        <v>246</v>
      </c>
      <c r="D20" s="2">
        <v>3.4057622924759405</v>
      </c>
      <c r="E20" s="3" t="s">
        <v>66</v>
      </c>
      <c r="F20" t="s">
        <v>298</v>
      </c>
    </row>
    <row r="21" spans="1:6" x14ac:dyDescent="0.35">
      <c r="A21" s="7" t="s">
        <v>114</v>
      </c>
      <c r="B21" s="7" t="s">
        <v>22</v>
      </c>
      <c r="C21" t="s">
        <v>247</v>
      </c>
      <c r="D21" s="14">
        <v>2.7201923237449872</v>
      </c>
      <c r="E21" s="3" t="s">
        <v>66</v>
      </c>
      <c r="F21" t="s">
        <v>298</v>
      </c>
    </row>
    <row r="22" spans="1:6" x14ac:dyDescent="0.35">
      <c r="A22" s="7" t="s">
        <v>114</v>
      </c>
      <c r="B22" s="7" t="s">
        <v>26</v>
      </c>
      <c r="C22" t="s">
        <v>249</v>
      </c>
      <c r="D22" s="14">
        <v>5.05</v>
      </c>
      <c r="E22" s="3" t="s">
        <v>66</v>
      </c>
      <c r="F22" t="s">
        <v>252</v>
      </c>
    </row>
    <row r="23" spans="1:6" x14ac:dyDescent="0.35">
      <c r="A23" s="7" t="s">
        <v>114</v>
      </c>
      <c r="B23" s="7" t="s">
        <v>41</v>
      </c>
      <c r="C23" t="s">
        <v>250</v>
      </c>
      <c r="D23" s="14">
        <v>3.7</v>
      </c>
      <c r="E23" s="3" t="s">
        <v>66</v>
      </c>
      <c r="F23" t="s">
        <v>253</v>
      </c>
    </row>
    <row r="24" spans="1:6" x14ac:dyDescent="0.35">
      <c r="A24" s="7" t="s">
        <v>114</v>
      </c>
      <c r="B24" s="7" t="s">
        <v>43</v>
      </c>
      <c r="C24" t="s">
        <v>251</v>
      </c>
      <c r="D24" s="14">
        <v>2.6930620324785464</v>
      </c>
      <c r="E24" s="3" t="s">
        <v>66</v>
      </c>
      <c r="F24" t="s">
        <v>298</v>
      </c>
    </row>
    <row r="25" spans="1:6" x14ac:dyDescent="0.35">
      <c r="A25" s="7"/>
      <c r="B25" s="1"/>
      <c r="D25" s="2"/>
      <c r="E25" s="3"/>
    </row>
    <row r="26" spans="1:6" x14ac:dyDescent="0.35">
      <c r="A26" s="7" t="s">
        <v>115</v>
      </c>
      <c r="B26" s="7" t="s">
        <v>44</v>
      </c>
      <c r="C26" s="7" t="s">
        <v>264</v>
      </c>
      <c r="D26" s="14">
        <v>9.3065156811391354</v>
      </c>
      <c r="E26" s="3" t="s">
        <v>66</v>
      </c>
      <c r="F26" t="s">
        <v>298</v>
      </c>
    </row>
    <row r="27" spans="1:6" x14ac:dyDescent="0.35">
      <c r="A27" s="7" t="s">
        <v>115</v>
      </c>
      <c r="B27" s="7" t="s">
        <v>45</v>
      </c>
      <c r="C27" s="7" t="s">
        <v>265</v>
      </c>
      <c r="D27" s="14">
        <v>1.36</v>
      </c>
      <c r="E27" s="3" t="s">
        <v>66</v>
      </c>
      <c r="F27" t="s">
        <v>255</v>
      </c>
    </row>
    <row r="28" spans="1:6" x14ac:dyDescent="0.35">
      <c r="A28" s="7" t="s">
        <v>115</v>
      </c>
      <c r="B28" s="7" t="s">
        <v>46</v>
      </c>
      <c r="C28" s="7" t="s">
        <v>266</v>
      </c>
      <c r="D28" s="14">
        <v>27.35</v>
      </c>
      <c r="E28" s="3" t="s">
        <v>66</v>
      </c>
      <c r="F28" t="s">
        <v>256</v>
      </c>
    </row>
    <row r="29" spans="1:6" x14ac:dyDescent="0.35">
      <c r="A29" s="7" t="s">
        <v>115</v>
      </c>
      <c r="B29" s="7" t="s">
        <v>47</v>
      </c>
      <c r="C29" s="7" t="s">
        <v>267</v>
      </c>
      <c r="D29" s="14">
        <v>1.76</v>
      </c>
      <c r="E29" s="3" t="s">
        <v>66</v>
      </c>
      <c r="F29" t="s">
        <v>257</v>
      </c>
    </row>
    <row r="30" spans="1:6" x14ac:dyDescent="0.35">
      <c r="A30" s="7" t="s">
        <v>115</v>
      </c>
      <c r="B30" s="7" t="s">
        <v>48</v>
      </c>
      <c r="C30" s="7" t="s">
        <v>268</v>
      </c>
      <c r="D30" s="14">
        <v>6.66</v>
      </c>
      <c r="E30" s="3" t="s">
        <v>66</v>
      </c>
      <c r="F30" t="s">
        <v>258</v>
      </c>
    </row>
    <row r="31" spans="1:6" x14ac:dyDescent="0.35">
      <c r="A31" s="7" t="s">
        <v>115</v>
      </c>
      <c r="B31" s="7" t="s">
        <v>49</v>
      </c>
      <c r="C31" s="7" t="s">
        <v>269</v>
      </c>
      <c r="D31" s="14">
        <v>28.81</v>
      </c>
      <c r="E31" s="3" t="s">
        <v>66</v>
      </c>
      <c r="F31" t="s">
        <v>259</v>
      </c>
    </row>
    <row r="32" spans="1:6" x14ac:dyDescent="0.35">
      <c r="A32" s="7" t="s">
        <v>115</v>
      </c>
      <c r="B32" s="7" t="s">
        <v>50</v>
      </c>
      <c r="C32" s="7" t="s">
        <v>270</v>
      </c>
      <c r="D32" s="14">
        <v>19.89</v>
      </c>
      <c r="E32" s="3" t="s">
        <v>66</v>
      </c>
      <c r="F32" t="s">
        <v>260</v>
      </c>
    </row>
    <row r="33" spans="1:6" x14ac:dyDescent="0.35">
      <c r="A33" s="7" t="s">
        <v>115</v>
      </c>
      <c r="B33" s="7" t="s">
        <v>51</v>
      </c>
      <c r="C33" s="7" t="s">
        <v>271</v>
      </c>
      <c r="D33" s="14">
        <v>2.1385017510555864</v>
      </c>
      <c r="E33" s="3" t="s">
        <v>66</v>
      </c>
      <c r="F33" t="s">
        <v>298</v>
      </c>
    </row>
    <row r="34" spans="1:6" x14ac:dyDescent="0.35">
      <c r="A34" s="7" t="s">
        <v>115</v>
      </c>
      <c r="B34" s="7" t="s">
        <v>52</v>
      </c>
      <c r="C34" s="7" t="s">
        <v>272</v>
      </c>
      <c r="D34" s="14">
        <v>50.86</v>
      </c>
      <c r="E34" s="3" t="s">
        <v>66</v>
      </c>
      <c r="F34" t="s">
        <v>261</v>
      </c>
    </row>
    <row r="35" spans="1:6" x14ac:dyDescent="0.35">
      <c r="A35" s="7" t="s">
        <v>115</v>
      </c>
      <c r="B35" s="7" t="s">
        <v>53</v>
      </c>
      <c r="C35" s="7" t="s">
        <v>273</v>
      </c>
      <c r="D35" s="14">
        <v>2.72</v>
      </c>
      <c r="E35" s="3" t="s">
        <v>66</v>
      </c>
      <c r="F35" t="s">
        <v>262</v>
      </c>
    </row>
    <row r="36" spans="1:6" x14ac:dyDescent="0.35">
      <c r="A36" s="7"/>
      <c r="B36" s="1"/>
      <c r="E36" s="3"/>
    </row>
    <row r="37" spans="1:6" x14ac:dyDescent="0.35">
      <c r="A37" t="s">
        <v>89</v>
      </c>
      <c r="B37" t="s">
        <v>0</v>
      </c>
      <c r="C37" t="s">
        <v>0</v>
      </c>
      <c r="D37" s="2">
        <v>2.1238736090250501</v>
      </c>
      <c r="E37" t="s">
        <v>66</v>
      </c>
      <c r="F37" t="s">
        <v>298</v>
      </c>
    </row>
    <row r="38" spans="1:6" x14ac:dyDescent="0.35">
      <c r="A38" t="s">
        <v>89</v>
      </c>
      <c r="B38" t="s">
        <v>3</v>
      </c>
      <c r="C38" t="s">
        <v>3</v>
      </c>
      <c r="D38" s="2">
        <v>2.7701076421187714</v>
      </c>
      <c r="E38" t="s">
        <v>66</v>
      </c>
      <c r="F38" t="s">
        <v>298</v>
      </c>
    </row>
    <row r="39" spans="1:6" x14ac:dyDescent="0.35">
      <c r="A39" t="s">
        <v>89</v>
      </c>
      <c r="B39" t="s">
        <v>67</v>
      </c>
      <c r="C39" t="s">
        <v>6</v>
      </c>
      <c r="D39" s="2">
        <v>3.1367363890400499</v>
      </c>
      <c r="E39" t="s">
        <v>66</v>
      </c>
      <c r="F39" t="s">
        <v>298</v>
      </c>
    </row>
    <row r="40" spans="1:6" x14ac:dyDescent="0.35">
      <c r="A40" t="s">
        <v>89</v>
      </c>
      <c r="B40" t="s">
        <v>67</v>
      </c>
      <c r="C40" t="s">
        <v>7</v>
      </c>
      <c r="D40" s="2">
        <v>3.1367363890400499</v>
      </c>
      <c r="E40" t="s">
        <v>66</v>
      </c>
      <c r="F40" t="s">
        <v>298</v>
      </c>
    </row>
    <row r="41" spans="1:6" x14ac:dyDescent="0.35">
      <c r="A41" t="s">
        <v>89</v>
      </c>
      <c r="B41" t="s">
        <v>67</v>
      </c>
      <c r="C41" t="s">
        <v>5</v>
      </c>
      <c r="D41" s="2">
        <v>3.1367363890400499</v>
      </c>
      <c r="E41" t="s">
        <v>66</v>
      </c>
      <c r="F41" t="s">
        <v>298</v>
      </c>
    </row>
    <row r="42" spans="1:6" x14ac:dyDescent="0.35">
      <c r="A42" t="s">
        <v>89</v>
      </c>
      <c r="B42" t="s">
        <v>67</v>
      </c>
      <c r="C42" t="s">
        <v>16</v>
      </c>
      <c r="D42" s="2">
        <v>3.1367363890400499</v>
      </c>
      <c r="E42" t="s">
        <v>66</v>
      </c>
      <c r="F42" t="s">
        <v>298</v>
      </c>
    </row>
    <row r="43" spans="1:6" x14ac:dyDescent="0.35">
      <c r="A43" t="s">
        <v>89</v>
      </c>
      <c r="B43" t="s">
        <v>8</v>
      </c>
      <c r="C43" t="s">
        <v>8</v>
      </c>
      <c r="D43" s="2">
        <v>2.295081350459915</v>
      </c>
      <c r="E43" t="s">
        <v>66</v>
      </c>
      <c r="F43" t="s">
        <v>298</v>
      </c>
    </row>
    <row r="44" spans="1:6" x14ac:dyDescent="0.35">
      <c r="A44" t="s">
        <v>89</v>
      </c>
      <c r="B44" t="s">
        <v>62</v>
      </c>
      <c r="C44" t="s">
        <v>2</v>
      </c>
      <c r="D44" s="2">
        <v>2.2876672666589615</v>
      </c>
      <c r="E44" t="s">
        <v>66</v>
      </c>
      <c r="F44" t="s">
        <v>298</v>
      </c>
    </row>
    <row r="45" spans="1:6" x14ac:dyDescent="0.35">
      <c r="A45" t="s">
        <v>89</v>
      </c>
      <c r="B45" t="s">
        <v>64</v>
      </c>
      <c r="C45" t="s">
        <v>19</v>
      </c>
      <c r="D45" s="2">
        <v>2.0455467530283564</v>
      </c>
      <c r="E45" t="s">
        <v>66</v>
      </c>
      <c r="F45" t="s">
        <v>298</v>
      </c>
    </row>
    <row r="46" spans="1:6" x14ac:dyDescent="0.35">
      <c r="A46" t="s">
        <v>89</v>
      </c>
      <c r="B46" t="s">
        <v>64</v>
      </c>
      <c r="C46" t="s">
        <v>20</v>
      </c>
      <c r="D46" s="2">
        <v>2.0455467530283564</v>
      </c>
      <c r="E46" t="s">
        <v>66</v>
      </c>
      <c r="F46" t="s">
        <v>298</v>
      </c>
    </row>
    <row r="47" spans="1:6" x14ac:dyDescent="0.35">
      <c r="A47" t="s">
        <v>89</v>
      </c>
      <c r="B47" t="s">
        <v>68</v>
      </c>
      <c r="C47" t="s">
        <v>41</v>
      </c>
      <c r="D47" s="2">
        <v>2.2981582561143621</v>
      </c>
      <c r="E47" t="s">
        <v>66</v>
      </c>
      <c r="F47" t="s">
        <v>298</v>
      </c>
    </row>
    <row r="48" spans="1:6" x14ac:dyDescent="0.35">
      <c r="A48" t="s">
        <v>89</v>
      </c>
      <c r="B48" t="s">
        <v>17</v>
      </c>
      <c r="C48" t="s">
        <v>17</v>
      </c>
      <c r="D48" s="2">
        <v>3.1367363890400499</v>
      </c>
      <c r="E48" t="s">
        <v>66</v>
      </c>
      <c r="F48" t="s">
        <v>298</v>
      </c>
    </row>
    <row r="49" spans="1:6" x14ac:dyDescent="0.35">
      <c r="A49" t="s">
        <v>89</v>
      </c>
      <c r="B49" t="s">
        <v>9</v>
      </c>
      <c r="C49" t="s">
        <v>9</v>
      </c>
      <c r="D49" s="2">
        <v>3.3767619587230864</v>
      </c>
      <c r="E49" t="s">
        <v>66</v>
      </c>
      <c r="F49" t="s">
        <v>298</v>
      </c>
    </row>
    <row r="50" spans="1:6" x14ac:dyDescent="0.35">
      <c r="A50" t="s">
        <v>89</v>
      </c>
      <c r="B50" t="s">
        <v>63</v>
      </c>
      <c r="D50" s="2">
        <v>3.2522238049207242</v>
      </c>
      <c r="E50" t="s">
        <v>66</v>
      </c>
      <c r="F50" t="s">
        <v>298</v>
      </c>
    </row>
    <row r="51" spans="1:6" x14ac:dyDescent="0.35">
      <c r="A51" t="s">
        <v>89</v>
      </c>
      <c r="B51" t="s">
        <v>23</v>
      </c>
      <c r="C51" t="s">
        <v>23</v>
      </c>
      <c r="D51" s="2">
        <v>2.2040210107626095</v>
      </c>
      <c r="E51" t="s">
        <v>66</v>
      </c>
      <c r="F51" t="s">
        <v>298</v>
      </c>
    </row>
    <row r="52" spans="1:6" x14ac:dyDescent="0.35">
      <c r="A52" t="s">
        <v>89</v>
      </c>
      <c r="B52" t="s">
        <v>68</v>
      </c>
      <c r="C52" t="s">
        <v>18</v>
      </c>
      <c r="D52" s="2">
        <v>2.2981582561143621</v>
      </c>
      <c r="E52" t="s">
        <v>66</v>
      </c>
      <c r="F52" t="s">
        <v>298</v>
      </c>
    </row>
    <row r="53" spans="1:6" x14ac:dyDescent="0.35">
      <c r="A53" t="s">
        <v>89</v>
      </c>
      <c r="B53" t="s">
        <v>68</v>
      </c>
      <c r="C53" t="s">
        <v>21</v>
      </c>
      <c r="D53" s="2">
        <v>2.2981582561143621</v>
      </c>
      <c r="E53" t="s">
        <v>66</v>
      </c>
      <c r="F53" t="s">
        <v>298</v>
      </c>
    </row>
    <row r="54" spans="1:6" x14ac:dyDescent="0.35">
      <c r="A54" t="s">
        <v>89</v>
      </c>
      <c r="B54" t="s">
        <v>68</v>
      </c>
      <c r="C54" t="s">
        <v>22</v>
      </c>
      <c r="D54" s="2">
        <v>2.2981582561143621</v>
      </c>
      <c r="E54" t="s">
        <v>66</v>
      </c>
      <c r="F54" t="s">
        <v>298</v>
      </c>
    </row>
    <row r="55" spans="1:6" x14ac:dyDescent="0.35">
      <c r="A55" t="s">
        <v>89</v>
      </c>
      <c r="B55" t="s">
        <v>68</v>
      </c>
      <c r="C55" t="s">
        <v>24</v>
      </c>
      <c r="D55" s="2">
        <v>2.2981582561143621</v>
      </c>
      <c r="E55" t="s">
        <v>66</v>
      </c>
      <c r="F55" t="s">
        <v>298</v>
      </c>
    </row>
    <row r="56" spans="1:6" x14ac:dyDescent="0.35">
      <c r="A56" t="s">
        <v>89</v>
      </c>
      <c r="B56" t="s">
        <v>68</v>
      </c>
      <c r="C56" t="s">
        <v>25</v>
      </c>
      <c r="D56" s="2">
        <v>2.2981582561143621</v>
      </c>
      <c r="E56" t="s">
        <v>66</v>
      </c>
      <c r="F56" t="s">
        <v>298</v>
      </c>
    </row>
    <row r="57" spans="1:6" x14ac:dyDescent="0.35">
      <c r="A57" t="s">
        <v>89</v>
      </c>
      <c r="B57" t="s">
        <v>68</v>
      </c>
      <c r="C57" t="s">
        <v>4</v>
      </c>
      <c r="D57" s="2">
        <v>2.2981582561143621</v>
      </c>
      <c r="E57" t="s">
        <v>66</v>
      </c>
      <c r="F57" t="s">
        <v>298</v>
      </c>
    </row>
    <row r="58" spans="1:6" x14ac:dyDescent="0.35">
      <c r="A58" t="s">
        <v>89</v>
      </c>
      <c r="B58" t="s">
        <v>263</v>
      </c>
      <c r="C58" t="s">
        <v>26</v>
      </c>
      <c r="D58" s="14">
        <v>2.2106057569695863</v>
      </c>
      <c r="E58" t="s">
        <v>66</v>
      </c>
      <c r="F58" t="s">
        <v>298</v>
      </c>
    </row>
    <row r="59" spans="1:6" x14ac:dyDescent="0.35">
      <c r="A59" t="s">
        <v>89</v>
      </c>
      <c r="B59" t="s">
        <v>65</v>
      </c>
      <c r="C59" t="s">
        <v>42</v>
      </c>
      <c r="D59" s="14">
        <v>2.6116932076593198</v>
      </c>
      <c r="E59" t="s">
        <v>66</v>
      </c>
      <c r="F59" t="s">
        <v>298</v>
      </c>
    </row>
    <row r="60" spans="1:6" x14ac:dyDescent="0.35">
      <c r="A60" t="s">
        <v>89</v>
      </c>
      <c r="B60" t="s">
        <v>263</v>
      </c>
      <c r="C60" t="s">
        <v>43</v>
      </c>
      <c r="D60" s="14">
        <v>2.2106057569695863</v>
      </c>
      <c r="E60" t="s">
        <v>66</v>
      </c>
      <c r="F60" t="s">
        <v>298</v>
      </c>
    </row>
    <row r="61" spans="1:6" x14ac:dyDescent="0.35">
      <c r="D61" s="2"/>
    </row>
    <row r="62" spans="1:6" x14ac:dyDescent="0.35">
      <c r="A62" t="s">
        <v>89</v>
      </c>
      <c r="B62" s="7" t="s">
        <v>44</v>
      </c>
      <c r="C62" s="7" t="s">
        <v>44</v>
      </c>
      <c r="D62" s="14">
        <v>0.11499345483902346</v>
      </c>
      <c r="E62" s="3" t="s">
        <v>66</v>
      </c>
      <c r="F62" t="s">
        <v>298</v>
      </c>
    </row>
    <row r="63" spans="1:6" x14ac:dyDescent="0.35">
      <c r="A63" t="s">
        <v>89</v>
      </c>
      <c r="B63" s="7" t="s">
        <v>45</v>
      </c>
      <c r="C63" s="7" t="s">
        <v>45</v>
      </c>
      <c r="D63" s="14">
        <v>0.11499345483902346</v>
      </c>
      <c r="E63" s="3" t="s">
        <v>66</v>
      </c>
      <c r="F63" t="s">
        <v>298</v>
      </c>
    </row>
    <row r="64" spans="1:6" x14ac:dyDescent="0.35">
      <c r="A64" t="s">
        <v>89</v>
      </c>
      <c r="B64" s="7" t="s">
        <v>46</v>
      </c>
      <c r="C64" s="7" t="s">
        <v>46</v>
      </c>
      <c r="D64" s="14">
        <v>0.11499345483902346</v>
      </c>
      <c r="E64" s="3" t="s">
        <v>66</v>
      </c>
      <c r="F64" t="s">
        <v>298</v>
      </c>
    </row>
    <row r="65" spans="1:6" x14ac:dyDescent="0.35">
      <c r="A65" t="s">
        <v>89</v>
      </c>
      <c r="B65" s="7" t="s">
        <v>47</v>
      </c>
      <c r="C65" s="7" t="s">
        <v>47</v>
      </c>
      <c r="D65" s="14">
        <v>0.1009763173163796</v>
      </c>
      <c r="E65" s="3" t="s">
        <v>66</v>
      </c>
      <c r="F65" t="s">
        <v>298</v>
      </c>
    </row>
    <row r="66" spans="1:6" x14ac:dyDescent="0.35">
      <c r="A66" t="s">
        <v>89</v>
      </c>
      <c r="B66" s="7" t="s">
        <v>48</v>
      </c>
      <c r="C66" s="7" t="s">
        <v>48</v>
      </c>
      <c r="D66" s="14">
        <v>0.11499345483902346</v>
      </c>
      <c r="E66" s="3" t="s">
        <v>66</v>
      </c>
      <c r="F66" t="s">
        <v>298</v>
      </c>
    </row>
    <row r="67" spans="1:6" x14ac:dyDescent="0.35">
      <c r="A67" t="s">
        <v>89</v>
      </c>
      <c r="B67" s="7" t="s">
        <v>49</v>
      </c>
      <c r="C67" s="7" t="s">
        <v>49</v>
      </c>
      <c r="D67" s="14">
        <v>0.11499345483902346</v>
      </c>
      <c r="E67" s="3" t="s">
        <v>66</v>
      </c>
      <c r="F67" t="s">
        <v>298</v>
      </c>
    </row>
    <row r="68" spans="1:6" x14ac:dyDescent="0.35">
      <c r="A68" t="s">
        <v>89</v>
      </c>
      <c r="B68" s="7" t="s">
        <v>50</v>
      </c>
      <c r="C68" s="7" t="s">
        <v>50</v>
      </c>
      <c r="D68" s="14">
        <v>0.1009763173163796</v>
      </c>
      <c r="E68" s="3" t="s">
        <v>66</v>
      </c>
      <c r="F68" t="s">
        <v>298</v>
      </c>
    </row>
    <row r="69" spans="1:6" x14ac:dyDescent="0.35">
      <c r="A69" t="s">
        <v>89</v>
      </c>
      <c r="B69" s="7" t="s">
        <v>51</v>
      </c>
      <c r="C69" s="7" t="s">
        <v>51</v>
      </c>
      <c r="D69" s="14">
        <v>0.1009763173163796</v>
      </c>
      <c r="E69" s="3" t="s">
        <v>66</v>
      </c>
      <c r="F69" t="s">
        <v>298</v>
      </c>
    </row>
    <row r="70" spans="1:6" x14ac:dyDescent="0.35">
      <c r="A70" t="s">
        <v>89</v>
      </c>
      <c r="B70" s="7" t="s">
        <v>52</v>
      </c>
      <c r="C70" s="7" t="s">
        <v>52</v>
      </c>
      <c r="D70" s="14">
        <v>0.11499345483902346</v>
      </c>
      <c r="E70" s="3" t="s">
        <v>66</v>
      </c>
      <c r="F70" t="s">
        <v>298</v>
      </c>
    </row>
    <row r="71" spans="1:6" x14ac:dyDescent="0.35">
      <c r="A71" t="s">
        <v>89</v>
      </c>
      <c r="B71" s="7" t="s">
        <v>53</v>
      </c>
      <c r="C71" s="7" t="s">
        <v>53</v>
      </c>
      <c r="D71" s="14">
        <v>0.11499345483902346</v>
      </c>
      <c r="E71" s="3" t="s">
        <v>66</v>
      </c>
      <c r="F71" t="s">
        <v>298</v>
      </c>
    </row>
    <row r="72" spans="1:6" x14ac:dyDescent="0.35">
      <c r="A72" s="7"/>
      <c r="B72" s="1"/>
      <c r="E72" s="3"/>
    </row>
    <row r="73" spans="1:6" x14ac:dyDescent="0.35">
      <c r="A73" t="s">
        <v>96</v>
      </c>
      <c r="B73" t="s">
        <v>69</v>
      </c>
      <c r="C73" t="s">
        <v>97</v>
      </c>
      <c r="D73" s="2">
        <v>4.8232287999999998E-2</v>
      </c>
      <c r="E73" t="s">
        <v>78</v>
      </c>
      <c r="F73" t="s">
        <v>298</v>
      </c>
    </row>
    <row r="74" spans="1:6" x14ac:dyDescent="0.35">
      <c r="A74" t="s">
        <v>95</v>
      </c>
      <c r="B74" t="s">
        <v>107</v>
      </c>
      <c r="C74" t="s">
        <v>108</v>
      </c>
      <c r="D74" s="2">
        <v>1.10681008</v>
      </c>
      <c r="E74" t="s">
        <v>78</v>
      </c>
      <c r="F74" t="s">
        <v>298</v>
      </c>
    </row>
    <row r="75" spans="1:6" x14ac:dyDescent="0.35">
      <c r="D75" s="2"/>
    </row>
    <row r="76" spans="1:6" s="7" customFormat="1" x14ac:dyDescent="0.35">
      <c r="A76" s="7" t="s">
        <v>94</v>
      </c>
      <c r="B76" s="7" t="s">
        <v>86</v>
      </c>
      <c r="C76" s="7" t="s">
        <v>106</v>
      </c>
      <c r="D76" s="17">
        <v>0.39887172203117749</v>
      </c>
      <c r="E76" s="7" t="s">
        <v>79</v>
      </c>
      <c r="F76" t="s">
        <v>298</v>
      </c>
    </row>
    <row r="77" spans="1:6" x14ac:dyDescent="0.35">
      <c r="A77" t="s">
        <v>94</v>
      </c>
      <c r="B77" t="s">
        <v>70</v>
      </c>
      <c r="C77" t="s">
        <v>99</v>
      </c>
      <c r="D77" s="2">
        <v>0.39970831275007851</v>
      </c>
      <c r="E77" t="s">
        <v>79</v>
      </c>
      <c r="F77" t="s">
        <v>298</v>
      </c>
    </row>
    <row r="78" spans="1:6" x14ac:dyDescent="0.35">
      <c r="A78" t="s">
        <v>94</v>
      </c>
      <c r="B78" t="s">
        <v>71</v>
      </c>
      <c r="C78" t="s">
        <v>100</v>
      </c>
      <c r="D78" s="2">
        <v>0.21860333121649853</v>
      </c>
      <c r="E78" t="s">
        <v>79</v>
      </c>
      <c r="F78" t="s">
        <v>298</v>
      </c>
    </row>
    <row r="79" spans="1:6" x14ac:dyDescent="0.35">
      <c r="A79" t="s">
        <v>94</v>
      </c>
      <c r="B79" t="s">
        <v>72</v>
      </c>
      <c r="C79" t="s">
        <v>101</v>
      </c>
      <c r="D79" s="2">
        <v>0.10684440175969326</v>
      </c>
      <c r="E79" t="s">
        <v>79</v>
      </c>
      <c r="F79" t="s">
        <v>298</v>
      </c>
    </row>
    <row r="80" spans="1:6" x14ac:dyDescent="0.35">
      <c r="A80" t="s">
        <v>94</v>
      </c>
      <c r="B80" t="s">
        <v>73</v>
      </c>
      <c r="C80" t="s">
        <v>102</v>
      </c>
      <c r="D80" s="2">
        <v>6.5184568658291961E-2</v>
      </c>
      <c r="E80" t="s">
        <v>79</v>
      </c>
      <c r="F80" t="s">
        <v>298</v>
      </c>
    </row>
    <row r="81" spans="1:6" x14ac:dyDescent="0.35">
      <c r="A81" t="s">
        <v>94</v>
      </c>
      <c r="B81" t="s">
        <v>74</v>
      </c>
      <c r="C81" t="s">
        <v>103</v>
      </c>
      <c r="D81" s="2">
        <v>6.0400219702157849E-3</v>
      </c>
      <c r="E81" t="s">
        <v>79</v>
      </c>
      <c r="F81" t="s">
        <v>298</v>
      </c>
    </row>
    <row r="82" spans="1:6" x14ac:dyDescent="0.35">
      <c r="A82" t="s">
        <v>94</v>
      </c>
      <c r="B82" t="s">
        <v>75</v>
      </c>
      <c r="C82" t="s">
        <v>104</v>
      </c>
      <c r="D82" s="2">
        <v>1.3651676376844104E-2</v>
      </c>
      <c r="E82" t="s">
        <v>79</v>
      </c>
      <c r="F82" t="s">
        <v>298</v>
      </c>
    </row>
    <row r="83" spans="1:6" x14ac:dyDescent="0.35">
      <c r="A83" t="s">
        <v>94</v>
      </c>
      <c r="B83" t="s">
        <v>76</v>
      </c>
      <c r="C83" t="s">
        <v>105</v>
      </c>
      <c r="D83" s="2">
        <v>3.3978946960547464E-2</v>
      </c>
      <c r="E83" t="s">
        <v>79</v>
      </c>
      <c r="F83" t="s">
        <v>298</v>
      </c>
    </row>
    <row r="84" spans="1:6" s="1" customFormat="1" x14ac:dyDescent="0.35">
      <c r="A84" s="7" t="s">
        <v>93</v>
      </c>
      <c r="B84" s="7" t="s">
        <v>77</v>
      </c>
      <c r="C84" s="7" t="s">
        <v>91</v>
      </c>
      <c r="D84" s="17">
        <v>0.25107434350633512</v>
      </c>
      <c r="E84" s="7" t="s">
        <v>79</v>
      </c>
      <c r="F84" t="s">
        <v>298</v>
      </c>
    </row>
    <row r="85" spans="1:6" x14ac:dyDescent="0.35">
      <c r="A85" t="s">
        <v>93</v>
      </c>
      <c r="B85" t="s">
        <v>77</v>
      </c>
      <c r="C85" t="s">
        <v>92</v>
      </c>
      <c r="D85" s="2">
        <v>6.9742873196204203E-2</v>
      </c>
      <c r="E85" t="s">
        <v>80</v>
      </c>
      <c r="F85" t="s">
        <v>298</v>
      </c>
    </row>
    <row r="86" spans="1:6" x14ac:dyDescent="0.35">
      <c r="A86" t="s">
        <v>81</v>
      </c>
      <c r="B86" t="s">
        <v>83</v>
      </c>
      <c r="C86" t="s">
        <v>88</v>
      </c>
      <c r="D86" s="2">
        <v>8.8401333697447737E-2</v>
      </c>
      <c r="E86" t="s">
        <v>82</v>
      </c>
      <c r="F86" t="s">
        <v>298</v>
      </c>
    </row>
    <row r="87" spans="1:6" x14ac:dyDescent="0.35">
      <c r="A87" s="7" t="s">
        <v>84</v>
      </c>
      <c r="B87" s="7" t="s">
        <v>85</v>
      </c>
      <c r="C87" t="s">
        <v>85</v>
      </c>
      <c r="D87" s="2">
        <v>1.4954467944590375E-2</v>
      </c>
      <c r="E87" t="s">
        <v>66</v>
      </c>
      <c r="F87" t="s">
        <v>298</v>
      </c>
    </row>
    <row r="88" spans="1:6" x14ac:dyDescent="0.35">
      <c r="A88" s="7" t="s">
        <v>98</v>
      </c>
      <c r="B88" s="7" t="s">
        <v>87</v>
      </c>
      <c r="C88" t="s">
        <v>109</v>
      </c>
      <c r="D88" s="2">
        <v>7.6788107844754944E-3</v>
      </c>
      <c r="E88" t="s">
        <v>66</v>
      </c>
      <c r="F88" t="s">
        <v>298</v>
      </c>
    </row>
    <row r="90" spans="1:6" x14ac:dyDescent="0.35">
      <c r="A90" t="s">
        <v>110</v>
      </c>
      <c r="B90" t="s">
        <v>111</v>
      </c>
      <c r="C90" t="s">
        <v>112</v>
      </c>
      <c r="D90" s="2">
        <v>0.86493297200986086</v>
      </c>
      <c r="E90" t="s">
        <v>66</v>
      </c>
      <c r="F90" t="s">
        <v>298</v>
      </c>
    </row>
    <row r="92" spans="1:6" x14ac:dyDescent="0.35">
      <c r="A92" t="s">
        <v>131</v>
      </c>
      <c r="B92" s="1" t="s">
        <v>44</v>
      </c>
      <c r="C92" t="s">
        <v>274</v>
      </c>
      <c r="D92" s="14">
        <v>0.71599999999999997</v>
      </c>
      <c r="E92" s="3" t="s">
        <v>66</v>
      </c>
      <c r="F92" t="s">
        <v>288</v>
      </c>
    </row>
    <row r="93" spans="1:6" x14ac:dyDescent="0.35">
      <c r="A93" t="s">
        <v>131</v>
      </c>
      <c r="B93" s="1" t="s">
        <v>45</v>
      </c>
      <c r="C93" t="s">
        <v>275</v>
      </c>
      <c r="D93" s="14">
        <v>0.65400000000000003</v>
      </c>
      <c r="E93" s="3" t="s">
        <v>66</v>
      </c>
      <c r="F93" t="s">
        <v>288</v>
      </c>
    </row>
    <row r="94" spans="1:6" x14ac:dyDescent="0.35">
      <c r="A94" t="s">
        <v>131</v>
      </c>
      <c r="B94" s="1" t="s">
        <v>46</v>
      </c>
      <c r="C94" t="s">
        <v>276</v>
      </c>
      <c r="D94" s="14">
        <v>0.74</v>
      </c>
      <c r="E94" s="3" t="s">
        <v>66</v>
      </c>
      <c r="F94" t="s">
        <v>296</v>
      </c>
    </row>
    <row r="95" spans="1:6" x14ac:dyDescent="0.35">
      <c r="A95" t="s">
        <v>131</v>
      </c>
      <c r="B95" s="1" t="s">
        <v>47</v>
      </c>
      <c r="C95" t="s">
        <v>277</v>
      </c>
      <c r="D95" s="14">
        <v>0.34499999999999997</v>
      </c>
      <c r="E95" s="3" t="s">
        <v>66</v>
      </c>
      <c r="F95" t="s">
        <v>288</v>
      </c>
    </row>
    <row r="96" spans="1:6" x14ac:dyDescent="0.35">
      <c r="A96" t="s">
        <v>131</v>
      </c>
      <c r="B96" s="1" t="s">
        <v>48</v>
      </c>
      <c r="C96" t="s">
        <v>278</v>
      </c>
      <c r="D96" s="14">
        <v>1.58</v>
      </c>
      <c r="E96" s="3" t="s">
        <v>66</v>
      </c>
      <c r="F96" t="s">
        <v>288</v>
      </c>
    </row>
    <row r="97" spans="1:6" x14ac:dyDescent="0.35">
      <c r="A97" t="s">
        <v>131</v>
      </c>
      <c r="B97" s="1" t="s">
        <v>49</v>
      </c>
      <c r="C97" t="s">
        <v>279</v>
      </c>
      <c r="D97" s="14">
        <v>4.5499999999999999E-2</v>
      </c>
      <c r="E97" s="3" t="s">
        <v>66</v>
      </c>
      <c r="F97" t="s">
        <v>288</v>
      </c>
    </row>
    <row r="98" spans="1:6" x14ac:dyDescent="0.35">
      <c r="A98" t="s">
        <v>131</v>
      </c>
      <c r="B98" s="1" t="s">
        <v>50</v>
      </c>
      <c r="C98" t="s">
        <v>280</v>
      </c>
      <c r="D98" s="14">
        <v>0.51700000000000002</v>
      </c>
      <c r="E98" s="3" t="s">
        <v>66</v>
      </c>
      <c r="F98" t="s">
        <v>288</v>
      </c>
    </row>
    <row r="99" spans="1:6" x14ac:dyDescent="0.35">
      <c r="A99" t="s">
        <v>131</v>
      </c>
      <c r="B99" s="1" t="s">
        <v>51</v>
      </c>
      <c r="C99" t="s">
        <v>281</v>
      </c>
      <c r="D99" s="14">
        <v>0.74</v>
      </c>
      <c r="E99" s="3" t="s">
        <v>66</v>
      </c>
      <c r="F99" t="s">
        <v>293</v>
      </c>
    </row>
    <row r="100" spans="1:6" x14ac:dyDescent="0.35">
      <c r="A100" t="s">
        <v>131</v>
      </c>
      <c r="B100" s="1" t="s">
        <v>52</v>
      </c>
      <c r="C100" t="s">
        <v>282</v>
      </c>
      <c r="D100" s="14">
        <v>3.27</v>
      </c>
      <c r="E100" s="3" t="s">
        <v>66</v>
      </c>
      <c r="F100" s="18" t="s">
        <v>297</v>
      </c>
    </row>
    <row r="101" spans="1:6" x14ac:dyDescent="0.35">
      <c r="A101" t="s">
        <v>131</v>
      </c>
      <c r="B101" s="1" t="s">
        <v>53</v>
      </c>
      <c r="C101" t="s">
        <v>283</v>
      </c>
      <c r="D101" s="14">
        <v>2.2400000000000002</v>
      </c>
      <c r="E101" s="3" t="s">
        <v>66</v>
      </c>
      <c r="F101" t="s">
        <v>288</v>
      </c>
    </row>
  </sheetData>
  <hyperlinks>
    <hyperlink ref="F100" r:id="rId1" display="https://www.elgmetals.com/site/assets/files/2025/elg_cr_report_2015_online.pdf" xr:uid="{4D6C834B-FFB4-4928-965B-83080CA1FDAD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0D5-63CD-41FF-953F-7CE0B01350B5}">
  <dimension ref="A1:C19"/>
  <sheetViews>
    <sheetView workbookViewId="0">
      <selection activeCell="B3" sqref="B3"/>
    </sheetView>
  </sheetViews>
  <sheetFormatPr baseColWidth="10" defaultRowHeight="14.5" x14ac:dyDescent="0.35"/>
  <cols>
    <col min="1" max="1" width="31.453125" style="9" customWidth="1"/>
    <col min="2" max="2" width="11.453125" style="10"/>
  </cols>
  <sheetData>
    <row r="1" spans="1:3" x14ac:dyDescent="0.35">
      <c r="A1" s="11" t="s">
        <v>243</v>
      </c>
      <c r="B1" s="12" t="s">
        <v>154</v>
      </c>
      <c r="C1" s="1" t="s">
        <v>190</v>
      </c>
    </row>
    <row r="2" spans="1:3" x14ac:dyDescent="0.35">
      <c r="A2" s="8" t="s">
        <v>136</v>
      </c>
      <c r="B2" s="8">
        <v>0.8</v>
      </c>
      <c r="C2" s="8" t="s">
        <v>225</v>
      </c>
    </row>
    <row r="3" spans="1:3" x14ac:dyDescent="0.35">
      <c r="A3" s="8" t="s">
        <v>137</v>
      </c>
      <c r="B3" s="8">
        <v>1</v>
      </c>
      <c r="C3" s="8" t="s">
        <v>226</v>
      </c>
    </row>
    <row r="4" spans="1:3" x14ac:dyDescent="0.35">
      <c r="A4" s="8" t="s">
        <v>138</v>
      </c>
      <c r="B4" s="8">
        <v>1</v>
      </c>
      <c r="C4" s="8" t="s">
        <v>227</v>
      </c>
    </row>
    <row r="5" spans="1:3" x14ac:dyDescent="0.35">
      <c r="A5" s="8" t="s">
        <v>139</v>
      </c>
      <c r="B5" s="8">
        <v>1</v>
      </c>
      <c r="C5" s="8" t="s">
        <v>228</v>
      </c>
    </row>
    <row r="6" spans="1:3" x14ac:dyDescent="0.35">
      <c r="A6" s="8" t="s">
        <v>140</v>
      </c>
      <c r="B6" s="8">
        <v>1</v>
      </c>
      <c r="C6" s="8" t="s">
        <v>229</v>
      </c>
    </row>
    <row r="7" spans="1:3" x14ac:dyDescent="0.35">
      <c r="A7" s="8" t="s">
        <v>141</v>
      </c>
      <c r="B7" s="8">
        <v>1</v>
      </c>
      <c r="C7" s="8" t="s">
        <v>230</v>
      </c>
    </row>
    <row r="8" spans="1:3" x14ac:dyDescent="0.35">
      <c r="A8" s="8" t="s">
        <v>142</v>
      </c>
      <c r="B8" s="8">
        <v>-10</v>
      </c>
      <c r="C8" s="8" t="s">
        <v>231</v>
      </c>
    </row>
    <row r="9" spans="1:3" x14ac:dyDescent="0.35">
      <c r="A9" s="8" t="s">
        <v>143</v>
      </c>
      <c r="B9" s="8">
        <v>0</v>
      </c>
      <c r="C9" s="8" t="s">
        <v>232</v>
      </c>
    </row>
    <row r="10" spans="1:3" x14ac:dyDescent="0.35">
      <c r="A10" s="8" t="s">
        <v>144</v>
      </c>
      <c r="B10" s="8">
        <v>50</v>
      </c>
      <c r="C10" s="8" t="s">
        <v>233</v>
      </c>
    </row>
    <row r="11" spans="1:3" x14ac:dyDescent="0.35">
      <c r="A11" s="8" t="s">
        <v>145</v>
      </c>
      <c r="B11" s="8">
        <v>60</v>
      </c>
      <c r="C11" s="8" t="s">
        <v>234</v>
      </c>
    </row>
    <row r="12" spans="1:3" x14ac:dyDescent="0.35">
      <c r="A12" s="8" t="s">
        <v>146</v>
      </c>
      <c r="B12" s="8">
        <v>75</v>
      </c>
      <c r="C12" s="8" t="s">
        <v>235</v>
      </c>
    </row>
    <row r="13" spans="1:3" x14ac:dyDescent="0.35">
      <c r="A13" s="8" t="s">
        <v>147</v>
      </c>
      <c r="B13" s="8">
        <v>90</v>
      </c>
      <c r="C13" s="8" t="s">
        <v>236</v>
      </c>
    </row>
    <row r="14" spans="1:3" x14ac:dyDescent="0.35">
      <c r="A14" s="8" t="s">
        <v>148</v>
      </c>
      <c r="B14" s="8">
        <v>95</v>
      </c>
      <c r="C14" s="8" t="s">
        <v>237</v>
      </c>
    </row>
    <row r="15" spans="1:3" x14ac:dyDescent="0.35">
      <c r="A15" s="8" t="s">
        <v>149</v>
      </c>
      <c r="B15" s="8">
        <v>100</v>
      </c>
      <c r="C15" s="8" t="s">
        <v>238</v>
      </c>
    </row>
    <row r="16" spans="1:3" x14ac:dyDescent="0.35">
      <c r="A16" s="8" t="s">
        <v>150</v>
      </c>
      <c r="B16" s="8">
        <v>0</v>
      </c>
      <c r="C16" s="8" t="s">
        <v>239</v>
      </c>
    </row>
    <row r="17" spans="1:3" x14ac:dyDescent="0.35">
      <c r="A17" s="8" t="s">
        <v>151</v>
      </c>
      <c r="B17" s="8">
        <v>-6</v>
      </c>
      <c r="C17" s="8" t="s">
        <v>240</v>
      </c>
    </row>
    <row r="18" spans="1:3" x14ac:dyDescent="0.35">
      <c r="A18" s="8" t="s">
        <v>152</v>
      </c>
      <c r="B18" s="8">
        <v>0</v>
      </c>
      <c r="C18" s="8" t="s">
        <v>241</v>
      </c>
    </row>
    <row r="19" spans="1:3" x14ac:dyDescent="0.35">
      <c r="A19" s="8" t="s">
        <v>153</v>
      </c>
      <c r="B19" s="8">
        <v>-6</v>
      </c>
      <c r="C19" s="8" t="s">
        <v>242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1C48-D350-4E1A-A4AF-22B75A38FD35}">
  <dimension ref="A1:D35"/>
  <sheetViews>
    <sheetView workbookViewId="0">
      <selection activeCell="D38" sqref="D38"/>
    </sheetView>
  </sheetViews>
  <sheetFormatPr baseColWidth="10" defaultRowHeight="14.5" x14ac:dyDescent="0.35"/>
  <cols>
    <col min="1" max="1" width="37.54296875" customWidth="1"/>
    <col min="2" max="2" width="18.54296875" style="10" customWidth="1"/>
    <col min="3" max="3" width="56.453125" customWidth="1"/>
  </cols>
  <sheetData>
    <row r="1" spans="1:4" x14ac:dyDescent="0.35">
      <c r="A1" s="13" t="s">
        <v>243</v>
      </c>
      <c r="B1" s="13" t="s">
        <v>154</v>
      </c>
      <c r="C1" s="1" t="s">
        <v>190</v>
      </c>
      <c r="D1" s="1" t="s">
        <v>58</v>
      </c>
    </row>
    <row r="2" spans="1:4" x14ac:dyDescent="0.35">
      <c r="A2" s="8" t="s">
        <v>155</v>
      </c>
      <c r="B2" s="15">
        <v>1</v>
      </c>
      <c r="C2" s="8" t="s">
        <v>191</v>
      </c>
    </row>
    <row r="3" spans="1:4" x14ac:dyDescent="0.35">
      <c r="A3" s="8" t="s">
        <v>156</v>
      </c>
      <c r="B3" s="15" t="s">
        <v>157</v>
      </c>
      <c r="C3" s="8" t="s">
        <v>192</v>
      </c>
    </row>
    <row r="4" spans="1:4" x14ac:dyDescent="0.35">
      <c r="A4" s="8" t="s">
        <v>158</v>
      </c>
      <c r="B4" s="15">
        <v>0</v>
      </c>
      <c r="C4" s="8" t="s">
        <v>193</v>
      </c>
    </row>
    <row r="5" spans="1:4" x14ac:dyDescent="0.35">
      <c r="A5" s="8" t="s">
        <v>159</v>
      </c>
      <c r="B5" s="15">
        <v>0</v>
      </c>
      <c r="C5" s="8" t="s">
        <v>194</v>
      </c>
    </row>
    <row r="6" spans="1:4" x14ac:dyDescent="0.35">
      <c r="A6" s="8" t="s">
        <v>160</v>
      </c>
      <c r="B6" s="15">
        <v>0</v>
      </c>
      <c r="C6" s="8" t="s">
        <v>195</v>
      </c>
    </row>
    <row r="7" spans="1:4" x14ac:dyDescent="0.35">
      <c r="A7" s="8" t="s">
        <v>161</v>
      </c>
      <c r="B7" s="15">
        <v>0</v>
      </c>
      <c r="C7" s="8" t="s">
        <v>196</v>
      </c>
    </row>
    <row r="8" spans="1:4" x14ac:dyDescent="0.35">
      <c r="A8" s="8" t="s">
        <v>162</v>
      </c>
      <c r="B8" s="15">
        <v>75</v>
      </c>
      <c r="C8" s="8" t="s">
        <v>197</v>
      </c>
      <c r="D8" t="s">
        <v>285</v>
      </c>
    </row>
    <row r="9" spans="1:4" x14ac:dyDescent="0.35">
      <c r="A9" s="8" t="s">
        <v>163</v>
      </c>
      <c r="B9" s="15">
        <v>50</v>
      </c>
      <c r="C9" s="8" t="s">
        <v>198</v>
      </c>
      <c r="D9" t="s">
        <v>286</v>
      </c>
    </row>
    <row r="10" spans="1:4" x14ac:dyDescent="0.35">
      <c r="A10" s="8" t="s">
        <v>164</v>
      </c>
      <c r="B10" s="15">
        <v>103</v>
      </c>
      <c r="C10" s="8" t="s">
        <v>199</v>
      </c>
      <c r="D10" t="s">
        <v>287</v>
      </c>
    </row>
    <row r="11" spans="1:4" x14ac:dyDescent="0.35">
      <c r="A11" s="8" t="s">
        <v>165</v>
      </c>
      <c r="B11" s="15" t="s">
        <v>88</v>
      </c>
      <c r="C11" s="8" t="s">
        <v>200</v>
      </c>
    </row>
    <row r="12" spans="1:4" x14ac:dyDescent="0.35">
      <c r="A12" s="8" t="s">
        <v>166</v>
      </c>
      <c r="B12" s="15" t="s">
        <v>88</v>
      </c>
      <c r="C12" s="8" t="s">
        <v>201</v>
      </c>
    </row>
    <row r="13" spans="1:4" x14ac:dyDescent="0.35">
      <c r="A13" s="8" t="s">
        <v>167</v>
      </c>
      <c r="B13" s="15" t="s">
        <v>88</v>
      </c>
      <c r="C13" s="8" t="s">
        <v>202</v>
      </c>
    </row>
    <row r="14" spans="1:4" x14ac:dyDescent="0.35">
      <c r="A14" s="8" t="s">
        <v>168</v>
      </c>
      <c r="B14" s="15" t="s">
        <v>88</v>
      </c>
      <c r="C14" s="8" t="s">
        <v>203</v>
      </c>
    </row>
    <row r="15" spans="1:4" x14ac:dyDescent="0.35">
      <c r="A15" s="8" t="s">
        <v>169</v>
      </c>
      <c r="B15" s="15">
        <v>0.115</v>
      </c>
      <c r="C15" s="8" t="s">
        <v>204</v>
      </c>
      <c r="D15" t="s">
        <v>284</v>
      </c>
    </row>
    <row r="16" spans="1:4" x14ac:dyDescent="0.35">
      <c r="A16" s="8" t="s">
        <v>170</v>
      </c>
      <c r="B16" s="15">
        <v>0.33500000000000002</v>
      </c>
      <c r="C16" s="8" t="s">
        <v>205</v>
      </c>
      <c r="D16" t="s">
        <v>284</v>
      </c>
    </row>
    <row r="17" spans="1:4" x14ac:dyDescent="0.35">
      <c r="A17" s="8" t="s">
        <v>171</v>
      </c>
      <c r="B17" s="15">
        <v>0.3</v>
      </c>
      <c r="C17" s="8" t="s">
        <v>206</v>
      </c>
      <c r="D17" t="s">
        <v>292</v>
      </c>
    </row>
    <row r="18" spans="1:4" x14ac:dyDescent="0.35">
      <c r="A18" s="8" t="s">
        <v>172</v>
      </c>
      <c r="B18" s="15">
        <v>0.01</v>
      </c>
      <c r="C18" s="8" t="s">
        <v>207</v>
      </c>
      <c r="D18" t="s">
        <v>294</v>
      </c>
    </row>
    <row r="19" spans="1:4" x14ac:dyDescent="0.35">
      <c r="A19" s="8" t="s">
        <v>173</v>
      </c>
      <c r="B19" s="15">
        <v>0.03</v>
      </c>
      <c r="C19" s="8" t="s">
        <v>208</v>
      </c>
      <c r="D19" t="s">
        <v>294</v>
      </c>
    </row>
    <row r="20" spans="1:4" x14ac:dyDescent="0.35">
      <c r="A20" s="8" t="s">
        <v>174</v>
      </c>
      <c r="B20" s="16">
        <v>0.01</v>
      </c>
      <c r="C20" s="8" t="s">
        <v>209</v>
      </c>
      <c r="D20" t="s">
        <v>294</v>
      </c>
    </row>
    <row r="21" spans="1:4" x14ac:dyDescent="0.35">
      <c r="A21" s="8" t="s">
        <v>175</v>
      </c>
      <c r="B21" s="15">
        <v>0.56000000000000005</v>
      </c>
      <c r="C21" s="8" t="s">
        <v>210</v>
      </c>
      <c r="D21" s="18" t="s">
        <v>295</v>
      </c>
    </row>
    <row r="22" spans="1:4" x14ac:dyDescent="0.35">
      <c r="A22" s="8" t="s">
        <v>176</v>
      </c>
      <c r="B22" s="16">
        <f>0.5/3.6</f>
        <v>0.1388888888888889</v>
      </c>
      <c r="C22" s="8" t="s">
        <v>211</v>
      </c>
      <c r="D22" t="s">
        <v>294</v>
      </c>
    </row>
    <row r="23" spans="1:4" x14ac:dyDescent="0.35">
      <c r="A23" s="8" t="s">
        <v>177</v>
      </c>
      <c r="B23" s="15">
        <v>0.35</v>
      </c>
      <c r="C23" s="8" t="s">
        <v>212</v>
      </c>
      <c r="D23" t="s">
        <v>294</v>
      </c>
    </row>
    <row r="24" spans="1:4" x14ac:dyDescent="0.35">
      <c r="A24" s="8" t="s">
        <v>178</v>
      </c>
      <c r="B24" s="15">
        <v>0.35</v>
      </c>
      <c r="C24" s="8" t="s">
        <v>213</v>
      </c>
    </row>
    <row r="25" spans="1:4" x14ac:dyDescent="0.35">
      <c r="A25" s="8" t="s">
        <v>179</v>
      </c>
      <c r="B25" s="15">
        <v>3.0000000000000001E-3</v>
      </c>
      <c r="C25" s="8" t="s">
        <v>214</v>
      </c>
    </row>
    <row r="26" spans="1:4" x14ac:dyDescent="0.35">
      <c r="A26" s="8" t="s">
        <v>180</v>
      </c>
      <c r="B26" s="15">
        <v>0.02</v>
      </c>
      <c r="C26" s="8" t="s">
        <v>215</v>
      </c>
      <c r="D26" t="s">
        <v>290</v>
      </c>
    </row>
    <row r="27" spans="1:4" x14ac:dyDescent="0.35">
      <c r="A27" s="8" t="s">
        <v>181</v>
      </c>
      <c r="B27" s="15">
        <v>0.03</v>
      </c>
      <c r="C27" s="8" t="s">
        <v>216</v>
      </c>
    </row>
    <row r="28" spans="1:4" x14ac:dyDescent="0.35">
      <c r="A28" s="8" t="s">
        <v>182</v>
      </c>
      <c r="B28" s="16">
        <f>0.6/3.6</f>
        <v>0.16666666666666666</v>
      </c>
      <c r="C28" s="8" t="s">
        <v>217</v>
      </c>
      <c r="D28" t="s">
        <v>298</v>
      </c>
    </row>
    <row r="29" spans="1:4" x14ac:dyDescent="0.35">
      <c r="A29" s="8" t="s">
        <v>183</v>
      </c>
      <c r="C29" s="8" t="s">
        <v>218</v>
      </c>
      <c r="D29" t="s">
        <v>298</v>
      </c>
    </row>
    <row r="30" spans="1:4" x14ac:dyDescent="0.35">
      <c r="A30" s="8" t="s">
        <v>184</v>
      </c>
      <c r="B30" s="15">
        <v>0.73099999999999998</v>
      </c>
      <c r="C30" s="8" t="s">
        <v>219</v>
      </c>
      <c r="D30" t="s">
        <v>298</v>
      </c>
    </row>
    <row r="31" spans="1:4" x14ac:dyDescent="0.35">
      <c r="A31" s="8" t="s">
        <v>185</v>
      </c>
      <c r="B31" s="15">
        <v>0.73099999999999998</v>
      </c>
      <c r="C31" s="8" t="s">
        <v>220</v>
      </c>
      <c r="D31" t="s">
        <v>298</v>
      </c>
    </row>
    <row r="32" spans="1:4" x14ac:dyDescent="0.35">
      <c r="A32" s="8" t="s">
        <v>186</v>
      </c>
      <c r="C32" s="8" t="s">
        <v>221</v>
      </c>
      <c r="D32" t="s">
        <v>298</v>
      </c>
    </row>
    <row r="33" spans="1:4" x14ac:dyDescent="0.35">
      <c r="A33" s="8" t="s">
        <v>187</v>
      </c>
      <c r="B33" s="15">
        <v>0.99</v>
      </c>
      <c r="C33" s="8" t="s">
        <v>222</v>
      </c>
    </row>
    <row r="34" spans="1:4" x14ac:dyDescent="0.35">
      <c r="A34" s="8" t="s">
        <v>188</v>
      </c>
      <c r="B34" s="15">
        <v>0.97</v>
      </c>
      <c r="C34" s="8" t="s">
        <v>223</v>
      </c>
      <c r="D34" t="s">
        <v>298</v>
      </c>
    </row>
    <row r="35" spans="1:4" x14ac:dyDescent="0.35">
      <c r="A35" s="8" t="s">
        <v>189</v>
      </c>
      <c r="B35" s="15">
        <v>0.95</v>
      </c>
      <c r="C35" s="8" t="s">
        <v>224</v>
      </c>
      <c r="D35" t="s">
        <v>298</v>
      </c>
    </row>
  </sheetData>
  <hyperlinks>
    <hyperlink ref="D21" r:id="rId1" location=":~:text=Auf%20der%20Suche%20nach%20optimalen,bei%20640%20kWh%20pro%20Schmelze." display="https://www.otto-junker.com/de/aktuelles/article/173/ - :~:text=Auf%20der%20Suche%20nach%20optimalen,bei%20640%20kWh%20pro%20Schmelze." xr:uid="{A1BB4AC5-2ED0-48D1-9809-543B95492128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B1" zoomScale="70" zoomScaleNormal="70" workbookViewId="0">
      <selection activeCell="P43" sqref="P43"/>
    </sheetView>
  </sheetViews>
  <sheetFormatPr baseColWidth="10" defaultRowHeight="14.5" x14ac:dyDescent="0.35"/>
  <cols>
    <col min="1" max="1" width="10.81640625" style="1"/>
  </cols>
  <sheetData>
    <row r="1" spans="1:34" s="1" customFormat="1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topLeftCell="A13" workbookViewId="0">
      <selection activeCell="A22" sqref="A22:XFD22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A6FC-3E56-461B-B763-C2D2BC11EE1A}">
  <dimension ref="A1:AH34"/>
  <sheetViews>
    <sheetView workbookViewId="0">
      <selection activeCell="V1" sqref="V1:AH34"/>
    </sheetView>
  </sheetViews>
  <sheetFormatPr baseColWidth="10" defaultRowHeight="14.5" x14ac:dyDescent="0.35"/>
  <sheetData>
    <row r="1" spans="1:34" x14ac:dyDescent="0.35">
      <c r="A1" s="7" t="s">
        <v>10</v>
      </c>
      <c r="B1" s="7" t="str">
        <f>A2</f>
        <v>PE-LD</v>
      </c>
      <c r="C1" s="7" t="str">
        <f>A3</f>
        <v>PE-LLD</v>
      </c>
      <c r="D1" s="7" t="str">
        <f>A4</f>
        <v>PE-HD</v>
      </c>
      <c r="E1" s="7" t="str">
        <f>A5</f>
        <v>PE-MD</v>
      </c>
      <c r="F1" s="7" t="str">
        <f>A6</f>
        <v>PP</v>
      </c>
      <c r="G1" s="7" t="str">
        <f>A7</f>
        <v>PS</v>
      </c>
      <c r="H1" s="7" t="str">
        <f>A8</f>
        <v>PS-E/XPS</v>
      </c>
      <c r="I1" s="7" t="str">
        <f>A9</f>
        <v>PVC-U</v>
      </c>
      <c r="J1" s="7" t="str">
        <f>A10</f>
        <v>PVC-P</v>
      </c>
      <c r="K1" s="7" t="str">
        <f>A11</f>
        <v>ABS</v>
      </c>
      <c r="L1" s="7" t="str">
        <f>A12</f>
        <v>ASA</v>
      </c>
      <c r="M1" s="7" t="str">
        <f>A13</f>
        <v>SAN</v>
      </c>
      <c r="N1" s="7" t="str">
        <f>A14</f>
        <v>PMMA</v>
      </c>
      <c r="O1" s="7" t="str">
        <f>A15</f>
        <v>PA</v>
      </c>
      <c r="P1" s="7" t="str">
        <f>A16</f>
        <v>PET</v>
      </c>
      <c r="Q1" s="7" t="str">
        <f>A17</f>
        <v>POM</v>
      </c>
      <c r="R1" s="7" t="str">
        <f>A18</f>
        <v>PBT</v>
      </c>
      <c r="S1" s="7" t="str">
        <f>A19</f>
        <v>PEEK</v>
      </c>
      <c r="T1" s="7" t="str">
        <f>A20</f>
        <v>PC</v>
      </c>
      <c r="U1" s="7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7" t="str">
        <f>list_material!A2</f>
        <v>PE-LD</v>
      </c>
      <c r="B2" s="7">
        <v>0</v>
      </c>
      <c r="C2" s="7">
        <v>0.8</v>
      </c>
      <c r="D2" s="7">
        <v>0.8</v>
      </c>
      <c r="E2" s="7">
        <v>0.8</v>
      </c>
      <c r="F2" s="7">
        <v>0.8</v>
      </c>
      <c r="G2" s="7">
        <v>0.8</v>
      </c>
      <c r="H2" s="7">
        <v>0.8</v>
      </c>
      <c r="I2" s="7">
        <v>0.8</v>
      </c>
      <c r="J2" s="7">
        <v>0.8</v>
      </c>
      <c r="K2" s="7">
        <v>0.8</v>
      </c>
      <c r="L2" s="7">
        <v>0.8</v>
      </c>
      <c r="M2" s="7">
        <v>0.8</v>
      </c>
      <c r="N2" s="7">
        <v>0.8</v>
      </c>
      <c r="O2" s="7">
        <v>0.8</v>
      </c>
      <c r="P2" s="7">
        <v>0.8</v>
      </c>
      <c r="Q2" s="7">
        <v>0.8</v>
      </c>
      <c r="R2" s="7">
        <v>0.8</v>
      </c>
      <c r="S2" s="7">
        <v>0.8</v>
      </c>
      <c r="T2" s="7">
        <v>0.8</v>
      </c>
      <c r="U2" s="7">
        <v>0.8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</row>
    <row r="3" spans="1:34" x14ac:dyDescent="0.35">
      <c r="A3" s="7" t="str">
        <f>list_material!A3</f>
        <v>PE-LLD</v>
      </c>
      <c r="B3" s="7">
        <v>0.8</v>
      </c>
      <c r="C3" s="7">
        <v>0</v>
      </c>
      <c r="D3" s="7">
        <v>0.8</v>
      </c>
      <c r="E3" s="7">
        <v>0.8</v>
      </c>
      <c r="F3" s="7">
        <v>0.8</v>
      </c>
      <c r="G3" s="7">
        <v>0.8</v>
      </c>
      <c r="H3" s="7">
        <v>0.8</v>
      </c>
      <c r="I3" s="7">
        <v>0.8</v>
      </c>
      <c r="J3" s="7">
        <v>0.8</v>
      </c>
      <c r="K3" s="7">
        <v>0.8</v>
      </c>
      <c r="L3" s="7">
        <v>0.8</v>
      </c>
      <c r="M3" s="7">
        <v>0.8</v>
      </c>
      <c r="N3" s="7">
        <v>0.8</v>
      </c>
      <c r="O3" s="7">
        <v>0.8</v>
      </c>
      <c r="P3" s="7">
        <v>0.8</v>
      </c>
      <c r="Q3" s="7">
        <v>0.8</v>
      </c>
      <c r="R3" s="7">
        <v>0.8</v>
      </c>
      <c r="S3" s="7">
        <v>0.8</v>
      </c>
      <c r="T3" s="7">
        <v>0.8</v>
      </c>
      <c r="U3" s="7">
        <v>0.8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</row>
    <row r="4" spans="1:34" x14ac:dyDescent="0.35">
      <c r="A4" s="7" t="str">
        <f>list_material!A4</f>
        <v>PE-HD</v>
      </c>
      <c r="B4" s="7">
        <v>0.8</v>
      </c>
      <c r="C4" s="7">
        <v>0.8</v>
      </c>
      <c r="D4" s="7">
        <v>0</v>
      </c>
      <c r="E4" s="7">
        <v>0.8</v>
      </c>
      <c r="F4" s="7">
        <v>0.8</v>
      </c>
      <c r="G4" s="7">
        <v>0.8</v>
      </c>
      <c r="H4" s="7">
        <v>0.8</v>
      </c>
      <c r="I4" s="7">
        <v>0.8</v>
      </c>
      <c r="J4" s="7">
        <v>0.8</v>
      </c>
      <c r="K4" s="7">
        <v>0.8</v>
      </c>
      <c r="L4" s="7">
        <v>0.8</v>
      </c>
      <c r="M4" s="7">
        <v>0.8</v>
      </c>
      <c r="N4" s="7">
        <v>0.8</v>
      </c>
      <c r="O4" s="7">
        <v>0.8</v>
      </c>
      <c r="P4" s="7">
        <v>0.8</v>
      </c>
      <c r="Q4" s="7">
        <v>0.8</v>
      </c>
      <c r="R4" s="7">
        <v>0.8</v>
      </c>
      <c r="S4" s="7">
        <v>0.8</v>
      </c>
      <c r="T4" s="7">
        <v>0.8</v>
      </c>
      <c r="U4" s="7">
        <v>0.8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</row>
    <row r="5" spans="1:34" x14ac:dyDescent="0.35">
      <c r="A5" s="7" t="str">
        <f>list_material!A5</f>
        <v>PE-MD</v>
      </c>
      <c r="B5" s="7">
        <v>0.8</v>
      </c>
      <c r="C5" s="7">
        <v>0.8</v>
      </c>
      <c r="D5" s="7">
        <v>0.8</v>
      </c>
      <c r="E5" s="7">
        <v>0</v>
      </c>
      <c r="F5" s="7">
        <v>0.8</v>
      </c>
      <c r="G5" s="7">
        <v>0.8</v>
      </c>
      <c r="H5" s="7">
        <v>0.8</v>
      </c>
      <c r="I5" s="7">
        <v>0.8</v>
      </c>
      <c r="J5" s="7">
        <v>0.8</v>
      </c>
      <c r="K5" s="7">
        <v>0.8</v>
      </c>
      <c r="L5" s="7">
        <v>0.8</v>
      </c>
      <c r="M5" s="7">
        <v>0.8</v>
      </c>
      <c r="N5" s="7">
        <v>0.8</v>
      </c>
      <c r="O5" s="7">
        <v>0.8</v>
      </c>
      <c r="P5" s="7">
        <v>0.8</v>
      </c>
      <c r="Q5" s="7">
        <v>0.8</v>
      </c>
      <c r="R5" s="7">
        <v>0.8</v>
      </c>
      <c r="S5" s="7">
        <v>0.8</v>
      </c>
      <c r="T5" s="7">
        <v>0.8</v>
      </c>
      <c r="U5" s="7">
        <v>0.8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</row>
    <row r="6" spans="1:34" x14ac:dyDescent="0.35">
      <c r="A6" s="7" t="str">
        <f>list_material!A6</f>
        <v>PP</v>
      </c>
      <c r="B6" s="7">
        <v>0.8</v>
      </c>
      <c r="C6" s="7">
        <v>0.8</v>
      </c>
      <c r="D6" s="7">
        <v>0.8</v>
      </c>
      <c r="E6" s="7">
        <v>0.8</v>
      </c>
      <c r="F6" s="7">
        <v>0</v>
      </c>
      <c r="G6" s="7">
        <v>0.8</v>
      </c>
      <c r="H6" s="7">
        <v>0.8</v>
      </c>
      <c r="I6" s="7">
        <v>0.8</v>
      </c>
      <c r="J6" s="7">
        <v>0.8</v>
      </c>
      <c r="K6" s="7">
        <v>0.8</v>
      </c>
      <c r="L6" s="7">
        <v>0.8</v>
      </c>
      <c r="M6" s="7">
        <v>0.8</v>
      </c>
      <c r="N6" s="7">
        <v>0.8</v>
      </c>
      <c r="O6" s="7">
        <v>0.8</v>
      </c>
      <c r="P6" s="7">
        <v>0.8</v>
      </c>
      <c r="Q6" s="7">
        <v>0.8</v>
      </c>
      <c r="R6" s="7">
        <v>0.8</v>
      </c>
      <c r="S6" s="7">
        <v>0.8</v>
      </c>
      <c r="T6" s="7">
        <v>0.8</v>
      </c>
      <c r="U6" s="7">
        <v>0.8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x14ac:dyDescent="0.35">
      <c r="A7" s="7" t="str">
        <f>list_material!A7</f>
        <v>PS</v>
      </c>
      <c r="B7" s="7">
        <v>0.8</v>
      </c>
      <c r="C7" s="7">
        <v>0.8</v>
      </c>
      <c r="D7" s="7">
        <v>0.8</v>
      </c>
      <c r="E7" s="7">
        <v>0.8</v>
      </c>
      <c r="F7" s="7">
        <v>0.8</v>
      </c>
      <c r="G7" s="7">
        <v>0</v>
      </c>
      <c r="H7" s="7">
        <v>0.8</v>
      </c>
      <c r="I7" s="7">
        <v>0.8</v>
      </c>
      <c r="J7" s="7">
        <v>0.8</v>
      </c>
      <c r="K7" s="7">
        <v>0.8</v>
      </c>
      <c r="L7" s="7">
        <v>0.8</v>
      </c>
      <c r="M7" s="7">
        <v>0.8</v>
      </c>
      <c r="N7" s="7">
        <v>0.8</v>
      </c>
      <c r="O7" s="7">
        <v>0.8</v>
      </c>
      <c r="P7" s="7">
        <v>0.8</v>
      </c>
      <c r="Q7" s="7">
        <v>0.8</v>
      </c>
      <c r="R7" s="7">
        <v>0.8</v>
      </c>
      <c r="S7" s="7">
        <v>0.8</v>
      </c>
      <c r="T7" s="7">
        <v>0.8</v>
      </c>
      <c r="U7" s="7">
        <v>0.8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</row>
    <row r="8" spans="1:34" x14ac:dyDescent="0.35">
      <c r="A8" s="7" t="str">
        <f>list_material!A8</f>
        <v>PS-E/XPS</v>
      </c>
      <c r="B8" s="7">
        <v>0.8</v>
      </c>
      <c r="C8" s="7">
        <v>0.8</v>
      </c>
      <c r="D8" s="7">
        <v>0.8</v>
      </c>
      <c r="E8" s="7">
        <v>0.8</v>
      </c>
      <c r="F8" s="7">
        <v>0.8</v>
      </c>
      <c r="G8" s="7">
        <v>0.8</v>
      </c>
      <c r="H8" s="7">
        <v>0</v>
      </c>
      <c r="I8" s="7">
        <v>0.8</v>
      </c>
      <c r="J8" s="7">
        <v>0.8</v>
      </c>
      <c r="K8" s="7">
        <v>0.8</v>
      </c>
      <c r="L8" s="7">
        <v>0.8</v>
      </c>
      <c r="M8" s="7">
        <v>0.8</v>
      </c>
      <c r="N8" s="7">
        <v>0.8</v>
      </c>
      <c r="O8" s="7">
        <v>0.8</v>
      </c>
      <c r="P8" s="7">
        <v>0.8</v>
      </c>
      <c r="Q8" s="7">
        <v>0.8</v>
      </c>
      <c r="R8" s="7">
        <v>0.8</v>
      </c>
      <c r="S8" s="7">
        <v>0.8</v>
      </c>
      <c r="T8" s="7">
        <v>0.8</v>
      </c>
      <c r="U8" s="7">
        <v>0.8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</row>
    <row r="9" spans="1:34" x14ac:dyDescent="0.35">
      <c r="A9" s="7" t="str">
        <f>list_material!A9</f>
        <v>PVC-U</v>
      </c>
      <c r="B9" s="7">
        <v>0.8</v>
      </c>
      <c r="C9" s="7">
        <v>0.8</v>
      </c>
      <c r="D9" s="7">
        <v>0.8</v>
      </c>
      <c r="E9" s="7">
        <v>0.8</v>
      </c>
      <c r="F9" s="7">
        <v>0.8</v>
      </c>
      <c r="G9" s="7">
        <v>0.8</v>
      </c>
      <c r="H9" s="7">
        <v>0.8</v>
      </c>
      <c r="I9" s="7">
        <v>0</v>
      </c>
      <c r="J9" s="7">
        <v>0.8</v>
      </c>
      <c r="K9" s="7">
        <v>0.8</v>
      </c>
      <c r="L9" s="7">
        <v>0.8</v>
      </c>
      <c r="M9" s="7">
        <v>0.8</v>
      </c>
      <c r="N9" s="7">
        <v>0.8</v>
      </c>
      <c r="O9" s="7">
        <v>0.8</v>
      </c>
      <c r="P9" s="7">
        <v>0.8</v>
      </c>
      <c r="Q9" s="7">
        <v>0.8</v>
      </c>
      <c r="R9" s="7">
        <v>0.8</v>
      </c>
      <c r="S9" s="7">
        <v>0.8</v>
      </c>
      <c r="T9" s="7">
        <v>0.8</v>
      </c>
      <c r="U9" s="7">
        <v>0.8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</row>
    <row r="10" spans="1:34" x14ac:dyDescent="0.35">
      <c r="A10" s="7" t="str">
        <f>list_material!A10</f>
        <v>PVC-P</v>
      </c>
      <c r="B10" s="7">
        <v>0.8</v>
      </c>
      <c r="C10" s="7">
        <v>0.8</v>
      </c>
      <c r="D10" s="7">
        <v>0.8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</row>
    <row r="11" spans="1:34" x14ac:dyDescent="0.35">
      <c r="A11" s="7" t="str">
        <f>list_material!A11</f>
        <v>ABS</v>
      </c>
      <c r="B11" s="7">
        <v>0.8</v>
      </c>
      <c r="C11" s="7">
        <v>0.8</v>
      </c>
      <c r="D11" s="7">
        <v>0.8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</row>
    <row r="12" spans="1:34" x14ac:dyDescent="0.35">
      <c r="A12" s="7" t="str">
        <f>list_material!A12</f>
        <v>ASA</v>
      </c>
      <c r="B12" s="7">
        <v>0.8</v>
      </c>
      <c r="C12" s="7">
        <v>0.8</v>
      </c>
      <c r="D12" s="7">
        <v>0.8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</row>
    <row r="13" spans="1:34" x14ac:dyDescent="0.35">
      <c r="A13" s="7" t="str">
        <f>list_material!A13</f>
        <v>SAN</v>
      </c>
      <c r="B13" s="7">
        <v>0.8</v>
      </c>
      <c r="C13" s="7">
        <v>0.8</v>
      </c>
      <c r="D13" s="7">
        <v>0.8</v>
      </c>
      <c r="E13" s="7">
        <v>0.8</v>
      </c>
      <c r="F13" s="7">
        <v>0.8</v>
      </c>
      <c r="G13" s="7">
        <v>0.8</v>
      </c>
      <c r="H13" s="7">
        <v>0.8</v>
      </c>
      <c r="I13" s="7">
        <v>0.8</v>
      </c>
      <c r="J13" s="7">
        <v>0.8</v>
      </c>
      <c r="K13" s="7">
        <v>0.8</v>
      </c>
      <c r="L13" s="7">
        <v>0.8</v>
      </c>
      <c r="M13" s="7">
        <v>0</v>
      </c>
      <c r="N13" s="7">
        <v>0.8</v>
      </c>
      <c r="O13" s="7">
        <v>0.8</v>
      </c>
      <c r="P13" s="7">
        <v>0.8</v>
      </c>
      <c r="Q13" s="7">
        <v>0.8</v>
      </c>
      <c r="R13" s="7">
        <v>0.8</v>
      </c>
      <c r="S13" s="7">
        <v>0.8</v>
      </c>
      <c r="T13" s="7">
        <v>0.8</v>
      </c>
      <c r="U13" s="7">
        <v>0.8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</row>
    <row r="14" spans="1:34" x14ac:dyDescent="0.35">
      <c r="A14" s="7" t="str">
        <f>list_material!A14</f>
        <v>PMMA</v>
      </c>
      <c r="B14" s="7">
        <v>0.8</v>
      </c>
      <c r="C14" s="7">
        <v>0.8</v>
      </c>
      <c r="D14" s="7">
        <v>0.8</v>
      </c>
      <c r="E14" s="7">
        <v>0.8</v>
      </c>
      <c r="F14" s="7">
        <v>0.8</v>
      </c>
      <c r="G14" s="7">
        <v>0.8</v>
      </c>
      <c r="H14" s="7">
        <v>0.8</v>
      </c>
      <c r="I14" s="7">
        <v>0.8</v>
      </c>
      <c r="J14" s="7">
        <v>0.8</v>
      </c>
      <c r="K14" s="7">
        <v>0.8</v>
      </c>
      <c r="L14" s="7">
        <v>0.8</v>
      </c>
      <c r="M14" s="7">
        <v>0.8</v>
      </c>
      <c r="N14" s="7">
        <v>0</v>
      </c>
      <c r="O14" s="7">
        <v>0.8</v>
      </c>
      <c r="P14" s="7">
        <v>0.8</v>
      </c>
      <c r="Q14" s="7">
        <v>0.8</v>
      </c>
      <c r="R14" s="7">
        <v>0.8</v>
      </c>
      <c r="S14" s="7">
        <v>0.8</v>
      </c>
      <c r="T14" s="7">
        <v>0.8</v>
      </c>
      <c r="U14" s="7">
        <v>0.8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</row>
    <row r="15" spans="1:34" x14ac:dyDescent="0.35">
      <c r="A15" s="7" t="str">
        <f>list_material!A15</f>
        <v>PA</v>
      </c>
      <c r="B15" s="7">
        <v>0.8</v>
      </c>
      <c r="C15" s="7">
        <v>0.8</v>
      </c>
      <c r="D15" s="7">
        <v>0.8</v>
      </c>
      <c r="E15" s="7">
        <v>0.8</v>
      </c>
      <c r="F15" s="7">
        <v>0.8</v>
      </c>
      <c r="G15" s="7">
        <v>0.8</v>
      </c>
      <c r="H15" s="7">
        <v>0.8</v>
      </c>
      <c r="I15" s="7">
        <v>0.8</v>
      </c>
      <c r="J15" s="7">
        <v>0.8</v>
      </c>
      <c r="K15" s="7">
        <v>0.8</v>
      </c>
      <c r="L15" s="7">
        <v>0.8</v>
      </c>
      <c r="M15" s="7">
        <v>0.8</v>
      </c>
      <c r="N15" s="7">
        <v>0.8</v>
      </c>
      <c r="O15" s="7">
        <v>0</v>
      </c>
      <c r="P15" s="7">
        <v>0.8</v>
      </c>
      <c r="Q15" s="7">
        <v>0.8</v>
      </c>
      <c r="R15" s="7">
        <v>0.8</v>
      </c>
      <c r="S15" s="7">
        <v>0.8</v>
      </c>
      <c r="T15" s="7">
        <v>0.8</v>
      </c>
      <c r="U15" s="7">
        <v>0.8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</row>
    <row r="16" spans="1:34" x14ac:dyDescent="0.35">
      <c r="A16" s="7" t="str">
        <f>list_material!A16</f>
        <v>PET</v>
      </c>
      <c r="B16" s="7">
        <v>0.8</v>
      </c>
      <c r="C16" s="7">
        <v>0.8</v>
      </c>
      <c r="D16" s="7">
        <v>0.8</v>
      </c>
      <c r="E16" s="7">
        <v>0.8</v>
      </c>
      <c r="F16" s="7">
        <v>0.8</v>
      </c>
      <c r="G16" s="7">
        <v>0.8</v>
      </c>
      <c r="H16" s="7">
        <v>0.8</v>
      </c>
      <c r="I16" s="7">
        <v>0.8</v>
      </c>
      <c r="J16" s="7">
        <v>0.8</v>
      </c>
      <c r="K16" s="7">
        <v>0.8</v>
      </c>
      <c r="L16" s="7">
        <v>0.8</v>
      </c>
      <c r="M16" s="7">
        <v>0.8</v>
      </c>
      <c r="N16" s="7">
        <v>0.8</v>
      </c>
      <c r="O16" s="7">
        <v>0.8</v>
      </c>
      <c r="P16" s="7">
        <v>0</v>
      </c>
      <c r="Q16" s="7">
        <v>0.8</v>
      </c>
      <c r="R16" s="7">
        <v>0.8</v>
      </c>
      <c r="S16" s="7">
        <v>0.8</v>
      </c>
      <c r="T16" s="7">
        <v>0.8</v>
      </c>
      <c r="U16" s="7">
        <v>0.8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</row>
    <row r="17" spans="1:34" x14ac:dyDescent="0.35">
      <c r="A17" s="7" t="str">
        <f>list_material!A17</f>
        <v>POM</v>
      </c>
      <c r="B17" s="7">
        <v>0.8</v>
      </c>
      <c r="C17" s="7">
        <v>0.8</v>
      </c>
      <c r="D17" s="7">
        <v>0.8</v>
      </c>
      <c r="E17" s="7">
        <v>0.8</v>
      </c>
      <c r="F17" s="7">
        <v>0.8</v>
      </c>
      <c r="G17" s="7">
        <v>0.8</v>
      </c>
      <c r="H17" s="7">
        <v>0.8</v>
      </c>
      <c r="I17" s="7">
        <v>0.8</v>
      </c>
      <c r="J17" s="7">
        <v>0.8</v>
      </c>
      <c r="K17" s="7">
        <v>0.8</v>
      </c>
      <c r="L17" s="7">
        <v>0.8</v>
      </c>
      <c r="M17" s="7">
        <v>0.8</v>
      </c>
      <c r="N17" s="7">
        <v>0.8</v>
      </c>
      <c r="O17" s="7">
        <v>0.8</v>
      </c>
      <c r="P17" s="7">
        <v>0.8</v>
      </c>
      <c r="Q17" s="7">
        <v>0</v>
      </c>
      <c r="R17" s="7">
        <v>0.8</v>
      </c>
      <c r="S17" s="7">
        <v>0.8</v>
      </c>
      <c r="T17" s="7">
        <v>0.8</v>
      </c>
      <c r="U17" s="7">
        <v>0.8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</row>
    <row r="18" spans="1:34" x14ac:dyDescent="0.35">
      <c r="A18" s="7" t="str">
        <f>list_material!A18</f>
        <v>PBT</v>
      </c>
      <c r="B18" s="7">
        <v>0.8</v>
      </c>
      <c r="C18" s="7">
        <v>0.8</v>
      </c>
      <c r="D18" s="7">
        <v>0.8</v>
      </c>
      <c r="E18" s="7">
        <v>0.8</v>
      </c>
      <c r="F18" s="7">
        <v>0.8</v>
      </c>
      <c r="G18" s="7">
        <v>0.8</v>
      </c>
      <c r="H18" s="7">
        <v>0.8</v>
      </c>
      <c r="I18" s="7">
        <v>0.8</v>
      </c>
      <c r="J18" s="7">
        <v>0.8</v>
      </c>
      <c r="K18" s="7">
        <v>0.8</v>
      </c>
      <c r="L18" s="7">
        <v>0.8</v>
      </c>
      <c r="M18" s="7">
        <v>0.8</v>
      </c>
      <c r="N18" s="7">
        <v>0.8</v>
      </c>
      <c r="O18" s="7">
        <v>0.8</v>
      </c>
      <c r="P18" s="7">
        <v>0.8</v>
      </c>
      <c r="Q18" s="7">
        <v>0.8</v>
      </c>
      <c r="R18" s="7">
        <v>0</v>
      </c>
      <c r="S18" s="7">
        <v>0.8</v>
      </c>
      <c r="T18" s="7">
        <v>0.8</v>
      </c>
      <c r="U18" s="7">
        <v>0.8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</row>
    <row r="19" spans="1:34" x14ac:dyDescent="0.35">
      <c r="A19" s="7" t="str">
        <f>list_material!A19</f>
        <v>PEEK</v>
      </c>
      <c r="B19" s="7">
        <v>0.8</v>
      </c>
      <c r="C19" s="7">
        <v>0.8</v>
      </c>
      <c r="D19" s="7">
        <v>0.8</v>
      </c>
      <c r="E19" s="7">
        <v>0.8</v>
      </c>
      <c r="F19" s="7">
        <v>0.8</v>
      </c>
      <c r="G19" s="7">
        <v>0.8</v>
      </c>
      <c r="H19" s="7">
        <v>0.8</v>
      </c>
      <c r="I19" s="7">
        <v>0.8</v>
      </c>
      <c r="J19" s="7">
        <v>0.8</v>
      </c>
      <c r="K19" s="7">
        <v>0.8</v>
      </c>
      <c r="L19" s="7">
        <v>0.8</v>
      </c>
      <c r="M19" s="7">
        <v>0.8</v>
      </c>
      <c r="N19" s="7">
        <v>0.8</v>
      </c>
      <c r="O19" s="7">
        <v>0.8</v>
      </c>
      <c r="P19" s="7">
        <v>0.8</v>
      </c>
      <c r="Q19" s="7">
        <v>0.8</v>
      </c>
      <c r="R19" s="7">
        <v>0.8</v>
      </c>
      <c r="S19" s="7">
        <v>0</v>
      </c>
      <c r="T19" s="7">
        <v>0.8</v>
      </c>
      <c r="U19" s="7">
        <v>0.8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</row>
    <row r="20" spans="1:34" x14ac:dyDescent="0.35">
      <c r="A20" s="7" t="str">
        <f>list_material!A20</f>
        <v>PC</v>
      </c>
      <c r="B20" s="7">
        <v>0.8</v>
      </c>
      <c r="C20" s="7">
        <v>0.8</v>
      </c>
      <c r="D20" s="7">
        <v>0.8</v>
      </c>
      <c r="E20" s="7">
        <v>0.8</v>
      </c>
      <c r="F20" s="7">
        <v>0.8</v>
      </c>
      <c r="G20" s="7">
        <v>0.8</v>
      </c>
      <c r="H20" s="7">
        <v>0.8</v>
      </c>
      <c r="I20" s="7">
        <v>0.8</v>
      </c>
      <c r="J20" s="7">
        <v>0.8</v>
      </c>
      <c r="K20" s="7">
        <v>0.8</v>
      </c>
      <c r="L20" s="7">
        <v>0.8</v>
      </c>
      <c r="M20" s="7">
        <v>0.8</v>
      </c>
      <c r="N20" s="7">
        <v>0.8</v>
      </c>
      <c r="O20" s="7">
        <v>0.8</v>
      </c>
      <c r="P20" s="7">
        <v>0.8</v>
      </c>
      <c r="Q20" s="7">
        <v>0.8</v>
      </c>
      <c r="R20" s="7">
        <v>0.8</v>
      </c>
      <c r="S20" s="7">
        <v>0.8</v>
      </c>
      <c r="T20" s="7">
        <v>0</v>
      </c>
      <c r="U20" s="7">
        <v>0.8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</row>
    <row r="21" spans="1:34" x14ac:dyDescent="0.35">
      <c r="A21" s="7" t="str">
        <f>list_material!A21</f>
        <v>PUR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  <c r="N21" s="7">
        <v>0.8</v>
      </c>
      <c r="O21" s="7">
        <v>0.8</v>
      </c>
      <c r="P21" s="7">
        <v>0.8</v>
      </c>
      <c r="Q21" s="7">
        <v>0.8</v>
      </c>
      <c r="R21" s="7">
        <v>0.8</v>
      </c>
      <c r="S21" s="7">
        <v>0.8</v>
      </c>
      <c r="T21" s="7">
        <v>0.8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</row>
    <row r="22" spans="1:34" x14ac:dyDescent="0.35">
      <c r="A22" s="1" t="str">
        <f>list_material!A22</f>
        <v>Thermoplaste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</row>
    <row r="23" spans="1:34" x14ac:dyDescent="0.35">
      <c r="A23" s="1" t="str">
        <f>list_material!A23</f>
        <v>Elastomere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</row>
    <row r="24" spans="1:34" x14ac:dyDescent="0.35">
      <c r="A24" s="1" t="str">
        <f>list_material!A24</f>
        <v>Duromere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</row>
    <row r="25" spans="1:34" x14ac:dyDescent="0.35">
      <c r="A25" s="1" t="str">
        <f>list_material!A25</f>
        <v>Aluminium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</row>
    <row r="26" spans="1:34" x14ac:dyDescent="0.35">
      <c r="A26" s="1" t="str">
        <f>list_material!A26</f>
        <v>Blei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</row>
    <row r="27" spans="1:34" x14ac:dyDescent="0.35">
      <c r="A27" s="1" t="str">
        <f>list_material!A27</f>
        <v>Chrom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</row>
    <row r="28" spans="1:34" x14ac:dyDescent="0.35">
      <c r="A28" s="1" t="str">
        <f>list_material!A28</f>
        <v>Eisen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</row>
    <row r="29" spans="1:34" x14ac:dyDescent="0.35">
      <c r="A29" s="1" t="str">
        <f>list_material!A29</f>
        <v>Kupfer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</row>
    <row r="30" spans="1:34" x14ac:dyDescent="0.35">
      <c r="A30" s="1" t="str">
        <f>list_material!A30</f>
        <v>Magnesium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</row>
    <row r="31" spans="1:34" x14ac:dyDescent="0.35">
      <c r="A31" s="1" t="str">
        <f>list_material!A31</f>
        <v>Nickel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</row>
    <row r="32" spans="1:34" x14ac:dyDescent="0.35">
      <c r="A32" s="1" t="str">
        <f>list_material!A32</f>
        <v>Stahl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</row>
    <row r="33" spans="1:34" x14ac:dyDescent="0.35">
      <c r="A33" s="1" t="str">
        <f>list_material!A33</f>
        <v>Titan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</row>
    <row r="34" spans="1:34" x14ac:dyDescent="0.35">
      <c r="A34" s="1" t="str">
        <f>list_material!A34</f>
        <v>Zink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9B41-5BBD-4404-94E1-24D348AFB830}">
  <dimension ref="A1:AH34"/>
  <sheetViews>
    <sheetView workbookViewId="0">
      <selection activeCell="D17" sqref="D17"/>
    </sheetView>
  </sheetViews>
  <sheetFormatPr baseColWidth="10" defaultRowHeight="14.5" x14ac:dyDescent="0.35"/>
  <sheetData>
    <row r="1" spans="1:34" x14ac:dyDescent="0.35">
      <c r="B1" t="s">
        <v>6</v>
      </c>
      <c r="C1" t="s">
        <v>7</v>
      </c>
      <c r="D1" t="s">
        <v>5</v>
      </c>
      <c r="E1" t="s">
        <v>16</v>
      </c>
      <c r="F1" t="s">
        <v>17</v>
      </c>
      <c r="G1" t="s">
        <v>9</v>
      </c>
      <c r="H1" t="s">
        <v>18</v>
      </c>
      <c r="I1" t="s">
        <v>19</v>
      </c>
      <c r="J1" t="s">
        <v>20</v>
      </c>
      <c r="K1" t="s">
        <v>0</v>
      </c>
      <c r="L1" t="s">
        <v>21</v>
      </c>
      <c r="M1" t="s">
        <v>22</v>
      </c>
      <c r="N1" t="s">
        <v>23</v>
      </c>
      <c r="O1" t="s">
        <v>2</v>
      </c>
      <c r="P1" t="s">
        <v>8</v>
      </c>
      <c r="Q1" t="s">
        <v>24</v>
      </c>
      <c r="R1" t="s">
        <v>25</v>
      </c>
      <c r="S1" t="s">
        <v>4</v>
      </c>
      <c r="T1" t="s">
        <v>3</v>
      </c>
      <c r="U1" t="s">
        <v>26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</row>
    <row r="2" spans="1:34" x14ac:dyDescent="0.35">
      <c r="A2" t="s">
        <v>6</v>
      </c>
      <c r="B2">
        <v>1</v>
      </c>
      <c r="C2">
        <v>1</v>
      </c>
      <c r="D2">
        <v>1</v>
      </c>
      <c r="E2">
        <v>1</v>
      </c>
      <c r="F2">
        <v>0</v>
      </c>
      <c r="G2">
        <v>0.5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</v>
      </c>
      <c r="P2">
        <v>0.5</v>
      </c>
      <c r="Q2">
        <v>0</v>
      </c>
      <c r="R2">
        <v>0.5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t="s">
        <v>7</v>
      </c>
      <c r="B3">
        <v>1</v>
      </c>
      <c r="C3">
        <v>1</v>
      </c>
      <c r="D3">
        <v>1</v>
      </c>
      <c r="E3">
        <v>1</v>
      </c>
      <c r="F3">
        <v>0</v>
      </c>
      <c r="G3">
        <v>0.5</v>
      </c>
      <c r="H3">
        <v>0.5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</v>
      </c>
      <c r="P3">
        <v>0.5</v>
      </c>
      <c r="Q3">
        <v>0</v>
      </c>
      <c r="R3">
        <v>0.5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0</v>
      </c>
      <c r="G4">
        <v>0.5</v>
      </c>
      <c r="H4">
        <v>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0.5</v>
      </c>
      <c r="P4">
        <v>0.5</v>
      </c>
      <c r="Q4">
        <v>0</v>
      </c>
      <c r="R4">
        <v>0.5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t="s">
        <v>16</v>
      </c>
      <c r="B5">
        <v>1</v>
      </c>
      <c r="C5">
        <v>1</v>
      </c>
      <c r="D5">
        <v>1</v>
      </c>
      <c r="E5">
        <v>1</v>
      </c>
      <c r="F5">
        <v>0</v>
      </c>
      <c r="G5">
        <v>0.5</v>
      </c>
      <c r="H5">
        <v>0.5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0.5</v>
      </c>
      <c r="P5">
        <v>0.5</v>
      </c>
      <c r="Q5">
        <v>0</v>
      </c>
      <c r="R5">
        <v>0.5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0.5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0.5</v>
      </c>
      <c r="P6">
        <v>0.5</v>
      </c>
      <c r="Q6">
        <v>0</v>
      </c>
      <c r="R6">
        <v>0.5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t="s">
        <v>9</v>
      </c>
      <c r="B7">
        <v>0.5</v>
      </c>
      <c r="C7">
        <v>0.5</v>
      </c>
      <c r="D7">
        <v>0.5</v>
      </c>
      <c r="E7">
        <v>0.5</v>
      </c>
      <c r="F7">
        <v>0.5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t="s">
        <v>18</v>
      </c>
      <c r="B8">
        <v>0.5</v>
      </c>
      <c r="C8">
        <v>0.5</v>
      </c>
      <c r="D8">
        <v>0.5</v>
      </c>
      <c r="E8">
        <v>0.5</v>
      </c>
      <c r="F8">
        <v>0.5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0.5</v>
      </c>
      <c r="P11">
        <v>0</v>
      </c>
      <c r="Q11">
        <v>0</v>
      </c>
      <c r="R11">
        <v>0</v>
      </c>
      <c r="S11">
        <v>0</v>
      </c>
      <c r="T11">
        <v>1</v>
      </c>
      <c r="U11">
        <v>0.5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0.5</v>
      </c>
      <c r="P12">
        <v>0</v>
      </c>
      <c r="Q12">
        <v>0</v>
      </c>
      <c r="R12">
        <v>0</v>
      </c>
      <c r="S12">
        <v>0</v>
      </c>
      <c r="T12">
        <v>1</v>
      </c>
      <c r="U12">
        <v>0.5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0.5</v>
      </c>
      <c r="P13">
        <v>0</v>
      </c>
      <c r="Q13">
        <v>0</v>
      </c>
      <c r="R13">
        <v>0</v>
      </c>
      <c r="S13">
        <v>0</v>
      </c>
      <c r="T13">
        <v>1</v>
      </c>
      <c r="U13">
        <v>0.5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t="s">
        <v>2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</v>
      </c>
      <c r="J15">
        <v>0</v>
      </c>
      <c r="K15">
        <v>0.5</v>
      </c>
      <c r="L15">
        <v>0.5</v>
      </c>
      <c r="M15">
        <v>0.5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0.5</v>
      </c>
      <c r="U15">
        <v>0.5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t="s">
        <v>8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t="s">
        <v>25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t="s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0.5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1</v>
      </c>
      <c r="O21">
        <v>0.5</v>
      </c>
      <c r="P21">
        <v>0</v>
      </c>
      <c r="Q21">
        <v>0.5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</row>
    <row r="32" spans="1:34" x14ac:dyDescent="0.3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</row>
    <row r="33" spans="1:34" x14ac:dyDescent="0.3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</row>
    <row r="34" spans="1:34" x14ac:dyDescent="0.35">
      <c r="A3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list_material</vt:lpstr>
      <vt:lpstr>sort_parameters</vt:lpstr>
      <vt:lpstr>lca_parameters</vt:lpstr>
      <vt:lpstr>sort_ferromagnetic</vt:lpstr>
      <vt:lpstr>sort_eddycurrent</vt:lpstr>
      <vt:lpstr>sort_density</vt:lpstr>
      <vt:lpstr>sort_electrostatic</vt:lpstr>
      <vt:lpstr>sort_sensorbased</vt:lpstr>
      <vt:lpstr>sort_compatibility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2025-03-24T11:52:40Z</dcterms:modified>
</cp:coreProperties>
</file>