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q/Downloads/"/>
    </mc:Choice>
  </mc:AlternateContent>
  <xr:revisionPtr revIDLastSave="0" documentId="13_ncr:1_{2F1F964A-CC9F-D44D-9060-5AFC67E7CA02}" xr6:coauthVersionLast="47" xr6:coauthVersionMax="47" xr10:uidLastSave="{00000000-0000-0000-0000-000000000000}"/>
  <bookViews>
    <workbookView xWindow="11960" yWindow="780" windowWidth="18280" windowHeight="18880" xr2:uid="{686767FE-A894-40B1-8D8F-F7913B18EC55}"/>
  </bookViews>
  <sheets>
    <sheet name="전체예산_대비사회복지예산" sheetId="6" r:id="rId1"/>
    <sheet name="수급자대비편성예산_복지시설정리" sheetId="5" r:id="rId2"/>
    <sheet name="수급자대비편성예산" sheetId="3" r:id="rId3"/>
    <sheet name="수급자대비총복지시설" sheetId="4" r:id="rId4"/>
    <sheet name="Sheet1" sheetId="1" r:id="rId5"/>
    <sheet name="Sheet2" sheetId="2" r:id="rId6"/>
  </sheets>
  <definedNames>
    <definedName name="_xlnm._FilterDatabase" localSheetId="0" hidden="1">전체예산_대비사회복지예산!$A$1:$H$26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" l="1"/>
  <c r="H6" i="6"/>
  <c r="H2" i="6"/>
  <c r="H7" i="6"/>
  <c r="H16" i="6"/>
  <c r="H10" i="6"/>
  <c r="H13" i="6"/>
  <c r="H4" i="6"/>
  <c r="H15" i="6"/>
  <c r="H17" i="6"/>
  <c r="H20" i="6"/>
  <c r="H19" i="6"/>
  <c r="H14" i="6"/>
  <c r="H23" i="6"/>
  <c r="H22" i="6"/>
  <c r="H12" i="6"/>
  <c r="H9" i="6"/>
  <c r="H8" i="6"/>
  <c r="H18" i="6"/>
  <c r="H21" i="6"/>
  <c r="H5" i="6"/>
  <c r="H25" i="6"/>
  <c r="H24" i="6"/>
  <c r="H3" i="6"/>
  <c r="H26" i="6"/>
  <c r="E3" i="6"/>
  <c r="E24" i="6"/>
  <c r="E25" i="6"/>
  <c r="E5" i="6"/>
  <c r="E21" i="6"/>
  <c r="E18" i="6"/>
  <c r="E8" i="6"/>
  <c r="E9" i="6"/>
  <c r="E12" i="6"/>
  <c r="E22" i="6"/>
  <c r="E23" i="6"/>
  <c r="E14" i="6"/>
  <c r="E19" i="6"/>
  <c r="E20" i="6"/>
  <c r="E17" i="6"/>
  <c r="E15" i="6"/>
  <c r="E4" i="6"/>
  <c r="E13" i="6"/>
  <c r="E10" i="6"/>
  <c r="E16" i="6"/>
  <c r="E7" i="6"/>
  <c r="E2" i="6"/>
  <c r="E6" i="6"/>
  <c r="E11" i="6"/>
  <c r="E26" i="6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T2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</calcChain>
</file>

<file path=xl/sharedStrings.xml><?xml version="1.0" encoding="utf-8"?>
<sst xmlns="http://schemas.openxmlformats.org/spreadsheetml/2006/main" count="335" uniqueCount="71">
  <si>
    <t>법정동</t>
    <phoneticPr fontId="1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</si>
  <si>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</si>
  <si>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</si>
  <si>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</si>
  <si>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</si>
  <si>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</si>
  <si>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</si>
  <si>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</si>
  <si>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</si>
  <si>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</si>
  <si>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</si>
  <si>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</si>
  <si>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</si>
  <si>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</si>
  <si>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</si>
  <si>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</si>
  <si>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</si>
  <si>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</si>
  <si>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</si>
  <si>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</si>
  <si>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</si>
  <si>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</si>
  <si>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</si>
  <si>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</si>
  <si>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</si>
  <si>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</si>
  <si>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법정동코드</t>
    <phoneticPr fontId="1" type="noConversion"/>
  </si>
  <si>
    <t>총 지출액</t>
  </si>
  <si>
    <t>지역구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</si>
  <si>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</si>
  <si>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</si>
  <si>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</si>
  <si>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</si>
  <si>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</si>
  <si>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</si>
  <si>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</si>
  <si>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</si>
  <si>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</si>
  <si>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</si>
  <si>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</si>
  <si>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</si>
  <si>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</si>
  <si>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</si>
  <si>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</si>
  <si>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</si>
  <si>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</si>
  <si>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</si>
  <si>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</si>
  <si>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</si>
  <si>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</si>
  <si>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</si>
  <si>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</si>
  <si>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</si>
  <si>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시군구명</t>
  </si>
  <si>
    <t>시설종류상세</t>
  </si>
  <si>
    <t>전체시설수</t>
  </si>
  <si>
    <t>입소가능시설수</t>
  </si>
  <si>
    <t>총합</t>
  </si>
  <si>
    <t>수급자 대비 편성 예산</t>
    <phoneticPr fontId="1" type="noConversion"/>
  </si>
  <si>
    <t>수급자 대비 전체 시설 수</t>
    <phoneticPr fontId="1" type="noConversion"/>
  </si>
  <si>
    <t>수급자 대비 입소 가능 시설 수</t>
    <phoneticPr fontId="1" type="noConversion"/>
  </si>
  <si>
    <t>수급자수</t>
    <phoneticPr fontId="1" type="noConversion"/>
  </si>
  <si>
    <t>보조금</t>
    <phoneticPr fontId="1" type="noConversion"/>
  </si>
  <si>
    <t>성동구</t>
    <phoneticPr fontId="1" type="noConversion"/>
  </si>
  <si>
    <t>동대문</t>
    <phoneticPr fontId="1" type="noConversion"/>
  </si>
  <si>
    <t>전체예산</t>
    <phoneticPr fontId="1" type="noConversion"/>
  </si>
  <si>
    <t>사회복지예산</t>
    <phoneticPr fontId="1" type="noConversion"/>
  </si>
  <si>
    <t xml:space="preserve">전체 예산 대비 사회복지예산 비중 </t>
    <phoneticPr fontId="1" type="noConversion"/>
  </si>
  <si>
    <t>전체 예산 대비 한부모예산</t>
    <phoneticPr fontId="1" type="noConversion"/>
  </si>
  <si>
    <t>사회복지 예산 대비 한부모 예산</t>
    <phoneticPr fontId="1" type="noConversion"/>
  </si>
  <si>
    <t>전체예산대비보조금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</si>
</sst>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Dotum"/>
      <family val="2"/>
      <charset val="129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3" fontId="0" fillId="0" borderId="1" xfId="0" applyNumberFormat="1" applyBorder="1" applyAlignment="1">
      <alignment horizontal="right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C9F8-31EE-4947-B32F-61CC60D05834}">
  <dimension ref="A1:H26"/>
  <sheetViews>
    <sheetView tabSelected="1" workbookViewId="0">
      <selection activeCell="A8" sqref="A1:H8"/>
    </sheetView>
  </sheetViews>
  <sheetFormatPr baseColWidth="10" defaultRowHeight="17"/>
  <sheetData>
    <row r="1" spans="1:8">
      <c r="A1" t="s">
        <v>28</v>
      </c>
      <c r="B1" t="s">
        <v>62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>
      <c r="A2" t="s">
        <v>48</v>
      </c>
      <c r="B2" s="1">
        <v>612684</v>
      </c>
      <c r="C2">
        <v>1392518</v>
      </c>
      <c r="D2" s="1">
        <v>488020</v>
      </c>
      <c r="E2">
        <f xml:space="preserve"> D2 / C2</f>
        <v>0.35045866552532895</v>
      </c>
      <c r="F2" s="6">
        <v>4.2307259999999999E-2</v>
      </c>
      <c r="G2" s="6">
        <v>7.9500161E-2</v>
      </c>
      <c r="H2">
        <f xml:space="preserve"> C2 / B2</f>
        <v>2.2728160030292939</v>
      </c>
    </row>
    <row r="3" spans="1:8">
      <c r="A3" t="s">
        <v>51</v>
      </c>
      <c r="B3" s="1">
        <v>466816</v>
      </c>
      <c r="C3">
        <v>1124221</v>
      </c>
      <c r="D3" s="1">
        <v>334920</v>
      </c>
      <c r="E3">
        <f xml:space="preserve"> D3 / C3</f>
        <v>0.29791295483717167</v>
      </c>
      <c r="F3" s="6">
        <v>5.7922639999999997E-2</v>
      </c>
      <c r="G3" s="6">
        <v>0.16479503500000001</v>
      </c>
      <c r="H3">
        <f xml:space="preserve"> C3 / B3</f>
        <v>2.4082743522072936</v>
      </c>
    </row>
    <row r="4" spans="1:8">
      <c r="A4" t="s">
        <v>50</v>
      </c>
      <c r="B4" s="1">
        <v>590531</v>
      </c>
      <c r="C4">
        <v>1426680</v>
      </c>
      <c r="D4" s="1">
        <v>552409</v>
      </c>
      <c r="E4">
        <f xml:space="preserve"> D4 / C4</f>
        <v>0.38719895141166905</v>
      </c>
      <c r="F4" s="6">
        <v>3.4668730000000002E-2</v>
      </c>
      <c r="G4" s="6">
        <v>0.15672053699999999</v>
      </c>
      <c r="H4">
        <f xml:space="preserve"> C4 / B4</f>
        <v>2.4159273602909925</v>
      </c>
    </row>
    <row r="5" spans="1:8">
      <c r="A5" t="s">
        <v>29</v>
      </c>
      <c r="B5" s="1">
        <v>517205</v>
      </c>
      <c r="C5">
        <v>1269758</v>
      </c>
      <c r="D5" s="1">
        <v>451659</v>
      </c>
      <c r="E5">
        <f xml:space="preserve"> D5 / C5</f>
        <v>0.3557047878414627</v>
      </c>
      <c r="F5" s="6">
        <v>5.1022089999999999E-2</v>
      </c>
      <c r="G5" s="6">
        <v>0.14558660400000001</v>
      </c>
      <c r="H5">
        <f xml:space="preserve"> C5 / B5</f>
        <v>2.4550381376823505</v>
      </c>
    </row>
    <row r="6" spans="1:8">
      <c r="A6" t="s">
        <v>31</v>
      </c>
      <c r="B6" s="1">
        <v>398874</v>
      </c>
      <c r="C6">
        <v>995846</v>
      </c>
      <c r="D6" s="1">
        <v>461891</v>
      </c>
      <c r="E6">
        <f xml:space="preserve"> D6 / C6</f>
        <v>0.46381769872048489</v>
      </c>
      <c r="F6" s="6">
        <v>5.2766349999999997E-2</v>
      </c>
      <c r="G6" s="6">
        <v>0.103107563</v>
      </c>
      <c r="H6">
        <f xml:space="preserve"> C6 / B6</f>
        <v>2.4966430501862744</v>
      </c>
    </row>
    <row r="7" spans="1:8">
      <c r="A7" t="s">
        <v>42</v>
      </c>
      <c r="B7" s="1">
        <v>438820</v>
      </c>
      <c r="C7">
        <v>1190444</v>
      </c>
      <c r="D7" s="1">
        <v>393455</v>
      </c>
      <c r="E7">
        <f xml:space="preserve"> D7 / C7</f>
        <v>0.33051113702114504</v>
      </c>
      <c r="F7" s="6">
        <v>4.1046689999999997E-2</v>
      </c>
      <c r="G7" s="6">
        <v>0.117669627</v>
      </c>
      <c r="H7">
        <f xml:space="preserve"> C7 / B7</f>
        <v>2.7128298619023745</v>
      </c>
    </row>
    <row r="8" spans="1:8">
      <c r="A8" t="s">
        <v>36</v>
      </c>
      <c r="B8" s="1">
        <v>390281</v>
      </c>
      <c r="C8">
        <v>1063087</v>
      </c>
      <c r="D8" s="1">
        <v>448121</v>
      </c>
      <c r="E8">
        <f xml:space="preserve"> D8 / C8</f>
        <v>0.4215280593215795</v>
      </c>
      <c r="F8" s="6">
        <v>3.7489639999999998E-2</v>
      </c>
      <c r="G8" s="6">
        <v>0.113429289</v>
      </c>
      <c r="H8">
        <f xml:space="preserve"> C8 / B8</f>
        <v>2.7239014966139781</v>
      </c>
    </row>
    <row r="9" spans="1:8">
      <c r="A9" t="s">
        <v>43</v>
      </c>
      <c r="B9" s="1">
        <v>459203</v>
      </c>
      <c r="C9">
        <v>1257962</v>
      </c>
      <c r="D9" s="1">
        <v>513048</v>
      </c>
      <c r="E9">
        <f xml:space="preserve"> D9 / C9</f>
        <v>0.4078406183970581</v>
      </c>
      <c r="F9" s="6">
        <v>2.6957000000000001E-3</v>
      </c>
      <c r="G9" s="6">
        <v>7.5784659999999998E-3</v>
      </c>
      <c r="H9">
        <f xml:space="preserve"> C9 / B9</f>
        <v>2.7394463886342204</v>
      </c>
    </row>
    <row r="10" spans="1:8">
      <c r="A10" t="s">
        <v>32</v>
      </c>
      <c r="B10" s="1">
        <v>393231</v>
      </c>
      <c r="C10">
        <v>1111703</v>
      </c>
      <c r="D10" s="1">
        <v>684218</v>
      </c>
      <c r="E10">
        <f xml:space="preserve"> D10 / C10</f>
        <v>0.61546834001527384</v>
      </c>
      <c r="F10" s="6">
        <v>3.0718100000000002E-2</v>
      </c>
      <c r="G10" s="6">
        <v>6.6228824000000006E-2</v>
      </c>
      <c r="H10">
        <f xml:space="preserve"> C10 / B10</f>
        <v>2.8270990842532759</v>
      </c>
    </row>
    <row r="11" spans="1:8">
      <c r="A11" t="s">
        <v>39</v>
      </c>
      <c r="B11" s="1">
        <v>413427</v>
      </c>
      <c r="C11">
        <v>1170691</v>
      </c>
      <c r="D11" s="1">
        <v>389066</v>
      </c>
      <c r="E11">
        <f xml:space="preserve"> D11 / C11</f>
        <v>0.33233876402910761</v>
      </c>
      <c r="F11" s="6">
        <v>5.095293E-2</v>
      </c>
      <c r="G11" s="6">
        <v>0.120876711</v>
      </c>
      <c r="H11">
        <f xml:space="preserve"> C11 / B11</f>
        <v>2.831675241336439</v>
      </c>
    </row>
    <row r="12" spans="1:8">
      <c r="A12" t="s">
        <v>52</v>
      </c>
      <c r="B12" s="1">
        <v>407573</v>
      </c>
      <c r="C12">
        <v>1157857</v>
      </c>
      <c r="D12" s="1">
        <v>318456</v>
      </c>
      <c r="E12">
        <f xml:space="preserve"> D12 / C12</f>
        <v>0.2750391455939723</v>
      </c>
      <c r="F12" s="6">
        <v>3.9572889999999999E-2</v>
      </c>
      <c r="G12" s="6">
        <v>6.5425755000000002E-2</v>
      </c>
      <c r="H12">
        <f xml:space="preserve"> C12 / B12</f>
        <v>2.8408579567341312</v>
      </c>
    </row>
    <row r="13" spans="1:8">
      <c r="A13" t="s">
        <v>47</v>
      </c>
      <c r="B13" s="1">
        <v>269130</v>
      </c>
      <c r="C13">
        <v>773456</v>
      </c>
      <c r="D13" s="1">
        <v>395824</v>
      </c>
      <c r="E13">
        <f xml:space="preserve"> D13 / C13</f>
        <v>0.51176020355391905</v>
      </c>
      <c r="F13" s="6">
        <v>3.7931850000000003E-2</v>
      </c>
      <c r="G13" s="6">
        <v>0.12371977300000001</v>
      </c>
      <c r="H13">
        <f xml:space="preserve"> C13 / B13</f>
        <v>2.8739122357225133</v>
      </c>
    </row>
    <row r="14" spans="1:8">
      <c r="A14" t="s">
        <v>49</v>
      </c>
      <c r="B14" s="1">
        <v>302698</v>
      </c>
      <c r="C14">
        <v>875171</v>
      </c>
      <c r="D14" s="1">
        <v>465736</v>
      </c>
      <c r="E14">
        <f xml:space="preserve"> D14 / C14</f>
        <v>0.53216571390048339</v>
      </c>
      <c r="F14" s="6">
        <v>4.0087020000000001E-2</v>
      </c>
      <c r="G14" s="6">
        <v>0.111876267</v>
      </c>
      <c r="H14">
        <f xml:space="preserve"> C14 / B14</f>
        <v>2.8912348281125082</v>
      </c>
    </row>
    <row r="15" spans="1:8">
      <c r="A15" t="s">
        <v>30</v>
      </c>
      <c r="B15" s="1">
        <v>328542</v>
      </c>
      <c r="C15">
        <v>970598</v>
      </c>
      <c r="D15" s="1">
        <v>587068</v>
      </c>
      <c r="E15">
        <f xml:space="preserve"> D15 / C15</f>
        <v>0.60485185421770904</v>
      </c>
      <c r="F15" s="6">
        <v>5.191088E-2</v>
      </c>
      <c r="G15" s="6">
        <v>8.4343708000000003E-2</v>
      </c>
      <c r="H15">
        <f xml:space="preserve"> C15 / B15</f>
        <v>2.9542585118493223</v>
      </c>
    </row>
    <row r="16" spans="1:8">
      <c r="A16" t="s">
        <v>63</v>
      </c>
      <c r="B16" s="1">
        <v>293556</v>
      </c>
      <c r="C16">
        <v>873075</v>
      </c>
      <c r="D16" s="1">
        <v>504590</v>
      </c>
      <c r="E16">
        <f xml:space="preserve"> D16 / C16</f>
        <v>0.57794576640036655</v>
      </c>
      <c r="F16" s="6">
        <v>5.4115129999999997E-2</v>
      </c>
      <c r="G16" s="6">
        <v>7.9557902E-2</v>
      </c>
      <c r="H16">
        <f xml:space="preserve"> C16 / B16</f>
        <v>2.9741344070637288</v>
      </c>
    </row>
    <row r="17" spans="1:8">
      <c r="A17" t="s">
        <v>64</v>
      </c>
      <c r="B17" s="1">
        <v>340628</v>
      </c>
      <c r="C17">
        <v>1019079</v>
      </c>
      <c r="D17" s="1">
        <v>365152</v>
      </c>
      <c r="E17">
        <f xml:space="preserve"> D17 / C17</f>
        <v>0.3583156948578079</v>
      </c>
      <c r="F17" s="6">
        <v>4.6412410000000001E-2</v>
      </c>
      <c r="G17" s="6">
        <v>0.10429261099999999</v>
      </c>
      <c r="H17">
        <f xml:space="preserve"> C17 / B17</f>
        <v>2.9917652101412684</v>
      </c>
    </row>
    <row r="18" spans="1:8">
      <c r="A18" t="s">
        <v>45</v>
      </c>
      <c r="B18" s="1">
        <v>326434</v>
      </c>
      <c r="C18">
        <v>1002783</v>
      </c>
      <c r="D18" s="1">
        <v>682091</v>
      </c>
      <c r="E18">
        <f xml:space="preserve"> D18 / C18</f>
        <v>0.68019800894111693</v>
      </c>
      <c r="F18" s="6">
        <v>2.383909E-2</v>
      </c>
      <c r="G18" s="6">
        <v>9.0144130000000003E-2</v>
      </c>
      <c r="H18">
        <f xml:space="preserve"> C18 / B18</f>
        <v>3.0719318453347384</v>
      </c>
    </row>
    <row r="19" spans="1:8">
      <c r="A19" t="s">
        <v>37</v>
      </c>
      <c r="B19" s="1">
        <v>306145</v>
      </c>
      <c r="C19">
        <v>994117</v>
      </c>
      <c r="D19" s="1">
        <v>442403</v>
      </c>
      <c r="E19">
        <f xml:space="preserve"> D19 / C19</f>
        <v>0.4450210588894466</v>
      </c>
      <c r="F19" s="6">
        <v>3.560696E-2</v>
      </c>
      <c r="G19" s="6">
        <v>0.10410920799999999</v>
      </c>
      <c r="H19">
        <f xml:space="preserve"> C19 / B19</f>
        <v>3.2472096555553742</v>
      </c>
    </row>
    <row r="20" spans="1:8">
      <c r="A20" t="s">
        <v>41</v>
      </c>
      <c r="B20" s="1">
        <v>322580</v>
      </c>
      <c r="C20">
        <v>1102876</v>
      </c>
      <c r="D20" s="1">
        <v>391713</v>
      </c>
      <c r="E20">
        <f xml:space="preserve"> D20 / C20</f>
        <v>0.35517410842198033</v>
      </c>
      <c r="F20" s="6">
        <v>3.7142500000000002E-2</v>
      </c>
      <c r="G20" s="6">
        <v>0.13504441</v>
      </c>
      <c r="H20">
        <f xml:space="preserve"> C20 / B20</f>
        <v>3.4189224378448757</v>
      </c>
    </row>
    <row r="21" spans="1:8">
      <c r="A21" t="s">
        <v>46</v>
      </c>
      <c r="B21" s="1">
        <v>195018</v>
      </c>
      <c r="C21">
        <v>682054</v>
      </c>
      <c r="D21" s="1">
        <v>233273</v>
      </c>
      <c r="E21">
        <f xml:space="preserve"> D21 / C21</f>
        <v>0.34201544159260117</v>
      </c>
      <c r="F21" s="6">
        <v>3.6430959999999998E-2</v>
      </c>
      <c r="G21" s="6">
        <v>0.10257211300000001</v>
      </c>
      <c r="H21">
        <f xml:space="preserve"> C21 / B21</f>
        <v>3.4973899845142498</v>
      </c>
    </row>
    <row r="22" spans="1:8">
      <c r="A22" t="s">
        <v>38</v>
      </c>
      <c r="B22" s="1">
        <v>244326</v>
      </c>
      <c r="C22">
        <v>877761</v>
      </c>
      <c r="D22" s="1">
        <v>308518</v>
      </c>
      <c r="E22">
        <f xml:space="preserve"> D22 / C22</f>
        <v>0.35148292074949788</v>
      </c>
      <c r="F22" s="6">
        <v>5.3557569999999999E-2</v>
      </c>
      <c r="G22" s="6">
        <v>0.16115354300000001</v>
      </c>
      <c r="H22">
        <f xml:space="preserve"> C22 / B22</f>
        <v>3.5925812234473615</v>
      </c>
    </row>
    <row r="23" spans="1:8">
      <c r="A23" t="s">
        <v>44</v>
      </c>
      <c r="B23" s="1">
        <v>255101</v>
      </c>
      <c r="C23">
        <v>953605</v>
      </c>
      <c r="D23" s="1">
        <v>332646</v>
      </c>
      <c r="E23">
        <f xml:space="preserve"> D23 / C23</f>
        <v>0.34882996628583113</v>
      </c>
      <c r="F23" s="6">
        <v>4.0585200000000002E-2</v>
      </c>
      <c r="G23" s="6">
        <v>7.0223198000000001E-2</v>
      </c>
      <c r="H23">
        <f xml:space="preserve"> C23 / B23</f>
        <v>3.7381468516391547</v>
      </c>
    </row>
    <row r="24" spans="1:8">
      <c r="A24" t="s">
        <v>35</v>
      </c>
      <c r="B24" s="1">
        <v>149687</v>
      </c>
      <c r="C24">
        <v>653442</v>
      </c>
      <c r="D24" s="1">
        <v>200342</v>
      </c>
      <c r="E24">
        <f xml:space="preserve"> D24 / C24</f>
        <v>0.30659492349741829</v>
      </c>
      <c r="F24" s="6">
        <v>4.4697010000000002E-2</v>
      </c>
      <c r="G24" s="6">
        <v>0.150033792</v>
      </c>
      <c r="H24">
        <f xml:space="preserve"> C24 / B24</f>
        <v>4.3653891119469295</v>
      </c>
    </row>
    <row r="25" spans="1:8">
      <c r="A25" t="s">
        <v>40</v>
      </c>
      <c r="B25" s="1">
        <v>143959</v>
      </c>
      <c r="C25">
        <v>662770</v>
      </c>
      <c r="D25" s="1">
        <v>175273</v>
      </c>
      <c r="E25">
        <f xml:space="preserve"> D25 / C25</f>
        <v>0.26445524088296091</v>
      </c>
      <c r="F25" s="6">
        <v>4.2170369999999999E-2</v>
      </c>
      <c r="G25" s="6">
        <v>0.10891136799999999</v>
      </c>
      <c r="H25">
        <f xml:space="preserve"> C25 / B25</f>
        <v>4.6038802714661813</v>
      </c>
    </row>
    <row r="26" spans="1:8">
      <c r="A26" t="s">
        <v>34</v>
      </c>
      <c r="B26" s="1">
        <v>332959</v>
      </c>
      <c r="C26">
        <v>1571060</v>
      </c>
      <c r="D26" s="1">
        <v>347540</v>
      </c>
      <c r="E26">
        <f xml:space="preserve"> D26 / C26</f>
        <v>0.22121370285030489</v>
      </c>
      <c r="F26" s="6">
        <v>6.9244029999999998E-2</v>
      </c>
      <c r="G26" s="6">
        <v>0.169782076</v>
      </c>
      <c r="H26">
        <f xml:space="preserve"> C26 / B26</f>
        <v>4.7184788517505156</v>
      </c>
    </row>
  </sheetData>
  <autoFilter ref="A1:H26" xr:uid="{E49CC9F8-31EE-4947-B32F-61CC60D05834}">
    <sortState xmlns:xlrd2="http://schemas.microsoft.com/office/spreadsheetml/2017/richdata2" ref="A2:H26">
      <sortCondition ref="H1:H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89CD-CAF0-FA46-88DB-FB28A377F113}">
  <dimension ref="A1:Y30"/>
  <sheetViews>
    <sheetView workbookViewId="0">
      <selection activeCell="E26" sqref="E26"/>
    </sheetView>
  </sheetViews>
  <sheetFormatPr baseColWidth="10" defaultRowHeight="17"/>
  <cols>
    <col min="18" max="18" width="13" bestFit="1" customWidth="1"/>
  </cols>
  <sheetData>
    <row r="1" spans="1:4">
      <c r="A1" t="s">
        <v>28</v>
      </c>
      <c r="B1" t="s">
        <v>58</v>
      </c>
      <c r="C1" t="s">
        <v>59</v>
      </c>
      <c r="D1" t="s">
        <v>60</v>
      </c>
    </row>
    <row r="2" spans="1:4">
      <c r="A2" t="s">
        <v>43</v>
      </c>
      <c r="B2">
        <v>32741555.152073734</v>
      </c>
      <c r="C2">
        <v>6.4516129032258064E-3</v>
      </c>
      <c r="D2">
        <v>3.2258064516129032E-3</v>
      </c>
    </row>
    <row r="3" spans="1:4">
      <c r="A3" t="s">
        <v>38</v>
      </c>
      <c r="B3">
        <v>26858758.830357142</v>
      </c>
      <c r="C3">
        <v>6.6964285714285711E-3</v>
      </c>
      <c r="D3">
        <v>2.232142857142857E-3</v>
      </c>
    </row>
    <row r="4" spans="1:4">
      <c r="A4" t="s">
        <v>36</v>
      </c>
      <c r="B4">
        <v>17920619.671939075</v>
      </c>
      <c r="C4">
        <v>7.0298769771528994E-3</v>
      </c>
      <c r="D4">
        <v>3.5149384885764497E-3</v>
      </c>
    </row>
    <row r="5" spans="1:4">
      <c r="A5" t="s">
        <v>52</v>
      </c>
      <c r="B5">
        <v>49682539.06497623</v>
      </c>
      <c r="C5">
        <v>8.7163232963549924E-3</v>
      </c>
      <c r="D5">
        <v>1.5847860538827259E-3</v>
      </c>
    </row>
    <row r="6" spans="1:4">
      <c r="A6" t="s">
        <v>48</v>
      </c>
      <c r="B6">
        <v>31607167.762039661</v>
      </c>
      <c r="C6">
        <v>9.9150141643059488E-3</v>
      </c>
      <c r="D6">
        <v>2.8328611898016999E-3</v>
      </c>
    </row>
    <row r="7" spans="1:4">
      <c r="A7" t="s">
        <v>37</v>
      </c>
      <c r="B7">
        <v>25087764.387981713</v>
      </c>
      <c r="C7">
        <v>1.0450685826257348E-2</v>
      </c>
      <c r="D7">
        <v>3.2658393207054214E-3</v>
      </c>
    </row>
    <row r="8" spans="1:4">
      <c r="A8" t="s">
        <v>44</v>
      </c>
      <c r="B8">
        <v>44460310.493066259</v>
      </c>
      <c r="C8">
        <v>1.1556240369799691E-2</v>
      </c>
      <c r="D8">
        <v>5.3929121725731898E-3</v>
      </c>
    </row>
    <row r="9" spans="1:4">
      <c r="A9" t="s">
        <v>50</v>
      </c>
      <c r="B9">
        <v>64305378.341204248</v>
      </c>
      <c r="C9">
        <v>1.1806375442739079E-2</v>
      </c>
      <c r="D9">
        <v>4.7225501770956314E-3</v>
      </c>
    </row>
    <row r="10" spans="1:4">
      <c r="A10" t="s">
        <v>32</v>
      </c>
      <c r="B10">
        <v>31893720.639063906</v>
      </c>
      <c r="C10">
        <v>1.2601260126012601E-2</v>
      </c>
      <c r="D10">
        <v>3.6003600360036002E-3</v>
      </c>
    </row>
    <row r="11" spans="1:4">
      <c r="A11" t="s">
        <v>45</v>
      </c>
      <c r="B11">
        <v>36867613.242999099</v>
      </c>
      <c r="C11">
        <v>1.3550135501355014E-2</v>
      </c>
      <c r="D11">
        <v>4.5167118337850042E-3</v>
      </c>
    </row>
    <row r="12" spans="1:4">
      <c r="A12" t="s">
        <v>33</v>
      </c>
      <c r="B12">
        <v>38286638.013120897</v>
      </c>
      <c r="C12">
        <v>1.499531396438613E-2</v>
      </c>
      <c r="D12">
        <v>8.4348641049671984E-3</v>
      </c>
    </row>
    <row r="13" spans="1:4">
      <c r="A13" t="s">
        <v>39</v>
      </c>
      <c r="B13">
        <v>1804366.0253031102</v>
      </c>
      <c r="C13">
        <v>1.5814443858724301E-2</v>
      </c>
      <c r="D13">
        <v>9.4886663152345813E-3</v>
      </c>
    </row>
    <row r="14" spans="1:4">
      <c r="A14" t="s">
        <v>34</v>
      </c>
      <c r="B14">
        <v>24077296.367992334</v>
      </c>
      <c r="C14">
        <v>1.6291327264015332E-2</v>
      </c>
      <c r="D14">
        <v>1.1020603737422138E-2</v>
      </c>
    </row>
    <row r="15" spans="1:4">
      <c r="A15" t="s">
        <v>51</v>
      </c>
      <c r="B15">
        <v>58618004.468371466</v>
      </c>
      <c r="C15">
        <v>1.8169582772543741E-2</v>
      </c>
      <c r="D15">
        <v>8.0753701211305519E-3</v>
      </c>
    </row>
    <row r="16" spans="1:4">
      <c r="A16" t="s">
        <v>42</v>
      </c>
      <c r="B16">
        <v>37590140.569049269</v>
      </c>
      <c r="C16">
        <v>1.8736988202637056E-2</v>
      </c>
      <c r="D16">
        <v>1.1797362942401111E-2</v>
      </c>
    </row>
    <row r="17" spans="1:25">
      <c r="A17" t="s">
        <v>35</v>
      </c>
      <c r="B17">
        <v>32753772.105102818</v>
      </c>
      <c r="C17">
        <v>2.0563594821020565E-2</v>
      </c>
      <c r="D17">
        <v>1.1424219345011425E-2</v>
      </c>
    </row>
    <row r="18" spans="1:25">
      <c r="A18" t="s">
        <v>47</v>
      </c>
      <c r="B18">
        <v>48760716.359223299</v>
      </c>
      <c r="C18">
        <v>2.5485436893203883E-2</v>
      </c>
      <c r="D18">
        <v>7.2815533980582527E-3</v>
      </c>
    </row>
    <row r="19" spans="1:25">
      <c r="A19" t="s">
        <v>41</v>
      </c>
      <c r="B19">
        <v>56821876.576354682</v>
      </c>
      <c r="C19">
        <v>2.5862068965517241E-2</v>
      </c>
      <c r="D19">
        <v>9.852216748768473E-3</v>
      </c>
    </row>
    <row r="20" spans="1:25">
      <c r="A20" t="s">
        <v>40</v>
      </c>
      <c r="B20">
        <v>41790166.072234765</v>
      </c>
      <c r="C20">
        <v>2.5959367945823927E-2</v>
      </c>
      <c r="D20">
        <v>7.900677200902935E-3</v>
      </c>
    </row>
    <row r="21" spans="1:25">
      <c r="A21" t="s">
        <v>16</v>
      </c>
      <c r="B21">
        <v>79440991.375</v>
      </c>
      <c r="C21">
        <v>4.0625000000000001E-2</v>
      </c>
      <c r="D21">
        <v>2.8125000000000001E-2</v>
      </c>
    </row>
    <row r="22" spans="1:25">
      <c r="A22" t="s">
        <v>46</v>
      </c>
      <c r="B22">
        <v>84526058.021806851</v>
      </c>
      <c r="C22">
        <v>4.3613707165109032E-2</v>
      </c>
      <c r="D22">
        <v>2.336448598130841E-2</v>
      </c>
    </row>
    <row r="23" spans="1:25">
      <c r="A23" t="s">
        <v>49</v>
      </c>
      <c r="B23">
        <v>77663354.900793657</v>
      </c>
      <c r="C23">
        <v>4.5634920634920632E-2</v>
      </c>
      <c r="D23">
        <v>3.968253968253968E-3</v>
      </c>
    </row>
    <row r="24" spans="1:25">
      <c r="A24" t="s">
        <v>31</v>
      </c>
      <c r="B24">
        <v>43601198.043087974</v>
      </c>
      <c r="C24">
        <v>5.2064631956912029E-2</v>
      </c>
      <c r="D24">
        <v>2.6929982046678635E-2</v>
      </c>
    </row>
    <row r="25" spans="1:25">
      <c r="A25" t="s">
        <v>30</v>
      </c>
      <c r="B25">
        <v>73988856.280597016</v>
      </c>
      <c r="C25">
        <v>9.5522388059701493E-2</v>
      </c>
      <c r="D25">
        <v>4.4776119402985072E-2</v>
      </c>
    </row>
    <row r="26" spans="1:25">
      <c r="A26" t="s">
        <v>29</v>
      </c>
      <c r="B26">
        <v>50967200.516129032</v>
      </c>
      <c r="C26">
        <v>0.1</v>
      </c>
      <c r="D26">
        <v>6.1290322580645158E-2</v>
      </c>
    </row>
    <row r="28" spans="1:25"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30" spans="1:25">
      <c r="H3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27D1-A361-1B44-AAA5-F9860F281EC5}">
  <dimension ref="A1:B26"/>
  <sheetViews>
    <sheetView workbookViewId="0">
      <selection activeCell="D22" sqref="D22"/>
    </sheetView>
  </sheetViews>
  <sheetFormatPr baseColWidth="10" defaultRowHeight="17"/>
  <cols>
    <col min="2" max="2" width="12" bestFit="1" customWidth="1"/>
  </cols>
  <sheetData>
    <row r="1" spans="1:2">
      <c r="A1" t="s">
        <v>28</v>
      </c>
      <c r="B1" t="s">
        <v>58</v>
      </c>
    </row>
    <row r="2" spans="1:2">
      <c r="A2" t="s">
        <v>50</v>
      </c>
      <c r="B2">
        <v>64305378.341204248</v>
      </c>
    </row>
    <row r="3" spans="1:2">
      <c r="A3" t="s">
        <v>52</v>
      </c>
      <c r="B3">
        <v>49682539.06497623</v>
      </c>
    </row>
    <row r="4" spans="1:2">
      <c r="A4" t="s">
        <v>36</v>
      </c>
      <c r="B4">
        <v>17920619.671939075</v>
      </c>
    </row>
    <row r="5" spans="1:2">
      <c r="A5" t="s">
        <v>43</v>
      </c>
      <c r="B5">
        <v>32741555.152073734</v>
      </c>
    </row>
    <row r="6" spans="1:2">
      <c r="A6" t="s">
        <v>48</v>
      </c>
      <c r="B6">
        <v>31607167.762039661</v>
      </c>
    </row>
    <row r="7" spans="1:2">
      <c r="A7" t="s">
        <v>32</v>
      </c>
      <c r="B7">
        <v>31893720.639063906</v>
      </c>
    </row>
    <row r="8" spans="1:2">
      <c r="A8" t="s">
        <v>44</v>
      </c>
      <c r="B8">
        <v>44460310.493066259</v>
      </c>
    </row>
    <row r="9" spans="1:2">
      <c r="A9" t="s">
        <v>45</v>
      </c>
      <c r="B9">
        <v>36867613.242999099</v>
      </c>
    </row>
    <row r="10" spans="1:2">
      <c r="A10" t="s">
        <v>38</v>
      </c>
      <c r="B10">
        <v>26858758.830357142</v>
      </c>
    </row>
    <row r="11" spans="1:2">
      <c r="A11" t="s">
        <v>37</v>
      </c>
      <c r="B11">
        <v>25087764.387981713</v>
      </c>
    </row>
    <row r="12" spans="1:2">
      <c r="A12" t="s">
        <v>33</v>
      </c>
      <c r="B12">
        <v>38286638.013120897</v>
      </c>
    </row>
    <row r="13" spans="1:2">
      <c r="A13" t="s">
        <v>47</v>
      </c>
      <c r="B13">
        <v>48760716.359223299</v>
      </c>
    </row>
    <row r="14" spans="1:2">
      <c r="A14" t="s">
        <v>41</v>
      </c>
      <c r="B14">
        <v>56821876.576354682</v>
      </c>
    </row>
    <row r="15" spans="1:2">
      <c r="A15" t="s">
        <v>40</v>
      </c>
      <c r="B15">
        <v>41790166.072234765</v>
      </c>
    </row>
    <row r="16" spans="1:2">
      <c r="A16" t="s">
        <v>49</v>
      </c>
      <c r="B16">
        <v>77663354.900793657</v>
      </c>
    </row>
    <row r="17" spans="1:2">
      <c r="A17" t="s">
        <v>16</v>
      </c>
      <c r="B17">
        <v>79440991.375</v>
      </c>
    </row>
    <row r="18" spans="1:2">
      <c r="A18" t="s">
        <v>35</v>
      </c>
      <c r="B18">
        <v>32753772.105102818</v>
      </c>
    </row>
    <row r="19" spans="1:2">
      <c r="A19" t="s">
        <v>51</v>
      </c>
      <c r="B19">
        <v>58618004.468371466</v>
      </c>
    </row>
    <row r="20" spans="1:2">
      <c r="A20" t="s">
        <v>42</v>
      </c>
      <c r="B20">
        <v>37590140.569049269</v>
      </c>
    </row>
    <row r="21" spans="1:2">
      <c r="A21" t="s">
        <v>46</v>
      </c>
      <c r="B21">
        <v>84526058.021806851</v>
      </c>
    </row>
    <row r="22" spans="1:2">
      <c r="A22" t="s">
        <v>31</v>
      </c>
      <c r="B22">
        <v>43601198.043087974</v>
      </c>
    </row>
    <row r="23" spans="1:2">
      <c r="A23" t="s">
        <v>39</v>
      </c>
      <c r="B23">
        <v>1804366.0253031102</v>
      </c>
    </row>
    <row r="24" spans="1:2">
      <c r="A24" t="s">
        <v>29</v>
      </c>
      <c r="B24">
        <v>50967200.516129032</v>
      </c>
    </row>
    <row r="25" spans="1:2">
      <c r="A25" t="s">
        <v>30</v>
      </c>
      <c r="B25">
        <v>73988856.280597016</v>
      </c>
    </row>
    <row r="26" spans="1:2">
      <c r="A26" t="s">
        <v>34</v>
      </c>
      <c r="B26">
        <v>24077296.367992334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F7FD-7997-B546-B667-44D2E071777A}">
  <dimension ref="A1:C26"/>
  <sheetViews>
    <sheetView workbookViewId="0">
      <selection activeCell="B1" sqref="B1:C26"/>
    </sheetView>
  </sheetViews>
  <sheetFormatPr baseColWidth="10" defaultRowHeight="17"/>
  <sheetData>
    <row r="1" spans="1:3">
      <c r="A1" t="s">
        <v>28</v>
      </c>
      <c r="B1" t="s">
        <v>59</v>
      </c>
      <c r="C1" t="s">
        <v>60</v>
      </c>
    </row>
    <row r="2" spans="1:3">
      <c r="A2" t="s">
        <v>50</v>
      </c>
      <c r="B2">
        <v>1.1806375442739079E-2</v>
      </c>
      <c r="C2">
        <v>4.7225501770956314E-3</v>
      </c>
    </row>
    <row r="3" spans="1:3">
      <c r="A3" t="s">
        <v>52</v>
      </c>
      <c r="B3">
        <v>8.7163232963549924E-3</v>
      </c>
      <c r="C3">
        <v>1.5847860538827259E-3</v>
      </c>
    </row>
    <row r="4" spans="1:3">
      <c r="A4" t="s">
        <v>36</v>
      </c>
      <c r="B4">
        <v>7.0298769771528994E-3</v>
      </c>
      <c r="C4">
        <v>3.5149384885764497E-3</v>
      </c>
    </row>
    <row r="5" spans="1:3">
      <c r="A5" t="s">
        <v>43</v>
      </c>
      <c r="B5">
        <v>6.4516129032258064E-3</v>
      </c>
      <c r="C5">
        <v>3.2258064516129032E-3</v>
      </c>
    </row>
    <row r="6" spans="1:3">
      <c r="A6" t="s">
        <v>48</v>
      </c>
      <c r="B6">
        <v>9.9150141643059488E-3</v>
      </c>
      <c r="C6">
        <v>2.8328611898016999E-3</v>
      </c>
    </row>
    <row r="7" spans="1:3">
      <c r="A7" t="s">
        <v>32</v>
      </c>
      <c r="B7">
        <v>1.2601260126012601E-2</v>
      </c>
      <c r="C7">
        <v>3.6003600360036002E-3</v>
      </c>
    </row>
    <row r="8" spans="1:3">
      <c r="A8" t="s">
        <v>44</v>
      </c>
      <c r="B8">
        <v>1.1556240369799691E-2</v>
      </c>
      <c r="C8">
        <v>5.3929121725731898E-3</v>
      </c>
    </row>
    <row r="9" spans="1:3">
      <c r="A9" t="s">
        <v>45</v>
      </c>
      <c r="B9">
        <v>1.3550135501355014E-2</v>
      </c>
      <c r="C9">
        <v>4.5167118337850042E-3</v>
      </c>
    </row>
    <row r="10" spans="1:3">
      <c r="A10" t="s">
        <v>38</v>
      </c>
      <c r="B10">
        <v>6.6964285714285711E-3</v>
      </c>
      <c r="C10">
        <v>2.232142857142857E-3</v>
      </c>
    </row>
    <row r="11" spans="1:3">
      <c r="A11" t="s">
        <v>37</v>
      </c>
      <c r="B11">
        <v>1.0450685826257348E-2</v>
      </c>
      <c r="C11">
        <v>3.2658393207054214E-3</v>
      </c>
    </row>
    <row r="12" spans="1:3">
      <c r="A12" t="s">
        <v>33</v>
      </c>
      <c r="B12">
        <v>1.499531396438613E-2</v>
      </c>
      <c r="C12">
        <v>8.4348641049671984E-3</v>
      </c>
    </row>
    <row r="13" spans="1:3">
      <c r="A13" t="s">
        <v>47</v>
      </c>
      <c r="B13">
        <v>2.5485436893203883E-2</v>
      </c>
      <c r="C13">
        <v>7.2815533980582527E-3</v>
      </c>
    </row>
    <row r="14" spans="1:3">
      <c r="A14" t="s">
        <v>41</v>
      </c>
      <c r="B14">
        <v>2.5862068965517241E-2</v>
      </c>
      <c r="C14">
        <v>9.852216748768473E-3</v>
      </c>
    </row>
    <row r="15" spans="1:3">
      <c r="A15" t="s">
        <v>40</v>
      </c>
      <c r="B15">
        <v>2.5959367945823927E-2</v>
      </c>
      <c r="C15">
        <v>7.900677200902935E-3</v>
      </c>
    </row>
    <row r="16" spans="1:3">
      <c r="A16" t="s">
        <v>49</v>
      </c>
      <c r="B16">
        <v>4.5634920634920632E-2</v>
      </c>
      <c r="C16">
        <v>3.968253968253968E-3</v>
      </c>
    </row>
    <row r="17" spans="1:3">
      <c r="A17" t="s">
        <v>16</v>
      </c>
      <c r="B17">
        <v>4.0625000000000001E-2</v>
      </c>
      <c r="C17">
        <v>2.8125000000000001E-2</v>
      </c>
    </row>
    <row r="18" spans="1:3">
      <c r="A18" t="s">
        <v>35</v>
      </c>
      <c r="B18">
        <v>2.0563594821020565E-2</v>
      </c>
      <c r="C18">
        <v>1.1424219345011425E-2</v>
      </c>
    </row>
    <row r="19" spans="1:3">
      <c r="A19" t="s">
        <v>51</v>
      </c>
      <c r="B19">
        <v>1.8169582772543741E-2</v>
      </c>
      <c r="C19">
        <v>8.0753701211305519E-3</v>
      </c>
    </row>
    <row r="20" spans="1:3">
      <c r="A20" t="s">
        <v>42</v>
      </c>
      <c r="B20">
        <v>1.8736988202637056E-2</v>
      </c>
      <c r="C20">
        <v>1.1797362942401111E-2</v>
      </c>
    </row>
    <row r="21" spans="1:3">
      <c r="A21" t="s">
        <v>46</v>
      </c>
      <c r="B21">
        <v>4.3613707165109032E-2</v>
      </c>
      <c r="C21">
        <v>2.336448598130841E-2</v>
      </c>
    </row>
    <row r="22" spans="1:3">
      <c r="A22" t="s">
        <v>31</v>
      </c>
      <c r="B22">
        <v>5.2064631956912029E-2</v>
      </c>
      <c r="C22">
        <v>2.6929982046678635E-2</v>
      </c>
    </row>
    <row r="23" spans="1:3">
      <c r="A23" t="s">
        <v>39</v>
      </c>
      <c r="B23">
        <v>1.5814443858724301E-2</v>
      </c>
      <c r="C23">
        <v>9.4886663152345813E-3</v>
      </c>
    </row>
    <row r="24" spans="1:3">
      <c r="A24" t="s">
        <v>29</v>
      </c>
      <c r="B24">
        <v>0.1</v>
      </c>
      <c r="C24">
        <v>6.1290322580645158E-2</v>
      </c>
    </row>
    <row r="25" spans="1:3">
      <c r="A25" t="s">
        <v>30</v>
      </c>
      <c r="B25">
        <v>9.5522388059701493E-2</v>
      </c>
      <c r="C25">
        <v>4.4776119402985072E-2</v>
      </c>
    </row>
    <row r="26" spans="1:3">
      <c r="A26" t="s">
        <v>34</v>
      </c>
      <c r="B26">
        <v>1.6291327264015332E-2</v>
      </c>
      <c r="C26">
        <v>1.1020603737422138E-2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51B-A3AA-492D-8999-54F978EA2BA6}">
  <dimension ref="A1:M26"/>
  <sheetViews>
    <sheetView workbookViewId="0">
      <selection activeCell="A2" sqref="A2:A26"/>
    </sheetView>
  </sheetViews>
  <sheetFormatPr baseColWidth="10" defaultColWidth="8.83203125" defaultRowHeight="17"/>
  <cols>
    <col min="3" max="3" width="14" bestFit="1" customWidth="1"/>
  </cols>
  <sheetData>
    <row r="1" spans="1:13" ht="18">
      <c r="A1" t="s">
        <v>0</v>
      </c>
      <c r="B1" t="s">
        <v>26</v>
      </c>
      <c r="C1" t="s">
        <v>27</v>
      </c>
      <c r="F1" t="s">
        <v>28</v>
      </c>
      <c r="G1" t="s">
        <v>61</v>
      </c>
      <c r="J1" s="2" t="s">
        <v>53</v>
      </c>
      <c r="K1" s="2" t="s">
        <v>54</v>
      </c>
      <c r="L1" s="2" t="s">
        <v>55</v>
      </c>
      <c r="M1" s="2" t="s">
        <v>56</v>
      </c>
    </row>
    <row r="2" spans="1:13" ht="18">
      <c r="A2" t="s">
        <v>1</v>
      </c>
      <c r="B2">
        <v>11680</v>
      </c>
      <c r="C2" s="1">
        <v>54466655455</v>
      </c>
      <c r="F2" t="s">
        <v>50</v>
      </c>
      <c r="G2" s="3">
        <v>847</v>
      </c>
      <c r="J2" s="2" t="s">
        <v>2</v>
      </c>
      <c r="K2" s="2" t="s">
        <v>57</v>
      </c>
      <c r="L2" s="2">
        <v>10</v>
      </c>
      <c r="M2" s="2">
        <v>4</v>
      </c>
    </row>
    <row r="3" spans="1:13" ht="18">
      <c r="A3" t="s">
        <v>2</v>
      </c>
      <c r="B3">
        <v>11740</v>
      </c>
      <c r="C3" s="1">
        <v>62699364300</v>
      </c>
      <c r="F3" t="s">
        <v>52</v>
      </c>
      <c r="G3" s="3">
        <v>1262</v>
      </c>
      <c r="J3" s="2" t="s">
        <v>1</v>
      </c>
      <c r="K3" s="2" t="s">
        <v>57</v>
      </c>
      <c r="L3" s="2">
        <v>11</v>
      </c>
      <c r="M3" s="2">
        <v>2</v>
      </c>
    </row>
    <row r="4" spans="1:13" ht="18">
      <c r="A4" t="s">
        <v>3</v>
      </c>
      <c r="B4">
        <v>11305</v>
      </c>
      <c r="C4" s="1">
        <v>30590497780</v>
      </c>
      <c r="F4" t="s">
        <v>36</v>
      </c>
      <c r="G4" s="3">
        <v>1707</v>
      </c>
      <c r="J4" s="2" t="s">
        <v>3</v>
      </c>
      <c r="K4" s="2" t="s">
        <v>57</v>
      </c>
      <c r="L4" s="2">
        <v>12</v>
      </c>
      <c r="M4" s="2">
        <v>6</v>
      </c>
    </row>
    <row r="5" spans="1:13" ht="18">
      <c r="A5" t="s">
        <v>4</v>
      </c>
      <c r="B5">
        <v>11500</v>
      </c>
      <c r="C5" s="1">
        <v>71049174680</v>
      </c>
      <c r="F5" t="s">
        <v>43</v>
      </c>
      <c r="G5" s="3">
        <v>2170</v>
      </c>
      <c r="J5" s="2" t="s">
        <v>4</v>
      </c>
      <c r="K5" s="2" t="s">
        <v>57</v>
      </c>
      <c r="L5" s="2">
        <v>14</v>
      </c>
      <c r="M5" s="2">
        <v>7</v>
      </c>
    </row>
    <row r="6" spans="1:13" ht="18">
      <c r="A6" t="s">
        <v>5</v>
      </c>
      <c r="B6">
        <v>11620</v>
      </c>
      <c r="C6" s="1">
        <v>44629320880</v>
      </c>
      <c r="F6" t="s">
        <v>48</v>
      </c>
      <c r="G6" s="3">
        <v>1412</v>
      </c>
      <c r="J6" s="2" t="s">
        <v>5</v>
      </c>
      <c r="K6" s="2" t="s">
        <v>57</v>
      </c>
      <c r="L6" s="2">
        <v>14</v>
      </c>
      <c r="M6" s="2">
        <v>4</v>
      </c>
    </row>
    <row r="7" spans="1:13" ht="18">
      <c r="A7" t="s">
        <v>6</v>
      </c>
      <c r="B7">
        <v>11215</v>
      </c>
      <c r="C7" s="1">
        <v>35433923630</v>
      </c>
      <c r="F7" t="s">
        <v>32</v>
      </c>
      <c r="G7" s="3">
        <v>1111</v>
      </c>
      <c r="J7" s="2" t="s">
        <v>6</v>
      </c>
      <c r="K7" s="2" t="s">
        <v>57</v>
      </c>
      <c r="L7" s="2">
        <v>14</v>
      </c>
      <c r="M7" s="2">
        <v>4</v>
      </c>
    </row>
    <row r="8" spans="1:13" ht="18">
      <c r="A8" t="s">
        <v>7</v>
      </c>
      <c r="B8">
        <v>11530</v>
      </c>
      <c r="C8" s="1">
        <v>57709483020</v>
      </c>
      <c r="F8" t="s">
        <v>44</v>
      </c>
      <c r="G8" s="3">
        <v>1298</v>
      </c>
      <c r="J8" s="2" t="s">
        <v>7</v>
      </c>
      <c r="K8" s="2" t="s">
        <v>57</v>
      </c>
      <c r="L8" s="2">
        <v>15</v>
      </c>
      <c r="M8" s="2">
        <v>7</v>
      </c>
    </row>
    <row r="9" spans="1:13" ht="18">
      <c r="A9" t="s">
        <v>8</v>
      </c>
      <c r="B9">
        <v>11545</v>
      </c>
      <c r="C9" s="1">
        <v>40812447860</v>
      </c>
      <c r="F9" t="s">
        <v>45</v>
      </c>
      <c r="G9" s="3">
        <v>1107</v>
      </c>
      <c r="J9" s="2" t="s">
        <v>8</v>
      </c>
      <c r="K9" s="2" t="s">
        <v>57</v>
      </c>
      <c r="L9" s="2">
        <v>15</v>
      </c>
      <c r="M9" s="2">
        <v>5</v>
      </c>
    </row>
    <row r="10" spans="1:13" ht="18">
      <c r="A10" t="s">
        <v>9</v>
      </c>
      <c r="B10">
        <v>11350</v>
      </c>
      <c r="C10" s="1">
        <v>60163619780</v>
      </c>
      <c r="F10" t="s">
        <v>38</v>
      </c>
      <c r="G10" s="3">
        <v>2240</v>
      </c>
      <c r="J10" s="2" t="s">
        <v>9</v>
      </c>
      <c r="K10" s="2" t="s">
        <v>57</v>
      </c>
      <c r="L10" s="2">
        <v>15</v>
      </c>
      <c r="M10" s="2">
        <v>5</v>
      </c>
    </row>
    <row r="11" spans="1:13" ht="18">
      <c r="A11" t="s">
        <v>10</v>
      </c>
      <c r="B11">
        <v>11320</v>
      </c>
      <c r="C11" s="1">
        <v>38409367278</v>
      </c>
      <c r="F11" t="s">
        <v>37</v>
      </c>
      <c r="G11" s="3">
        <v>1531</v>
      </c>
      <c r="J11" s="2" t="s">
        <v>10</v>
      </c>
      <c r="K11" s="2" t="s">
        <v>57</v>
      </c>
      <c r="L11" s="2">
        <v>16</v>
      </c>
      <c r="M11" s="2">
        <v>5</v>
      </c>
    </row>
    <row r="12" spans="1:13" ht="18">
      <c r="A12" t="s">
        <v>11</v>
      </c>
      <c r="B12">
        <v>11230</v>
      </c>
      <c r="C12" s="1">
        <v>40851842760</v>
      </c>
      <c r="F12" t="s">
        <v>33</v>
      </c>
      <c r="G12" s="3">
        <v>1067</v>
      </c>
      <c r="J12" s="2" t="s">
        <v>11</v>
      </c>
      <c r="K12" s="2" t="s">
        <v>57</v>
      </c>
      <c r="L12" s="2">
        <v>16</v>
      </c>
      <c r="M12" s="2">
        <v>9</v>
      </c>
    </row>
    <row r="13" spans="1:13" ht="18">
      <c r="A13" t="s">
        <v>12</v>
      </c>
      <c r="B13">
        <v>11590</v>
      </c>
      <c r="C13" s="1">
        <v>40178830280</v>
      </c>
      <c r="F13" t="s">
        <v>47</v>
      </c>
      <c r="G13" s="3">
        <v>824</v>
      </c>
      <c r="J13" s="2" t="s">
        <v>12</v>
      </c>
      <c r="K13" s="2" t="s">
        <v>57</v>
      </c>
      <c r="L13" s="2">
        <v>21</v>
      </c>
      <c r="M13" s="2">
        <v>6</v>
      </c>
    </row>
    <row r="14" spans="1:13" ht="18">
      <c r="A14" t="s">
        <v>13</v>
      </c>
      <c r="B14">
        <v>11440</v>
      </c>
      <c r="C14" s="1">
        <v>46139363780</v>
      </c>
      <c r="F14" t="s">
        <v>41</v>
      </c>
      <c r="G14" s="3">
        <v>812</v>
      </c>
      <c r="J14" s="2" t="s">
        <v>13</v>
      </c>
      <c r="K14" s="2" t="s">
        <v>57</v>
      </c>
      <c r="L14" s="2">
        <v>21</v>
      </c>
      <c r="M14" s="2">
        <v>8</v>
      </c>
    </row>
    <row r="15" spans="1:13" ht="18">
      <c r="A15" t="s">
        <v>14</v>
      </c>
      <c r="B15">
        <v>11410</v>
      </c>
      <c r="C15" s="1">
        <v>37026087140</v>
      </c>
      <c r="F15" t="s">
        <v>40</v>
      </c>
      <c r="G15" s="3">
        <v>886</v>
      </c>
      <c r="J15" s="2" t="s">
        <v>14</v>
      </c>
      <c r="K15" s="2" t="s">
        <v>57</v>
      </c>
      <c r="L15" s="2">
        <v>23</v>
      </c>
      <c r="M15" s="2">
        <v>7</v>
      </c>
    </row>
    <row r="16" spans="1:13" ht="18">
      <c r="A16" t="s">
        <v>15</v>
      </c>
      <c r="B16">
        <v>11650</v>
      </c>
      <c r="C16" s="1">
        <v>39142330870</v>
      </c>
      <c r="F16" t="s">
        <v>49</v>
      </c>
      <c r="G16" s="3">
        <v>504</v>
      </c>
      <c r="J16" s="2" t="s">
        <v>15</v>
      </c>
      <c r="K16" s="2" t="s">
        <v>57</v>
      </c>
      <c r="L16" s="2">
        <v>23</v>
      </c>
      <c r="M16" s="2">
        <v>2</v>
      </c>
    </row>
    <row r="17" spans="1:13" ht="18">
      <c r="A17" t="s">
        <v>16</v>
      </c>
      <c r="B17">
        <v>11200</v>
      </c>
      <c r="C17" s="1">
        <v>50842234480</v>
      </c>
      <c r="F17" t="s">
        <v>16</v>
      </c>
      <c r="G17" s="3">
        <v>640</v>
      </c>
      <c r="J17" s="2" t="s">
        <v>16</v>
      </c>
      <c r="K17" s="2" t="s">
        <v>57</v>
      </c>
      <c r="L17" s="2">
        <v>26</v>
      </c>
      <c r="M17" s="2">
        <v>18</v>
      </c>
    </row>
    <row r="18" spans="1:13" ht="18">
      <c r="A18" t="s">
        <v>17</v>
      </c>
      <c r="B18">
        <v>11290</v>
      </c>
      <c r="C18" s="1">
        <v>43005702774</v>
      </c>
      <c r="F18" t="s">
        <v>35</v>
      </c>
      <c r="G18" s="3">
        <v>1313</v>
      </c>
      <c r="J18" s="2" t="s">
        <v>17</v>
      </c>
      <c r="K18" s="2" t="s">
        <v>57</v>
      </c>
      <c r="L18" s="2">
        <v>27</v>
      </c>
      <c r="M18" s="2">
        <v>15</v>
      </c>
    </row>
    <row r="19" spans="1:13" ht="18">
      <c r="A19" t="s">
        <v>18</v>
      </c>
      <c r="B19">
        <v>11710</v>
      </c>
      <c r="C19" s="1">
        <v>87106354640</v>
      </c>
      <c r="F19" t="s">
        <v>51</v>
      </c>
      <c r="G19" s="3">
        <v>1486</v>
      </c>
      <c r="J19" s="2" t="s">
        <v>18</v>
      </c>
      <c r="K19" s="2" t="s">
        <v>57</v>
      </c>
      <c r="L19" s="2">
        <v>27</v>
      </c>
      <c r="M19" s="2">
        <v>12</v>
      </c>
    </row>
    <row r="20" spans="1:13" ht="18">
      <c r="A20" t="s">
        <v>19</v>
      </c>
      <c r="B20">
        <v>11470</v>
      </c>
      <c r="C20" s="1">
        <v>54167392560</v>
      </c>
      <c r="F20" t="s">
        <v>42</v>
      </c>
      <c r="G20" s="3">
        <v>1441</v>
      </c>
      <c r="J20" s="2" t="s">
        <v>19</v>
      </c>
      <c r="K20" s="2" t="s">
        <v>57</v>
      </c>
      <c r="L20" s="2">
        <v>27</v>
      </c>
      <c r="M20" s="2">
        <v>17</v>
      </c>
    </row>
    <row r="21" spans="1:13" ht="18">
      <c r="A21" t="s">
        <v>20</v>
      </c>
      <c r="B21">
        <v>11560</v>
      </c>
      <c r="C21" s="1">
        <v>54265729250</v>
      </c>
      <c r="F21" t="s">
        <v>46</v>
      </c>
      <c r="G21" s="3">
        <v>642</v>
      </c>
      <c r="J21" s="2" t="s">
        <v>20</v>
      </c>
      <c r="K21" s="2" t="s">
        <v>57</v>
      </c>
      <c r="L21" s="2">
        <v>28</v>
      </c>
      <c r="M21" s="2">
        <v>15</v>
      </c>
    </row>
    <row r="22" spans="1:13" ht="18">
      <c r="A22" t="s">
        <v>21</v>
      </c>
      <c r="B22">
        <v>11170</v>
      </c>
      <c r="C22" s="1">
        <v>24285867310</v>
      </c>
      <c r="F22" t="s">
        <v>31</v>
      </c>
      <c r="G22" s="3">
        <v>557</v>
      </c>
      <c r="J22" s="2" t="s">
        <v>21</v>
      </c>
      <c r="K22" s="2" t="s">
        <v>57</v>
      </c>
      <c r="L22" s="2">
        <v>29</v>
      </c>
      <c r="M22" s="2">
        <v>15</v>
      </c>
    </row>
    <row r="23" spans="1:13" ht="18">
      <c r="A23" t="s">
        <v>22</v>
      </c>
      <c r="B23">
        <v>11380</v>
      </c>
      <c r="C23" s="1">
        <v>3422882350</v>
      </c>
      <c r="F23" t="s">
        <v>39</v>
      </c>
      <c r="G23" s="3">
        <v>1897</v>
      </c>
      <c r="J23" s="2" t="s">
        <v>22</v>
      </c>
      <c r="K23" s="2" t="s">
        <v>57</v>
      </c>
      <c r="L23" s="2">
        <v>30</v>
      </c>
      <c r="M23" s="2">
        <v>18</v>
      </c>
    </row>
    <row r="24" spans="1:13" ht="18">
      <c r="A24" t="s">
        <v>23</v>
      </c>
      <c r="B24">
        <v>11110</v>
      </c>
      <c r="C24" s="1">
        <v>15799832160</v>
      </c>
      <c r="F24" t="s">
        <v>29</v>
      </c>
      <c r="G24" s="3">
        <v>310</v>
      </c>
      <c r="J24" s="2" t="s">
        <v>23</v>
      </c>
      <c r="K24" s="2" t="s">
        <v>57</v>
      </c>
      <c r="L24" s="2">
        <v>31</v>
      </c>
      <c r="M24" s="2">
        <v>19</v>
      </c>
    </row>
    <row r="25" spans="1:13" ht="18">
      <c r="A25" t="s">
        <v>24</v>
      </c>
      <c r="B25">
        <v>11140</v>
      </c>
      <c r="C25" s="1">
        <v>24786266854</v>
      </c>
      <c r="F25" t="s">
        <v>30</v>
      </c>
      <c r="G25" s="3">
        <v>335</v>
      </c>
      <c r="J25" s="2" t="s">
        <v>24</v>
      </c>
      <c r="K25" s="2" t="s">
        <v>57</v>
      </c>
      <c r="L25" s="2">
        <v>32</v>
      </c>
      <c r="M25" s="2">
        <v>15</v>
      </c>
    </row>
    <row r="26" spans="1:13" ht="18">
      <c r="A26" t="s">
        <v>25</v>
      </c>
      <c r="B26">
        <v>11260</v>
      </c>
      <c r="C26" s="1">
        <v>50249317520</v>
      </c>
      <c r="F26" t="s">
        <v>34</v>
      </c>
      <c r="G26" s="3">
        <v>2087</v>
      </c>
      <c r="J26" s="2" t="s">
        <v>25</v>
      </c>
      <c r="K26" s="2" t="s">
        <v>57</v>
      </c>
      <c r="L26" s="2">
        <v>34</v>
      </c>
      <c r="M26" s="2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22B5-4F5B-624C-AA4A-EF2339654139}">
  <dimension ref="A1:T26"/>
  <sheetViews>
    <sheetView workbookViewId="0">
      <selection activeCell="S2" sqref="S2:T28"/>
    </sheetView>
  </sheetViews>
  <sheetFormatPr baseColWidth="10" defaultColWidth="8.83203125" defaultRowHeight="17"/>
  <cols>
    <col min="3" max="3" width="14" bestFit="1" customWidth="1"/>
    <col min="17" max="17" width="12" bestFit="1" customWidth="1"/>
  </cols>
  <sheetData>
    <row r="1" spans="1:20" ht="18">
      <c r="A1" t="s">
        <v>0</v>
      </c>
      <c r="B1" t="s">
        <v>26</v>
      </c>
      <c r="C1" t="s">
        <v>27</v>
      </c>
      <c r="F1" t="s">
        <v>28</v>
      </c>
      <c r="G1" t="s">
        <v>61</v>
      </c>
      <c r="J1" s="2" t="s">
        <v>53</v>
      </c>
      <c r="K1" s="2" t="s">
        <v>54</v>
      </c>
      <c r="L1" s="2" t="s">
        <v>55</v>
      </c>
      <c r="M1" s="2" t="s">
        <v>56</v>
      </c>
    </row>
    <row r="2" spans="1:20" ht="18">
      <c r="A2" t="s">
        <v>1</v>
      </c>
      <c r="B2">
        <v>11680</v>
      </c>
      <c r="C2" s="1">
        <v>54466655455</v>
      </c>
      <c r="F2" t="s">
        <v>50</v>
      </c>
      <c r="G2" s="3">
        <v>847</v>
      </c>
      <c r="J2" s="2" t="s">
        <v>2</v>
      </c>
      <c r="K2" s="2" t="s">
        <v>57</v>
      </c>
      <c r="L2" s="2">
        <v>10</v>
      </c>
      <c r="M2" s="2">
        <v>4</v>
      </c>
      <c r="Q2">
        <f>C2/G2</f>
        <v>64305378.341204248</v>
      </c>
      <c r="S2">
        <f xml:space="preserve"> L2 / G2</f>
        <v>1.1806375442739079E-2</v>
      </c>
      <c r="T2">
        <f>M2 / G2</f>
        <v>4.7225501770956314E-3</v>
      </c>
    </row>
    <row r="3" spans="1:20" ht="18">
      <c r="A3" t="s">
        <v>2</v>
      </c>
      <c r="B3">
        <v>11740</v>
      </c>
      <c r="C3" s="1">
        <v>62699364300</v>
      </c>
      <c r="F3" t="s">
        <v>52</v>
      </c>
      <c r="G3" s="3">
        <v>1262</v>
      </c>
      <c r="J3" s="2" t="s">
        <v>1</v>
      </c>
      <c r="K3" s="2" t="s">
        <v>57</v>
      </c>
      <c r="L3" s="2">
        <v>11</v>
      </c>
      <c r="M3" s="2">
        <v>2</v>
      </c>
      <c r="Q3">
        <f t="shared" ref="Q3:Q26" si="0">C3/G3</f>
        <v>49682539.06497623</v>
      </c>
      <c r="S3">
        <f t="shared" ref="S3:S26" si="1" xml:space="preserve"> L3 / G3</f>
        <v>8.7163232963549924E-3</v>
      </c>
      <c r="T3">
        <f t="shared" ref="T3:T26" si="2">M3 / G3</f>
        <v>1.5847860538827259E-3</v>
      </c>
    </row>
    <row r="4" spans="1:20" ht="18">
      <c r="A4" t="s">
        <v>3</v>
      </c>
      <c r="B4">
        <v>11305</v>
      </c>
      <c r="C4" s="1">
        <v>30590497780</v>
      </c>
      <c r="F4" t="s">
        <v>36</v>
      </c>
      <c r="G4" s="3">
        <v>1707</v>
      </c>
      <c r="J4" s="2" t="s">
        <v>3</v>
      </c>
      <c r="K4" s="2" t="s">
        <v>57</v>
      </c>
      <c r="L4" s="2">
        <v>12</v>
      </c>
      <c r="M4" s="2">
        <v>6</v>
      </c>
      <c r="Q4">
        <f t="shared" si="0"/>
        <v>17920619.671939075</v>
      </c>
      <c r="S4">
        <f t="shared" si="1"/>
        <v>7.0298769771528994E-3</v>
      </c>
      <c r="T4">
        <f t="shared" si="2"/>
        <v>3.5149384885764497E-3</v>
      </c>
    </row>
    <row r="5" spans="1:20" ht="18">
      <c r="A5" t="s">
        <v>4</v>
      </c>
      <c r="B5">
        <v>11500</v>
      </c>
      <c r="C5" s="1">
        <v>71049174680</v>
      </c>
      <c r="F5" t="s">
        <v>43</v>
      </c>
      <c r="G5" s="3">
        <v>2170</v>
      </c>
      <c r="J5" s="2" t="s">
        <v>4</v>
      </c>
      <c r="K5" s="2" t="s">
        <v>57</v>
      </c>
      <c r="L5" s="2">
        <v>14</v>
      </c>
      <c r="M5" s="2">
        <v>7</v>
      </c>
      <c r="Q5">
        <f t="shared" si="0"/>
        <v>32741555.152073734</v>
      </c>
      <c r="S5">
        <f t="shared" si="1"/>
        <v>6.4516129032258064E-3</v>
      </c>
      <c r="T5">
        <f t="shared" si="2"/>
        <v>3.2258064516129032E-3</v>
      </c>
    </row>
    <row r="6" spans="1:20" ht="18">
      <c r="A6" t="s">
        <v>5</v>
      </c>
      <c r="B6">
        <v>11620</v>
      </c>
      <c r="C6" s="1">
        <v>44629320880</v>
      </c>
      <c r="F6" t="s">
        <v>48</v>
      </c>
      <c r="G6" s="3">
        <v>1412</v>
      </c>
      <c r="J6" s="2" t="s">
        <v>5</v>
      </c>
      <c r="K6" s="2" t="s">
        <v>57</v>
      </c>
      <c r="L6" s="2">
        <v>14</v>
      </c>
      <c r="M6" s="2">
        <v>4</v>
      </c>
      <c r="Q6">
        <f t="shared" si="0"/>
        <v>31607167.762039661</v>
      </c>
      <c r="S6">
        <f t="shared" si="1"/>
        <v>9.9150141643059488E-3</v>
      </c>
      <c r="T6">
        <f t="shared" si="2"/>
        <v>2.8328611898016999E-3</v>
      </c>
    </row>
    <row r="7" spans="1:20" ht="18">
      <c r="A7" t="s">
        <v>6</v>
      </c>
      <c r="B7">
        <v>11215</v>
      </c>
      <c r="C7" s="1">
        <v>35433923630</v>
      </c>
      <c r="F7" t="s">
        <v>32</v>
      </c>
      <c r="G7" s="3">
        <v>1111</v>
      </c>
      <c r="J7" s="2" t="s">
        <v>6</v>
      </c>
      <c r="K7" s="2" t="s">
        <v>57</v>
      </c>
      <c r="L7" s="2">
        <v>14</v>
      </c>
      <c r="M7" s="2">
        <v>4</v>
      </c>
      <c r="Q7">
        <f t="shared" si="0"/>
        <v>31893720.639063906</v>
      </c>
      <c r="S7">
        <f t="shared" si="1"/>
        <v>1.2601260126012601E-2</v>
      </c>
      <c r="T7">
        <f t="shared" si="2"/>
        <v>3.6003600360036002E-3</v>
      </c>
    </row>
    <row r="8" spans="1:20" ht="18">
      <c r="A8" t="s">
        <v>7</v>
      </c>
      <c r="B8">
        <v>11530</v>
      </c>
      <c r="C8" s="1">
        <v>57709483020</v>
      </c>
      <c r="F8" t="s">
        <v>44</v>
      </c>
      <c r="G8" s="3">
        <v>1298</v>
      </c>
      <c r="J8" s="2" t="s">
        <v>7</v>
      </c>
      <c r="K8" s="2" t="s">
        <v>57</v>
      </c>
      <c r="L8" s="2">
        <v>15</v>
      </c>
      <c r="M8" s="2">
        <v>7</v>
      </c>
      <c r="Q8">
        <f t="shared" si="0"/>
        <v>44460310.493066259</v>
      </c>
      <c r="S8">
        <f t="shared" si="1"/>
        <v>1.1556240369799691E-2</v>
      </c>
      <c r="T8">
        <f t="shared" si="2"/>
        <v>5.3929121725731898E-3</v>
      </c>
    </row>
    <row r="9" spans="1:20" ht="18">
      <c r="A9" t="s">
        <v>8</v>
      </c>
      <c r="B9">
        <v>11545</v>
      </c>
      <c r="C9" s="1">
        <v>40812447860</v>
      </c>
      <c r="F9" t="s">
        <v>45</v>
      </c>
      <c r="G9" s="3">
        <v>1107</v>
      </c>
      <c r="J9" s="2" t="s">
        <v>8</v>
      </c>
      <c r="K9" s="2" t="s">
        <v>57</v>
      </c>
      <c r="L9" s="2">
        <v>15</v>
      </c>
      <c r="M9" s="2">
        <v>5</v>
      </c>
      <c r="Q9">
        <f t="shared" si="0"/>
        <v>36867613.242999099</v>
      </c>
      <c r="S9">
        <f t="shared" si="1"/>
        <v>1.3550135501355014E-2</v>
      </c>
      <c r="T9">
        <f t="shared" si="2"/>
        <v>4.5167118337850042E-3</v>
      </c>
    </row>
    <row r="10" spans="1:20" ht="18">
      <c r="A10" t="s">
        <v>9</v>
      </c>
      <c r="B10">
        <v>11350</v>
      </c>
      <c r="C10" s="1">
        <v>60163619780</v>
      </c>
      <c r="F10" t="s">
        <v>38</v>
      </c>
      <c r="G10" s="3">
        <v>2240</v>
      </c>
      <c r="J10" s="2" t="s">
        <v>9</v>
      </c>
      <c r="K10" s="2" t="s">
        <v>57</v>
      </c>
      <c r="L10" s="2">
        <v>15</v>
      </c>
      <c r="M10" s="2">
        <v>5</v>
      </c>
      <c r="Q10">
        <f t="shared" si="0"/>
        <v>26858758.830357142</v>
      </c>
      <c r="S10">
        <f t="shared" si="1"/>
        <v>6.6964285714285711E-3</v>
      </c>
      <c r="T10">
        <f t="shared" si="2"/>
        <v>2.232142857142857E-3</v>
      </c>
    </row>
    <row r="11" spans="1:20" ht="18">
      <c r="A11" t="s">
        <v>10</v>
      </c>
      <c r="B11">
        <v>11320</v>
      </c>
      <c r="C11" s="1">
        <v>38409367278</v>
      </c>
      <c r="F11" t="s">
        <v>37</v>
      </c>
      <c r="G11" s="3">
        <v>1531</v>
      </c>
      <c r="J11" s="2" t="s">
        <v>10</v>
      </c>
      <c r="K11" s="2" t="s">
        <v>57</v>
      </c>
      <c r="L11" s="2">
        <v>16</v>
      </c>
      <c r="M11" s="2">
        <v>5</v>
      </c>
      <c r="Q11">
        <f t="shared" si="0"/>
        <v>25087764.387981713</v>
      </c>
      <c r="S11">
        <f t="shared" si="1"/>
        <v>1.0450685826257348E-2</v>
      </c>
      <c r="T11">
        <f t="shared" si="2"/>
        <v>3.2658393207054214E-3</v>
      </c>
    </row>
    <row r="12" spans="1:20" ht="18">
      <c r="A12" t="s">
        <v>11</v>
      </c>
      <c r="B12">
        <v>11230</v>
      </c>
      <c r="C12" s="1">
        <v>40851842760</v>
      </c>
      <c r="F12" t="s">
        <v>33</v>
      </c>
      <c r="G12" s="3">
        <v>1067</v>
      </c>
      <c r="J12" s="2" t="s">
        <v>11</v>
      </c>
      <c r="K12" s="2" t="s">
        <v>57</v>
      </c>
      <c r="L12" s="2">
        <v>16</v>
      </c>
      <c r="M12" s="2">
        <v>9</v>
      </c>
      <c r="Q12">
        <f t="shared" si="0"/>
        <v>38286638.013120897</v>
      </c>
      <c r="S12">
        <f t="shared" si="1"/>
        <v>1.499531396438613E-2</v>
      </c>
      <c r="T12">
        <f t="shared" si="2"/>
        <v>8.4348641049671984E-3</v>
      </c>
    </row>
    <row r="13" spans="1:20" ht="18">
      <c r="A13" t="s">
        <v>12</v>
      </c>
      <c r="B13">
        <v>11590</v>
      </c>
      <c r="C13" s="1">
        <v>40178830280</v>
      </c>
      <c r="F13" t="s">
        <v>47</v>
      </c>
      <c r="G13" s="3">
        <v>824</v>
      </c>
      <c r="J13" s="2" t="s">
        <v>12</v>
      </c>
      <c r="K13" s="2" t="s">
        <v>57</v>
      </c>
      <c r="L13" s="2">
        <v>21</v>
      </c>
      <c r="M13" s="2">
        <v>6</v>
      </c>
      <c r="Q13">
        <f t="shared" si="0"/>
        <v>48760716.359223299</v>
      </c>
      <c r="S13">
        <f t="shared" si="1"/>
        <v>2.5485436893203883E-2</v>
      </c>
      <c r="T13">
        <f t="shared" si="2"/>
        <v>7.2815533980582527E-3</v>
      </c>
    </row>
    <row r="14" spans="1:20" ht="18">
      <c r="A14" t="s">
        <v>13</v>
      </c>
      <c r="B14">
        <v>11440</v>
      </c>
      <c r="C14" s="1">
        <v>46139363780</v>
      </c>
      <c r="F14" t="s">
        <v>41</v>
      </c>
      <c r="G14" s="3">
        <v>812</v>
      </c>
      <c r="J14" s="2" t="s">
        <v>13</v>
      </c>
      <c r="K14" s="2" t="s">
        <v>57</v>
      </c>
      <c r="L14" s="2">
        <v>21</v>
      </c>
      <c r="M14" s="2">
        <v>8</v>
      </c>
      <c r="Q14">
        <f t="shared" si="0"/>
        <v>56821876.576354682</v>
      </c>
      <c r="S14">
        <f t="shared" si="1"/>
        <v>2.5862068965517241E-2</v>
      </c>
      <c r="T14">
        <f t="shared" si="2"/>
        <v>9.852216748768473E-3</v>
      </c>
    </row>
    <row r="15" spans="1:20" ht="18">
      <c r="A15" t="s">
        <v>14</v>
      </c>
      <c r="B15">
        <v>11410</v>
      </c>
      <c r="C15" s="1">
        <v>37026087140</v>
      </c>
      <c r="F15" t="s">
        <v>40</v>
      </c>
      <c r="G15" s="3">
        <v>886</v>
      </c>
      <c r="J15" s="2" t="s">
        <v>14</v>
      </c>
      <c r="K15" s="2" t="s">
        <v>57</v>
      </c>
      <c r="L15" s="2">
        <v>23</v>
      </c>
      <c r="M15" s="2">
        <v>7</v>
      </c>
      <c r="Q15">
        <f t="shared" si="0"/>
        <v>41790166.072234765</v>
      </c>
      <c r="S15">
        <f t="shared" si="1"/>
        <v>2.5959367945823927E-2</v>
      </c>
      <c r="T15">
        <f t="shared" si="2"/>
        <v>7.900677200902935E-3</v>
      </c>
    </row>
    <row r="16" spans="1:20" ht="18">
      <c r="A16" t="s">
        <v>15</v>
      </c>
      <c r="B16">
        <v>11650</v>
      </c>
      <c r="C16" s="1">
        <v>39142330870</v>
      </c>
      <c r="F16" t="s">
        <v>49</v>
      </c>
      <c r="G16" s="3">
        <v>504</v>
      </c>
      <c r="J16" s="2" t="s">
        <v>15</v>
      </c>
      <c r="K16" s="2" t="s">
        <v>57</v>
      </c>
      <c r="L16" s="2">
        <v>23</v>
      </c>
      <c r="M16" s="2">
        <v>2</v>
      </c>
      <c r="Q16">
        <f t="shared" si="0"/>
        <v>77663354.900793657</v>
      </c>
      <c r="S16">
        <f t="shared" si="1"/>
        <v>4.5634920634920632E-2</v>
      </c>
      <c r="T16">
        <f t="shared" si="2"/>
        <v>3.968253968253968E-3</v>
      </c>
    </row>
    <row r="17" spans="1:20" ht="18">
      <c r="A17" t="s">
        <v>16</v>
      </c>
      <c r="B17">
        <v>11200</v>
      </c>
      <c r="C17" s="1">
        <v>50842234480</v>
      </c>
      <c r="F17" t="s">
        <v>16</v>
      </c>
      <c r="G17" s="3">
        <v>640</v>
      </c>
      <c r="J17" s="2" t="s">
        <v>16</v>
      </c>
      <c r="K17" s="2" t="s">
        <v>57</v>
      </c>
      <c r="L17" s="2">
        <v>26</v>
      </c>
      <c r="M17" s="2">
        <v>18</v>
      </c>
      <c r="Q17">
        <f t="shared" si="0"/>
        <v>79440991.375</v>
      </c>
      <c r="S17">
        <f t="shared" si="1"/>
        <v>4.0625000000000001E-2</v>
      </c>
      <c r="T17">
        <f t="shared" si="2"/>
        <v>2.8125000000000001E-2</v>
      </c>
    </row>
    <row r="18" spans="1:20" ht="18">
      <c r="A18" t="s">
        <v>17</v>
      </c>
      <c r="B18">
        <v>11290</v>
      </c>
      <c r="C18" s="1">
        <v>43005702774</v>
      </c>
      <c r="F18" t="s">
        <v>35</v>
      </c>
      <c r="G18" s="3">
        <v>1313</v>
      </c>
      <c r="J18" s="2" t="s">
        <v>17</v>
      </c>
      <c r="K18" s="2" t="s">
        <v>57</v>
      </c>
      <c r="L18" s="2">
        <v>27</v>
      </c>
      <c r="M18" s="2">
        <v>15</v>
      </c>
      <c r="Q18">
        <f t="shared" si="0"/>
        <v>32753772.105102818</v>
      </c>
      <c r="S18">
        <f t="shared" si="1"/>
        <v>2.0563594821020565E-2</v>
      </c>
      <c r="T18">
        <f t="shared" si="2"/>
        <v>1.1424219345011425E-2</v>
      </c>
    </row>
    <row r="19" spans="1:20" ht="18">
      <c r="A19" t="s">
        <v>18</v>
      </c>
      <c r="B19">
        <v>11710</v>
      </c>
      <c r="C19" s="1">
        <v>87106354640</v>
      </c>
      <c r="F19" t="s">
        <v>51</v>
      </c>
      <c r="G19" s="3">
        <v>1486</v>
      </c>
      <c r="J19" s="2" t="s">
        <v>18</v>
      </c>
      <c r="K19" s="2" t="s">
        <v>57</v>
      </c>
      <c r="L19" s="2">
        <v>27</v>
      </c>
      <c r="M19" s="2">
        <v>12</v>
      </c>
      <c r="Q19">
        <f t="shared" si="0"/>
        <v>58618004.468371466</v>
      </c>
      <c r="S19">
        <f t="shared" si="1"/>
        <v>1.8169582772543741E-2</v>
      </c>
      <c r="T19">
        <f t="shared" si="2"/>
        <v>8.0753701211305519E-3</v>
      </c>
    </row>
    <row r="20" spans="1:20" ht="18">
      <c r="A20" t="s">
        <v>19</v>
      </c>
      <c r="B20">
        <v>11470</v>
      </c>
      <c r="C20" s="1">
        <v>54167392560</v>
      </c>
      <c r="F20" t="s">
        <v>42</v>
      </c>
      <c r="G20" s="3">
        <v>1441</v>
      </c>
      <c r="J20" s="2" t="s">
        <v>19</v>
      </c>
      <c r="K20" s="2" t="s">
        <v>57</v>
      </c>
      <c r="L20" s="2">
        <v>27</v>
      </c>
      <c r="M20" s="2">
        <v>17</v>
      </c>
      <c r="Q20">
        <f t="shared" si="0"/>
        <v>37590140.569049269</v>
      </c>
      <c r="S20">
        <f t="shared" si="1"/>
        <v>1.8736988202637056E-2</v>
      </c>
      <c r="T20">
        <f t="shared" si="2"/>
        <v>1.1797362942401111E-2</v>
      </c>
    </row>
    <row r="21" spans="1:20" ht="18">
      <c r="A21" t="s">
        <v>20</v>
      </c>
      <c r="B21">
        <v>11560</v>
      </c>
      <c r="C21" s="1">
        <v>54265729250</v>
      </c>
      <c r="F21" t="s">
        <v>46</v>
      </c>
      <c r="G21" s="3">
        <v>642</v>
      </c>
      <c r="J21" s="2" t="s">
        <v>20</v>
      </c>
      <c r="K21" s="2" t="s">
        <v>57</v>
      </c>
      <c r="L21" s="2">
        <v>28</v>
      </c>
      <c r="M21" s="2">
        <v>15</v>
      </c>
      <c r="Q21">
        <f t="shared" si="0"/>
        <v>84526058.021806851</v>
      </c>
      <c r="S21">
        <f t="shared" si="1"/>
        <v>4.3613707165109032E-2</v>
      </c>
      <c r="T21">
        <f t="shared" si="2"/>
        <v>2.336448598130841E-2</v>
      </c>
    </row>
    <row r="22" spans="1:20" ht="18">
      <c r="A22" t="s">
        <v>21</v>
      </c>
      <c r="B22">
        <v>11170</v>
      </c>
      <c r="C22" s="1">
        <v>24285867310</v>
      </c>
      <c r="F22" t="s">
        <v>31</v>
      </c>
      <c r="G22" s="3">
        <v>557</v>
      </c>
      <c r="J22" s="2" t="s">
        <v>21</v>
      </c>
      <c r="K22" s="2" t="s">
        <v>57</v>
      </c>
      <c r="L22" s="2">
        <v>29</v>
      </c>
      <c r="M22" s="2">
        <v>15</v>
      </c>
      <c r="Q22">
        <f t="shared" si="0"/>
        <v>43601198.043087974</v>
      </c>
      <c r="S22">
        <f t="shared" si="1"/>
        <v>5.2064631956912029E-2</v>
      </c>
      <c r="T22">
        <f t="shared" si="2"/>
        <v>2.6929982046678635E-2</v>
      </c>
    </row>
    <row r="23" spans="1:20" ht="18">
      <c r="A23" t="s">
        <v>22</v>
      </c>
      <c r="B23">
        <v>11380</v>
      </c>
      <c r="C23" s="1">
        <v>3422882350</v>
      </c>
      <c r="F23" t="s">
        <v>39</v>
      </c>
      <c r="G23" s="3">
        <v>1897</v>
      </c>
      <c r="J23" s="2" t="s">
        <v>22</v>
      </c>
      <c r="K23" s="2" t="s">
        <v>57</v>
      </c>
      <c r="L23" s="2">
        <v>30</v>
      </c>
      <c r="M23" s="2">
        <v>18</v>
      </c>
      <c r="Q23">
        <f t="shared" si="0"/>
        <v>1804366.0253031102</v>
      </c>
      <c r="S23">
        <f t="shared" si="1"/>
        <v>1.5814443858724301E-2</v>
      </c>
      <c r="T23">
        <f t="shared" si="2"/>
        <v>9.4886663152345813E-3</v>
      </c>
    </row>
    <row r="24" spans="1:20" ht="18">
      <c r="A24" t="s">
        <v>23</v>
      </c>
      <c r="B24">
        <v>11110</v>
      </c>
      <c r="C24" s="1">
        <v>15799832160</v>
      </c>
      <c r="F24" t="s">
        <v>29</v>
      </c>
      <c r="G24" s="3">
        <v>310</v>
      </c>
      <c r="J24" s="2" t="s">
        <v>23</v>
      </c>
      <c r="K24" s="2" t="s">
        <v>57</v>
      </c>
      <c r="L24" s="2">
        <v>31</v>
      </c>
      <c r="M24" s="2">
        <v>19</v>
      </c>
      <c r="Q24">
        <f t="shared" si="0"/>
        <v>50967200.516129032</v>
      </c>
      <c r="S24">
        <f t="shared" si="1"/>
        <v>0.1</v>
      </c>
      <c r="T24">
        <f t="shared" si="2"/>
        <v>6.1290322580645158E-2</v>
      </c>
    </row>
    <row r="25" spans="1:20" ht="18">
      <c r="A25" t="s">
        <v>24</v>
      </c>
      <c r="B25">
        <v>11140</v>
      </c>
      <c r="C25" s="1">
        <v>24786266854</v>
      </c>
      <c r="F25" t="s">
        <v>30</v>
      </c>
      <c r="G25" s="3">
        <v>335</v>
      </c>
      <c r="J25" s="2" t="s">
        <v>24</v>
      </c>
      <c r="K25" s="2" t="s">
        <v>57</v>
      </c>
      <c r="L25" s="2">
        <v>32</v>
      </c>
      <c r="M25" s="2">
        <v>15</v>
      </c>
      <c r="Q25">
        <f t="shared" si="0"/>
        <v>73988856.280597016</v>
      </c>
      <c r="S25">
        <f t="shared" si="1"/>
        <v>9.5522388059701493E-2</v>
      </c>
      <c r="T25">
        <f t="shared" si="2"/>
        <v>4.4776119402985072E-2</v>
      </c>
    </row>
    <row r="26" spans="1:20" ht="18">
      <c r="A26" t="s">
        <v>25</v>
      </c>
      <c r="B26">
        <v>11260</v>
      </c>
      <c r="C26" s="1">
        <v>50249317520</v>
      </c>
      <c r="F26" t="s">
        <v>34</v>
      </c>
      <c r="G26" s="3">
        <v>2087</v>
      </c>
      <c r="J26" s="2" t="s">
        <v>25</v>
      </c>
      <c r="K26" s="2" t="s">
        <v>57</v>
      </c>
      <c r="L26" s="2">
        <v>34</v>
      </c>
      <c r="M26" s="2">
        <v>23</v>
      </c>
      <c r="Q26">
        <f t="shared" si="0"/>
        <v>24077296.367992334</v>
      </c>
      <c r="S26">
        <f t="shared" si="1"/>
        <v>1.6291327264015332E-2</v>
      </c>
      <c r="T26">
        <f t="shared" si="2"/>
        <v>1.1020603737422138E-2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전체예산_대비사회복지예산</vt:lpstr>
      <vt:lpstr>수급자대비편성예산_복지시설정리</vt:lpstr>
      <vt:lpstr>수급자대비편성예산</vt:lpstr>
      <vt:lpstr>수급자대비총복지시설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유혜연</cp:lastModifiedBy>
  <dcterms:created xsi:type="dcterms:W3CDTF">2023-08-14T06:32:26Z</dcterms:created>
  <dcterms:modified xsi:type="dcterms:W3CDTF">2023-08-21T02:32:28Z</dcterms:modified>
</cp:coreProperties>
</file>