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unq/Downloads/"/>
    </mc:Choice>
  </mc:AlternateContent>
  <xr:revisionPtr revIDLastSave="0" documentId="13_ncr:1_{0ED004B6-C008-6C4E-A9EA-28700A284550}" xr6:coauthVersionLast="47" xr6:coauthVersionMax="47" xr10:uidLastSave="{00000000-0000-0000-0000-000000000000}"/>
  <bookViews>
    <workbookView xWindow="13320" yWindow="6160" windowWidth="13400" windowHeight="9100" firstSheet="3" activeTab="5" xr2:uid="{4BA03503-C61D-F64D-A91B-311C8F6F9833}"/>
  </bookViews>
  <sheets>
    <sheet name="중위소득별소득수준비" sheetId="1" r:id="rId1"/>
    <sheet name="중위소득총계별소득수준비" sheetId="2" r:id="rId2"/>
    <sheet name="부자가족별소득수준비" sheetId="3" r:id="rId3"/>
    <sheet name="모자가족별소득수준비" sheetId="4" r:id="rId4"/>
    <sheet name="조손가족별소득수준비" sheetId="5" r:id="rId5"/>
    <sheet name="청소년한부모별소득수준비" sheetId="6" r:id="rId6"/>
    <sheet name="소득수준30이하중위소득총계비" sheetId="7" r:id="rId7"/>
    <sheet name="소득수준3040중위소득총계비" sheetId="8" r:id="rId8"/>
    <sheet name="소득수준4050중위소득총계비" sheetId="9" r:id="rId9"/>
  </sheets>
  <definedNames>
    <definedName name="_xlnm._FilterDatabase" localSheetId="3" hidden="1">모자가족별소득수준비!$A$1:$H$26</definedName>
    <definedName name="_xlnm._FilterDatabase" localSheetId="2" hidden="1">부자가족별소득수준비!$A$1:$H$26</definedName>
    <definedName name="_xlnm._FilterDatabase" localSheetId="4" hidden="1">조손가족별소득수준비!$A$1:$H$26</definedName>
    <definedName name="_xlnm._FilterDatabase" localSheetId="1" hidden="1">중위소득총계별소득수준비!$A$1:$H$47</definedName>
    <definedName name="_xlnm._FilterDatabase" localSheetId="5" hidden="1">청소년한부모별소득수준비!$A$1:$H$26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6" l="1"/>
  <c r="H2" i="6" s="1"/>
  <c r="F2" i="6"/>
  <c r="F5" i="2"/>
  <c r="G5" i="2"/>
  <c r="H5" i="2"/>
  <c r="H26" i="2"/>
  <c r="F17" i="2"/>
  <c r="G2" i="9"/>
  <c r="H7" i="7"/>
  <c r="H11" i="7"/>
  <c r="J26" i="9"/>
  <c r="I26" i="9"/>
  <c r="H26" i="9"/>
  <c r="G26" i="9"/>
  <c r="J25" i="9"/>
  <c r="I25" i="9"/>
  <c r="H25" i="9"/>
  <c r="G25" i="9"/>
  <c r="J24" i="9"/>
  <c r="I24" i="9"/>
  <c r="H24" i="9"/>
  <c r="G24" i="9"/>
  <c r="J23" i="9"/>
  <c r="I23" i="9"/>
  <c r="H23" i="9"/>
  <c r="G23" i="9"/>
  <c r="J22" i="9"/>
  <c r="I22" i="9"/>
  <c r="H22" i="9"/>
  <c r="G22" i="9"/>
  <c r="J21" i="9"/>
  <c r="I21" i="9"/>
  <c r="H21" i="9"/>
  <c r="G21" i="9"/>
  <c r="J20" i="9"/>
  <c r="I20" i="9"/>
  <c r="H20" i="9"/>
  <c r="G20" i="9"/>
  <c r="J19" i="9"/>
  <c r="I19" i="9"/>
  <c r="H19" i="9"/>
  <c r="G19" i="9"/>
  <c r="J18" i="9"/>
  <c r="I18" i="9"/>
  <c r="H18" i="9"/>
  <c r="G18" i="9"/>
  <c r="J17" i="9"/>
  <c r="I17" i="9"/>
  <c r="H17" i="9"/>
  <c r="G17" i="9"/>
  <c r="J16" i="9"/>
  <c r="I16" i="9"/>
  <c r="H16" i="9"/>
  <c r="G16" i="9"/>
  <c r="J15" i="9"/>
  <c r="I15" i="9"/>
  <c r="H15" i="9"/>
  <c r="G15" i="9"/>
  <c r="J14" i="9"/>
  <c r="I14" i="9"/>
  <c r="H14" i="9"/>
  <c r="G14" i="9"/>
  <c r="J13" i="9"/>
  <c r="I13" i="9"/>
  <c r="H13" i="9"/>
  <c r="G13" i="9"/>
  <c r="J12" i="9"/>
  <c r="I12" i="9"/>
  <c r="H12" i="9"/>
  <c r="G12" i="9"/>
  <c r="J11" i="9"/>
  <c r="I11" i="9"/>
  <c r="H11" i="9"/>
  <c r="G11" i="9"/>
  <c r="J10" i="9"/>
  <c r="I10" i="9"/>
  <c r="H10" i="9"/>
  <c r="G10" i="9"/>
  <c r="J9" i="9"/>
  <c r="I9" i="9"/>
  <c r="H9" i="9"/>
  <c r="G9" i="9"/>
  <c r="J8" i="9"/>
  <c r="I8" i="9"/>
  <c r="H8" i="9"/>
  <c r="G8" i="9"/>
  <c r="J7" i="9"/>
  <c r="I7" i="9"/>
  <c r="H7" i="9"/>
  <c r="G7" i="9"/>
  <c r="J6" i="9"/>
  <c r="I6" i="9"/>
  <c r="H6" i="9"/>
  <c r="G6" i="9"/>
  <c r="J5" i="9"/>
  <c r="I5" i="9"/>
  <c r="H5" i="9"/>
  <c r="G5" i="9"/>
  <c r="J4" i="9"/>
  <c r="I4" i="9"/>
  <c r="H4" i="9"/>
  <c r="G4" i="9"/>
  <c r="J3" i="9"/>
  <c r="I3" i="9"/>
  <c r="H3" i="9"/>
  <c r="G3" i="9"/>
  <c r="J2" i="9"/>
  <c r="I2" i="9"/>
  <c r="H2" i="9"/>
  <c r="J26" i="8"/>
  <c r="I26" i="8"/>
  <c r="H26" i="8"/>
  <c r="G26" i="8"/>
  <c r="J25" i="8"/>
  <c r="I25" i="8"/>
  <c r="H25" i="8"/>
  <c r="G25" i="8"/>
  <c r="J24" i="8"/>
  <c r="I24" i="8"/>
  <c r="H24" i="8"/>
  <c r="G24" i="8"/>
  <c r="J23" i="8"/>
  <c r="I23" i="8"/>
  <c r="H23" i="8"/>
  <c r="G23" i="8"/>
  <c r="J22" i="8"/>
  <c r="I22" i="8"/>
  <c r="H22" i="8"/>
  <c r="G22" i="8"/>
  <c r="J21" i="8"/>
  <c r="I21" i="8"/>
  <c r="H21" i="8"/>
  <c r="G21" i="8"/>
  <c r="J20" i="8"/>
  <c r="I20" i="8"/>
  <c r="H20" i="8"/>
  <c r="G20" i="8"/>
  <c r="J19" i="8"/>
  <c r="I19" i="8"/>
  <c r="H19" i="8"/>
  <c r="G19" i="8"/>
  <c r="J18" i="8"/>
  <c r="I18" i="8"/>
  <c r="H18" i="8"/>
  <c r="G18" i="8"/>
  <c r="J17" i="8"/>
  <c r="I17" i="8"/>
  <c r="H17" i="8"/>
  <c r="G17" i="8"/>
  <c r="J16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J4" i="8"/>
  <c r="I4" i="8"/>
  <c r="H4" i="8"/>
  <c r="G4" i="8"/>
  <c r="J3" i="8"/>
  <c r="I3" i="8"/>
  <c r="H3" i="8"/>
  <c r="G3" i="8"/>
  <c r="J2" i="8"/>
  <c r="I2" i="8"/>
  <c r="H2" i="8"/>
  <c r="G2" i="8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H3" i="7"/>
  <c r="H4" i="7"/>
  <c r="H5" i="7"/>
  <c r="H6" i="7"/>
  <c r="H8" i="7"/>
  <c r="H9" i="7"/>
  <c r="H10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J2" i="7"/>
  <c r="I2" i="7"/>
  <c r="H2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F11" i="6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H17" i="6"/>
  <c r="G17" i="6"/>
  <c r="F17" i="6"/>
  <c r="H13" i="6"/>
  <c r="G13" i="6"/>
  <c r="F13" i="6"/>
  <c r="H26" i="6"/>
  <c r="G26" i="6"/>
  <c r="F26" i="6"/>
  <c r="H25" i="6"/>
  <c r="G25" i="6"/>
  <c r="F25" i="6"/>
  <c r="H5" i="6"/>
  <c r="G5" i="6"/>
  <c r="F5" i="6"/>
  <c r="H24" i="6"/>
  <c r="G24" i="6"/>
  <c r="F24" i="6"/>
  <c r="H23" i="6"/>
  <c r="G23" i="6"/>
  <c r="F23" i="6"/>
  <c r="H22" i="6"/>
  <c r="G22" i="6"/>
  <c r="F22" i="6"/>
  <c r="H21" i="6"/>
  <c r="G21" i="6"/>
  <c r="F21" i="6"/>
  <c r="H6" i="6"/>
  <c r="G6" i="6"/>
  <c r="F6" i="6"/>
  <c r="H14" i="6"/>
  <c r="G14" i="6"/>
  <c r="F14" i="6"/>
  <c r="H18" i="6"/>
  <c r="G18" i="6"/>
  <c r="F18" i="6"/>
  <c r="H15" i="6"/>
  <c r="G15" i="6"/>
  <c r="F15" i="6"/>
  <c r="H10" i="6"/>
  <c r="G10" i="6"/>
  <c r="F10" i="6"/>
  <c r="H8" i="6"/>
  <c r="G8" i="6"/>
  <c r="F8" i="6"/>
  <c r="H19" i="6"/>
  <c r="G19" i="6"/>
  <c r="F19" i="6"/>
  <c r="H9" i="6"/>
  <c r="G9" i="6"/>
  <c r="F9" i="6"/>
  <c r="H12" i="6"/>
  <c r="G12" i="6"/>
  <c r="F12" i="6"/>
  <c r="H16" i="6"/>
  <c r="G16" i="6"/>
  <c r="F16" i="6"/>
  <c r="H7" i="6"/>
  <c r="G7" i="6"/>
  <c r="F7" i="6"/>
  <c r="H20" i="6"/>
  <c r="G20" i="6"/>
  <c r="F20" i="6"/>
  <c r="H4" i="6"/>
  <c r="G4" i="6"/>
  <c r="F4" i="6"/>
  <c r="H11" i="6"/>
  <c r="G11" i="6"/>
  <c r="H4" i="5"/>
  <c r="G4" i="5"/>
  <c r="F4" i="5"/>
  <c r="H25" i="5"/>
  <c r="G25" i="5"/>
  <c r="F25" i="5"/>
  <c r="H24" i="5"/>
  <c r="G24" i="5"/>
  <c r="F24" i="5"/>
  <c r="H23" i="5"/>
  <c r="G23" i="5"/>
  <c r="F23" i="5"/>
  <c r="H22" i="5"/>
  <c r="G22" i="5"/>
  <c r="F22" i="5"/>
  <c r="H5" i="5"/>
  <c r="G5" i="5"/>
  <c r="F5" i="5"/>
  <c r="H21" i="5"/>
  <c r="G21" i="5"/>
  <c r="F21" i="5"/>
  <c r="H20" i="5"/>
  <c r="G20" i="5"/>
  <c r="F20" i="5"/>
  <c r="H2" i="5"/>
  <c r="G2" i="5"/>
  <c r="F2" i="5"/>
  <c r="H6" i="5"/>
  <c r="G6" i="5"/>
  <c r="F6" i="5"/>
  <c r="H7" i="5"/>
  <c r="G7" i="5"/>
  <c r="F7" i="5"/>
  <c r="H19" i="5"/>
  <c r="G19" i="5"/>
  <c r="F19" i="5"/>
  <c r="H8" i="5"/>
  <c r="G8" i="5"/>
  <c r="F8" i="5"/>
  <c r="H18" i="5"/>
  <c r="G18" i="5"/>
  <c r="F18" i="5"/>
  <c r="H17" i="5"/>
  <c r="G17" i="5"/>
  <c r="F17" i="5"/>
  <c r="H16" i="5"/>
  <c r="G16" i="5"/>
  <c r="F16" i="5"/>
  <c r="H15" i="5"/>
  <c r="G15" i="5"/>
  <c r="F15" i="5"/>
  <c r="H9" i="5"/>
  <c r="G9" i="5"/>
  <c r="F9" i="5"/>
  <c r="H10" i="5"/>
  <c r="G10" i="5"/>
  <c r="F10" i="5"/>
  <c r="H14" i="5"/>
  <c r="G14" i="5"/>
  <c r="F14" i="5"/>
  <c r="H13" i="5"/>
  <c r="G13" i="5"/>
  <c r="F13" i="5"/>
  <c r="H3" i="5"/>
  <c r="G3" i="5"/>
  <c r="F3" i="5"/>
  <c r="H12" i="5"/>
  <c r="G12" i="5"/>
  <c r="F12" i="5"/>
  <c r="H11" i="5"/>
  <c r="G11" i="5"/>
  <c r="F11" i="5"/>
  <c r="H16" i="4"/>
  <c r="G16" i="4"/>
  <c r="F16" i="4"/>
  <c r="H5" i="4"/>
  <c r="G5" i="4"/>
  <c r="F5" i="4"/>
  <c r="H26" i="4"/>
  <c r="G26" i="4"/>
  <c r="F26" i="4"/>
  <c r="H25" i="4"/>
  <c r="G25" i="4"/>
  <c r="F25" i="4"/>
  <c r="H15" i="4"/>
  <c r="G15" i="4"/>
  <c r="F15" i="4"/>
  <c r="H10" i="4"/>
  <c r="G10" i="4"/>
  <c r="F10" i="4"/>
  <c r="H3" i="4"/>
  <c r="G3" i="4"/>
  <c r="F3" i="4"/>
  <c r="H14" i="4"/>
  <c r="G14" i="4"/>
  <c r="F14" i="4"/>
  <c r="H20" i="4"/>
  <c r="G20" i="4"/>
  <c r="F20" i="4"/>
  <c r="H6" i="4"/>
  <c r="G6" i="4"/>
  <c r="F6" i="4"/>
  <c r="H13" i="4"/>
  <c r="G13" i="4"/>
  <c r="F13" i="4"/>
  <c r="H12" i="4"/>
  <c r="G12" i="4"/>
  <c r="F12" i="4"/>
  <c r="H7" i="4"/>
  <c r="G7" i="4"/>
  <c r="F7" i="4"/>
  <c r="H9" i="4"/>
  <c r="G9" i="4"/>
  <c r="F9" i="4"/>
  <c r="H23" i="4"/>
  <c r="G23" i="4"/>
  <c r="F23" i="4"/>
  <c r="H19" i="4"/>
  <c r="G19" i="4"/>
  <c r="F19" i="4"/>
  <c r="H22" i="4"/>
  <c r="G22" i="4"/>
  <c r="F22" i="4"/>
  <c r="H11" i="4"/>
  <c r="G11" i="4"/>
  <c r="F11" i="4"/>
  <c r="H17" i="4"/>
  <c r="G17" i="4"/>
  <c r="F17" i="4"/>
  <c r="H8" i="4"/>
  <c r="G8" i="4"/>
  <c r="F8" i="4"/>
  <c r="H4" i="4"/>
  <c r="G4" i="4"/>
  <c r="F4" i="4"/>
  <c r="H2" i="4"/>
  <c r="G2" i="4"/>
  <c r="F2" i="4"/>
  <c r="H18" i="4"/>
  <c r="G18" i="4"/>
  <c r="F18" i="4"/>
  <c r="H24" i="4"/>
  <c r="G24" i="4"/>
  <c r="F24" i="4"/>
  <c r="H21" i="4"/>
  <c r="G21" i="4"/>
  <c r="F21" i="4"/>
  <c r="H16" i="3"/>
  <c r="G16" i="3"/>
  <c r="F16" i="3"/>
  <c r="H6" i="3"/>
  <c r="G6" i="3"/>
  <c r="F6" i="3"/>
  <c r="H18" i="3"/>
  <c r="G18" i="3"/>
  <c r="F18" i="3"/>
  <c r="H23" i="3"/>
  <c r="G23" i="3"/>
  <c r="F23" i="3"/>
  <c r="H9" i="3"/>
  <c r="G9" i="3"/>
  <c r="F9" i="3"/>
  <c r="H20" i="3"/>
  <c r="G20" i="3"/>
  <c r="F20" i="3"/>
  <c r="H11" i="3"/>
  <c r="G11" i="3"/>
  <c r="F11" i="3"/>
  <c r="H19" i="3"/>
  <c r="G19" i="3"/>
  <c r="F19" i="3"/>
  <c r="H12" i="3"/>
  <c r="G12" i="3"/>
  <c r="F12" i="3"/>
  <c r="H10" i="3"/>
  <c r="G10" i="3"/>
  <c r="F10" i="3"/>
  <c r="H22" i="3"/>
  <c r="G22" i="3"/>
  <c r="F22" i="3"/>
  <c r="H26" i="3"/>
  <c r="G26" i="3"/>
  <c r="F26" i="3"/>
  <c r="H13" i="3"/>
  <c r="G13" i="3"/>
  <c r="F13" i="3"/>
  <c r="H5" i="3"/>
  <c r="G5" i="3"/>
  <c r="F5" i="3"/>
  <c r="H25" i="3"/>
  <c r="G25" i="3"/>
  <c r="F25" i="3"/>
  <c r="H3" i="3"/>
  <c r="G3" i="3"/>
  <c r="F3" i="3"/>
  <c r="H8" i="3"/>
  <c r="G8" i="3"/>
  <c r="F8" i="3"/>
  <c r="H24" i="3"/>
  <c r="G24" i="3"/>
  <c r="F24" i="3"/>
  <c r="H21" i="3"/>
  <c r="G21" i="3"/>
  <c r="F21" i="3"/>
  <c r="H14" i="3"/>
  <c r="G14" i="3"/>
  <c r="F14" i="3"/>
  <c r="H15" i="3"/>
  <c r="G15" i="3"/>
  <c r="F15" i="3"/>
  <c r="H7" i="3"/>
  <c r="G7" i="3"/>
  <c r="F7" i="3"/>
  <c r="H4" i="3"/>
  <c r="G4" i="3"/>
  <c r="F4" i="3"/>
  <c r="H17" i="3"/>
  <c r="G17" i="3"/>
  <c r="F17" i="3"/>
  <c r="H2" i="3"/>
  <c r="G2" i="3"/>
  <c r="F2" i="3"/>
  <c r="H18" i="2"/>
  <c r="G18" i="2"/>
  <c r="F18" i="2"/>
  <c r="H4" i="2"/>
  <c r="G4" i="2"/>
  <c r="F4" i="2"/>
  <c r="G26" i="2"/>
  <c r="F26" i="2"/>
  <c r="H25" i="2"/>
  <c r="G25" i="2"/>
  <c r="F25" i="2"/>
  <c r="H11" i="2"/>
  <c r="G11" i="2"/>
  <c r="F11" i="2"/>
  <c r="H10" i="2"/>
  <c r="G10" i="2"/>
  <c r="F10" i="2"/>
  <c r="H3" i="2"/>
  <c r="G3" i="2"/>
  <c r="F3" i="2"/>
  <c r="H13" i="2"/>
  <c r="G13" i="2"/>
  <c r="F13" i="2"/>
  <c r="H20" i="2"/>
  <c r="G20" i="2"/>
  <c r="F20" i="2"/>
  <c r="H16" i="2"/>
  <c r="G16" i="2"/>
  <c r="F16" i="2"/>
  <c r="H21" i="2"/>
  <c r="G21" i="2"/>
  <c r="F21" i="2"/>
  <c r="H8" i="2"/>
  <c r="G8" i="2"/>
  <c r="F8" i="2"/>
  <c r="H7" i="2"/>
  <c r="G7" i="2"/>
  <c r="F7" i="2"/>
  <c r="H24" i="2"/>
  <c r="G24" i="2"/>
  <c r="F24" i="2"/>
  <c r="H12" i="2"/>
  <c r="G12" i="2"/>
  <c r="F12" i="2"/>
  <c r="H19" i="2"/>
  <c r="G19" i="2"/>
  <c r="F19" i="2"/>
  <c r="H14" i="2"/>
  <c r="G14" i="2"/>
  <c r="F14" i="2"/>
  <c r="H22" i="2"/>
  <c r="G22" i="2"/>
  <c r="F22" i="2"/>
  <c r="H9" i="2"/>
  <c r="G9" i="2"/>
  <c r="F9" i="2"/>
  <c r="H6" i="2"/>
  <c r="G6" i="2"/>
  <c r="F6" i="2"/>
  <c r="H2" i="2"/>
  <c r="G2" i="2"/>
  <c r="F2" i="2"/>
  <c r="H15" i="2"/>
  <c r="G15" i="2"/>
  <c r="F15" i="2"/>
  <c r="H23" i="2"/>
  <c r="G23" i="2"/>
  <c r="F23" i="2"/>
  <c r="H17" i="2"/>
  <c r="G17" i="2"/>
</calcChain>
</file>

<file path=xl/sharedStrings.xml><?xml version="1.0" encoding="utf-8"?>
<sst xmlns="http://schemas.openxmlformats.org/spreadsheetml/2006/main" count="450" uniqueCount="78">
  <si>
    <t>지역구</t>
  </si>
  <si>
    <t>가족유형</t>
  </si>
  <si>
    <t>중위소득30이하_수급가구비</t>
  </si>
  <si>
    <t>중위소득3040_수급가구비</t>
  </si>
  <si>
    <t>중위소득4050_수급가구비</t>
  </si>
  <si>
    <t>종로구</t>
  </si>
  <si>
    <t>중위소득총계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</si>
  <si>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</si>
  <si>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</si>
  <si>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</si>
  <si>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</si>
  <si>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</si>
  <si>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</si>
  <si>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</si>
  <si>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</si>
  <si>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</si>
  <si>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</si>
  <si>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</si>
  <si>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</si>
  <si>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</si>
  <si>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</si>
  <si>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</si>
  <si>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</si>
  <si>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</si>
  <si>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</si>
  <si>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</si>
  <si>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</si>
  <si>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</si>
  <si>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</si>
  <si>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</si>
  <si>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</si>
  <si>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지역구</t>
    <phoneticPr fontId="1" type="noConversion"/>
  </si>
  <si>
    <t>가족유형</t>
    <phoneticPr fontId="1" type="noConversion"/>
  </si>
  <si>
    <t>중위소득30이하_수급가구수</t>
    <phoneticPr fontId="1" type="noConversion"/>
  </si>
  <si>
    <t>중위소득3040_수급가구수</t>
    <phoneticPr fontId="1" type="noConversion"/>
  </si>
  <si>
    <t>중위소득4050_수급가구수</t>
    <phoneticPr fontId="1" type="noConversion"/>
  </si>
  <si>
    <t>30이하비율</t>
    <phoneticPr fontId="1" type="noConversion"/>
  </si>
  <si>
    <t>3040비율</t>
    <phoneticPr fontId="1" type="noConversion"/>
  </si>
  <si>
    <t>4050비율</t>
    <phoneticPr fontId="1" type="noConversion"/>
  </si>
  <si>
    <t>종로구</t>
    <phoneticPr fontId="1" type="noConversion"/>
  </si>
  <si>
    <t>중위소득총계</t>
    <phoneticPr fontId="1" type="noConversion"/>
  </si>
  <si>
    <t>중구</t>
    <phoneticPr fontId="1" type="noConversion"/>
  </si>
  <si>
    <t>용산구</t>
    <phoneticPr fontId="1" type="noConversion"/>
  </si>
  <si>
    <t>광진구</t>
    <phoneticPr fontId="1" type="noConversion"/>
  </si>
  <si>
    <t>동대문구</t>
    <phoneticPr fontId="1" type="noConversion"/>
  </si>
  <si>
    <t>중랑구</t>
    <phoneticPr fontId="1" type="noConversion"/>
  </si>
  <si>
    <t>성북구</t>
    <phoneticPr fontId="1" type="noConversion"/>
  </si>
  <si>
    <t>강북구</t>
    <phoneticPr fontId="1" type="noConversion"/>
  </si>
  <si>
    <t>도봉구</t>
    <phoneticPr fontId="1" type="noConversion"/>
  </si>
  <si>
    <t>노원구</t>
    <phoneticPr fontId="1" type="noConversion"/>
  </si>
  <si>
    <t>은평구</t>
    <phoneticPr fontId="1" type="noConversion"/>
  </si>
  <si>
    <t>서대문구</t>
    <phoneticPr fontId="1" type="noConversion"/>
  </si>
  <si>
    <t>마포구</t>
    <phoneticPr fontId="1" type="noConversion"/>
  </si>
  <si>
    <t>양천구</t>
    <phoneticPr fontId="1" type="noConversion"/>
  </si>
  <si>
    <t>강서구</t>
    <phoneticPr fontId="1" type="noConversion"/>
  </si>
  <si>
    <t>구로구</t>
    <phoneticPr fontId="1" type="noConversion"/>
  </si>
  <si>
    <t>금천구</t>
    <phoneticPr fontId="1" type="noConversion"/>
  </si>
  <si>
    <t>영등포구</t>
    <phoneticPr fontId="1" type="noConversion"/>
  </si>
  <si>
    <t>동작구</t>
    <phoneticPr fontId="1" type="noConversion"/>
  </si>
  <si>
    <t>관악구</t>
    <phoneticPr fontId="1" type="noConversion"/>
  </si>
  <si>
    <t>서초구</t>
    <phoneticPr fontId="1" type="noConversion"/>
  </si>
  <si>
    <t>강남구</t>
    <phoneticPr fontId="1" type="noConversion"/>
  </si>
  <si>
    <t>송파구</t>
    <phoneticPr fontId="1" type="noConversion"/>
  </si>
  <si>
    <t>강동구</t>
    <phoneticPr fontId="1" type="noConversion"/>
  </si>
  <si>
    <t>부자가족</t>
    <phoneticPr fontId="1" type="noConversion"/>
  </si>
  <si>
    <t>모자가족</t>
  </si>
  <si>
    <t>모자가족</t>
    <phoneticPr fontId="1" type="noConversion"/>
  </si>
  <si>
    <t>조손가족</t>
    <phoneticPr fontId="1" type="noConversion"/>
  </si>
  <si>
    <t>청소년한부모</t>
    <phoneticPr fontId="1" type="noConversion"/>
  </si>
  <si>
    <t>30이하비율</t>
  </si>
  <si>
    <t>3040비율</t>
  </si>
  <si>
    <t>4050비율</t>
  </si>
  <si>
    <t>모자가족비율</t>
    <phoneticPr fontId="1" type="noConversion"/>
  </si>
  <si>
    <t>부자가족비율</t>
    <phoneticPr fontId="1" type="noConversion"/>
  </si>
  <si>
    <t>조손가족비율</t>
    <phoneticPr fontId="1" type="noConversion"/>
  </si>
  <si>
    <t>청소년한부모비율</t>
    <phoneticPr fontId="1" type="noConversion"/>
  </si>
  <si>
    <t>: 소득 수준 30이하 인 종로구 한부모 가족 중, ~~의 수</t>
    <phoneticPr fontId="1" type="noConversion"/>
  </si>
  <si>
    <t>종로구의 저소득 한부모 가족 중, 소득 수준 30이하 인 ~~의 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</si>
</sst>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</font>
    <font>
      <sz val="12"/>
      <color rgb="FFFF0000"/>
      <name val="맑은 고딕"/>
      <family val="2"/>
      <charset val="129"/>
      <scheme val="minor"/>
    </font>
    <font>
      <sz val="12"/>
      <color rgb="FFFF0000"/>
      <name val="맑은 고딕 (본문)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3" fillId="0" borderId="0" xfId="0" applyFont="1">
      <alignment vertical="center"/>
    </xf>
    <xf numFmtId="0" fontId="3" fillId="3" borderId="0" xfId="0" applyFont="1" applyFill="1">
      <alignment vertical="center"/>
    </xf>
    <xf numFmtId="0" fontId="4" fillId="0" borderId="0" xfId="0" applyFont="1">
      <alignment vertical="center"/>
    </xf>
    <xf numFmtId="0" fontId="3" fillId="2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0CE49-5291-B94E-983A-D4FAFC7A9EA4}">
  <dimension ref="A1:E26"/>
  <sheetViews>
    <sheetView workbookViewId="0">
      <selection activeCell="I6" sqref="I6"/>
    </sheetView>
  </sheetViews>
  <sheetFormatPr baseColWidth="10" defaultRowHeight="18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7.5772924348636497E-3</v>
      </c>
      <c r="D2">
        <v>1.9854937396166783E-3</v>
      </c>
      <c r="E2">
        <v>6.483244864054459E-4</v>
      </c>
    </row>
    <row r="3" spans="1:5">
      <c r="A3" t="s">
        <v>7</v>
      </c>
      <c r="B3" t="s">
        <v>6</v>
      </c>
      <c r="C3">
        <v>9.562786174480328E-3</v>
      </c>
      <c r="D3">
        <v>1.4992503748125937E-3</v>
      </c>
      <c r="E3">
        <v>6.483244864054459E-4</v>
      </c>
    </row>
    <row r="4" spans="1:5">
      <c r="A4" t="s">
        <v>8</v>
      </c>
      <c r="B4" t="s">
        <v>6</v>
      </c>
      <c r="C4">
        <v>1.418209814011913E-2</v>
      </c>
      <c r="D4">
        <v>2.3501762632197414E-3</v>
      </c>
      <c r="E4">
        <v>1.1345678512095303E-3</v>
      </c>
    </row>
    <row r="5" spans="1:5">
      <c r="A5" t="s">
        <v>9</v>
      </c>
      <c r="B5" t="s">
        <v>6</v>
      </c>
      <c r="C5">
        <v>1.6208112160136148E-2</v>
      </c>
      <c r="D5">
        <v>2.7553790672231451E-3</v>
      </c>
      <c r="E5">
        <v>2.066534300417359E-3</v>
      </c>
    </row>
    <row r="6" spans="1:5">
      <c r="A6" t="s">
        <v>10</v>
      </c>
      <c r="B6" t="s">
        <v>6</v>
      </c>
      <c r="C6">
        <v>2.9944487215851533E-2</v>
      </c>
      <c r="D6">
        <v>5.6728392560476517E-3</v>
      </c>
      <c r="E6">
        <v>2.9174601888245066E-3</v>
      </c>
    </row>
    <row r="7" spans="1:5">
      <c r="A7" t="s">
        <v>11</v>
      </c>
      <c r="B7" t="s">
        <v>6</v>
      </c>
      <c r="C7">
        <v>2.6783905344624985E-2</v>
      </c>
      <c r="D7">
        <v>4.6598322460391422E-3</v>
      </c>
      <c r="E7">
        <v>2.3096559828194013E-3</v>
      </c>
    </row>
    <row r="8" spans="1:5">
      <c r="A8" t="s">
        <v>12</v>
      </c>
      <c r="B8" t="s">
        <v>6</v>
      </c>
      <c r="C8">
        <v>5.7944000972486732E-2</v>
      </c>
      <c r="D8">
        <v>1.1467239353296325E-2</v>
      </c>
      <c r="E8">
        <v>4.3761902832367599E-3</v>
      </c>
    </row>
    <row r="9" spans="1:5">
      <c r="A9" t="s">
        <v>13</v>
      </c>
      <c r="B9" t="s">
        <v>6</v>
      </c>
      <c r="C9">
        <v>3.8251144697921312E-2</v>
      </c>
      <c r="D9">
        <v>6.5237651444547996E-3</v>
      </c>
      <c r="E9">
        <v>3.079541310425868E-3</v>
      </c>
    </row>
    <row r="10" spans="1:5">
      <c r="A10" t="s">
        <v>14</v>
      </c>
      <c r="B10" t="s">
        <v>6</v>
      </c>
      <c r="C10">
        <v>4.5706876291583938E-2</v>
      </c>
      <c r="D10">
        <v>8.7523805664735197E-3</v>
      </c>
      <c r="E10">
        <v>3.4847441144292717E-3</v>
      </c>
    </row>
    <row r="11" spans="1:5">
      <c r="A11" t="s">
        <v>15</v>
      </c>
      <c r="B11" t="s">
        <v>6</v>
      </c>
      <c r="C11">
        <v>4.2465253859556705E-2</v>
      </c>
      <c r="D11">
        <v>8.0635357996677332E-3</v>
      </c>
      <c r="E11">
        <v>3.5252643948296123E-3</v>
      </c>
    </row>
    <row r="12" spans="1:5">
      <c r="A12" t="s">
        <v>16</v>
      </c>
      <c r="B12" t="s">
        <v>6</v>
      </c>
      <c r="C12">
        <v>5.8389724056890475E-2</v>
      </c>
      <c r="D12">
        <v>9.238623931277605E-3</v>
      </c>
      <c r="E12">
        <v>3.7683860772316545E-3</v>
      </c>
    </row>
    <row r="13" spans="1:5">
      <c r="A13" t="s">
        <v>17</v>
      </c>
      <c r="B13" s="1" t="s">
        <v>6</v>
      </c>
      <c r="C13">
        <v>4.9515782649215932E-2</v>
      </c>
      <c r="D13">
        <v>9.562786174480328E-3</v>
      </c>
      <c r="E13">
        <v>4.5787916852384619E-3</v>
      </c>
    </row>
    <row r="14" spans="1:5">
      <c r="A14" t="s">
        <v>18</v>
      </c>
      <c r="B14" s="1" t="s">
        <v>6</v>
      </c>
      <c r="C14">
        <v>2.410956683820252E-2</v>
      </c>
      <c r="D14">
        <v>4.1735888812350578E-3</v>
      </c>
      <c r="E14">
        <v>2.1475748612180398E-3</v>
      </c>
    </row>
    <row r="15" spans="1:5">
      <c r="A15" t="s">
        <v>19</v>
      </c>
      <c r="B15" t="s">
        <v>6</v>
      </c>
      <c r="C15">
        <v>2.1840431135783461E-2</v>
      </c>
      <c r="D15">
        <v>3.6063049556302931E-3</v>
      </c>
      <c r="E15">
        <v>1.6208112160136148E-3</v>
      </c>
    </row>
    <row r="16" spans="1:5">
      <c r="A16" t="s">
        <v>20</v>
      </c>
      <c r="B16" t="s">
        <v>6</v>
      </c>
      <c r="C16">
        <v>3.7481259370314844E-2</v>
      </c>
      <c r="D16">
        <v>7.0505287896592246E-3</v>
      </c>
      <c r="E16">
        <v>3.0390210300255279E-3</v>
      </c>
    </row>
    <row r="17" spans="1:5">
      <c r="A17" t="s">
        <v>21</v>
      </c>
      <c r="B17" s="1" t="s">
        <v>6</v>
      </c>
      <c r="C17">
        <v>5.8025041533287414E-2</v>
      </c>
      <c r="D17">
        <v>1.2723368045706876E-2</v>
      </c>
      <c r="E17">
        <v>5.8349203776490131E-3</v>
      </c>
    </row>
    <row r="18" spans="1:5">
      <c r="A18" t="s">
        <v>22</v>
      </c>
      <c r="B18" s="1" t="s">
        <v>6</v>
      </c>
      <c r="C18">
        <v>3.5779407593500547E-2</v>
      </c>
      <c r="D18">
        <v>6.807407107257182E-3</v>
      </c>
      <c r="E18">
        <v>2.7148587868228049E-3</v>
      </c>
    </row>
    <row r="19" spans="1:5">
      <c r="A19" t="s">
        <v>23</v>
      </c>
      <c r="B19" t="s">
        <v>6</v>
      </c>
      <c r="C19">
        <v>3.0876453665059363E-2</v>
      </c>
      <c r="D19">
        <v>4.9839944892418652E-3</v>
      </c>
      <c r="E19">
        <v>2.4717371044207627E-3</v>
      </c>
    </row>
    <row r="20" spans="1:5">
      <c r="A20" t="s">
        <v>24</v>
      </c>
      <c r="B20" s="1" t="s">
        <v>6</v>
      </c>
      <c r="C20">
        <v>1.6491754122938532E-2</v>
      </c>
      <c r="D20">
        <v>2.8769399084241664E-3</v>
      </c>
      <c r="E20">
        <v>1.6613314964139551E-3</v>
      </c>
    </row>
    <row r="21" spans="1:5">
      <c r="A21" t="s">
        <v>25</v>
      </c>
      <c r="B21" t="s">
        <v>6</v>
      </c>
      <c r="C21">
        <v>1.9976498237367801E-2</v>
      </c>
      <c r="D21">
        <v>4.2951497224360796E-3</v>
      </c>
      <c r="E21">
        <v>1.7423720572146359E-3</v>
      </c>
    </row>
    <row r="22" spans="1:5">
      <c r="A22" t="s">
        <v>26</v>
      </c>
      <c r="B22" t="s">
        <v>6</v>
      </c>
      <c r="C22">
        <v>3.6103569836703271E-2</v>
      </c>
      <c r="D22">
        <v>6.807407107257182E-3</v>
      </c>
      <c r="E22">
        <v>3.0390210300255279E-3</v>
      </c>
    </row>
    <row r="23" spans="1:5">
      <c r="A23" t="s">
        <v>27</v>
      </c>
      <c r="B23" t="s">
        <v>6</v>
      </c>
      <c r="C23">
        <v>1.3695854775315045E-2</v>
      </c>
      <c r="D23">
        <v>2.5932979456217836E-3</v>
      </c>
      <c r="E23">
        <v>8.1040560800680738E-4</v>
      </c>
    </row>
    <row r="24" spans="1:5">
      <c r="A24" t="s">
        <v>28</v>
      </c>
      <c r="B24" t="s">
        <v>6</v>
      </c>
      <c r="C24">
        <v>2.4271647959803883E-2</v>
      </c>
      <c r="D24">
        <v>2.9174601888245066E-3</v>
      </c>
      <c r="E24">
        <v>1.3371692532112322E-3</v>
      </c>
    </row>
    <row r="25" spans="1:5">
      <c r="A25" t="s">
        <v>29</v>
      </c>
      <c r="B25" t="s">
        <v>6</v>
      </c>
      <c r="C25">
        <v>3.950727339033186E-2</v>
      </c>
      <c r="D25">
        <v>8.2661372016694361E-3</v>
      </c>
      <c r="E25">
        <v>4.0115077596336963E-3</v>
      </c>
    </row>
    <row r="26" spans="1:5">
      <c r="A26" t="s">
        <v>30</v>
      </c>
      <c r="B26" t="s">
        <v>6</v>
      </c>
      <c r="C26">
        <v>3.3793913853883868E-2</v>
      </c>
      <c r="D26">
        <v>6.2401231816524173E-3</v>
      </c>
      <c r="E26">
        <v>2.6743385064224644E-3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DB690-FA4C-F147-A357-0C32C7B6E493}">
  <dimension ref="A1:H47"/>
  <sheetViews>
    <sheetView workbookViewId="0">
      <selection activeCell="D6" sqref="D6"/>
    </sheetView>
  </sheetViews>
  <sheetFormatPr baseColWidth="10" defaultRowHeight="18"/>
  <sheetData>
    <row r="1" spans="1:8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s="4" customFormat="1">
      <c r="A2" s="4" t="s">
        <v>9</v>
      </c>
      <c r="B2" s="4" t="s">
        <v>6</v>
      </c>
      <c r="C2" s="4">
        <v>400</v>
      </c>
      <c r="D2" s="4">
        <v>68</v>
      </c>
      <c r="E2" s="4">
        <v>51</v>
      </c>
      <c r="F2" s="4">
        <f t="shared" ref="F2:F26" si="0">C2 / SUM(C2:E2)</f>
        <v>0.77071290944123316</v>
      </c>
      <c r="G2" s="4">
        <f t="shared" ref="G2:G26" si="1">D2 / SUM(C2:E2)</f>
        <v>0.13102119460500963</v>
      </c>
      <c r="H2" s="5">
        <f t="shared" ref="H2:H26" si="2">E2 / SUM(C2:E2)</f>
        <v>9.8265895953757232E-2</v>
      </c>
    </row>
    <row r="3" spans="1:8">
      <c r="A3" t="s">
        <v>57</v>
      </c>
      <c r="B3" s="1" t="s">
        <v>6</v>
      </c>
      <c r="C3" s="1">
        <v>407</v>
      </c>
      <c r="D3" s="1">
        <v>71</v>
      </c>
      <c r="E3" s="1">
        <v>41</v>
      </c>
      <c r="F3">
        <f t="shared" si="0"/>
        <v>0.78420038535645475</v>
      </c>
      <c r="G3">
        <f t="shared" si="1"/>
        <v>0.13680154142581888</v>
      </c>
      <c r="H3">
        <f t="shared" si="2"/>
        <v>7.8998073217726394E-2</v>
      </c>
    </row>
    <row r="4" spans="1:8" s="4" customFormat="1">
      <c r="A4" s="4" t="s">
        <v>62</v>
      </c>
      <c r="B4" s="4" t="s">
        <v>6</v>
      </c>
      <c r="C4" s="4">
        <v>975</v>
      </c>
      <c r="D4" s="4">
        <v>204</v>
      </c>
      <c r="E4" s="4">
        <v>99</v>
      </c>
      <c r="F4" s="4">
        <f t="shared" si="0"/>
        <v>0.76291079812206575</v>
      </c>
      <c r="G4" s="4">
        <f t="shared" si="1"/>
        <v>0.15962441314553991</v>
      </c>
      <c r="H4" s="4">
        <f t="shared" si="2"/>
        <v>7.746478873239436E-2</v>
      </c>
    </row>
    <row r="5" spans="1:8" s="6" customFormat="1">
      <c r="A5" t="s">
        <v>54</v>
      </c>
      <c r="B5" t="s">
        <v>6</v>
      </c>
      <c r="C5">
        <v>1432</v>
      </c>
      <c r="D5">
        <v>314</v>
      </c>
      <c r="E5">
        <v>144</v>
      </c>
      <c r="F5">
        <f t="shared" si="0"/>
        <v>0.75767195767195772</v>
      </c>
      <c r="G5">
        <f t="shared" si="1"/>
        <v>0.16613756613756614</v>
      </c>
      <c r="H5">
        <f t="shared" si="2"/>
        <v>7.6190476190476197E-2</v>
      </c>
    </row>
    <row r="6" spans="1:8">
      <c r="A6" t="s">
        <v>43</v>
      </c>
      <c r="B6" t="s">
        <v>6</v>
      </c>
      <c r="C6">
        <v>739</v>
      </c>
      <c r="D6">
        <v>140</v>
      </c>
      <c r="E6">
        <v>72</v>
      </c>
      <c r="F6">
        <f t="shared" si="0"/>
        <v>0.7770767613038907</v>
      </c>
      <c r="G6">
        <f t="shared" si="1"/>
        <v>0.14721345951629863</v>
      </c>
      <c r="H6">
        <f t="shared" si="2"/>
        <v>7.5709779179810727E-2</v>
      </c>
    </row>
    <row r="7" spans="1:8">
      <c r="A7" t="s">
        <v>50</v>
      </c>
      <c r="B7" s="1" t="s">
        <v>6</v>
      </c>
      <c r="C7" s="1">
        <v>1222</v>
      </c>
      <c r="D7" s="1">
        <v>236</v>
      </c>
      <c r="E7" s="1">
        <v>113</v>
      </c>
      <c r="F7">
        <f t="shared" si="0"/>
        <v>0.77784850413749207</v>
      </c>
      <c r="G7">
        <f t="shared" si="1"/>
        <v>0.15022278803309994</v>
      </c>
      <c r="H7">
        <f t="shared" si="2"/>
        <v>7.1928707829408023E-2</v>
      </c>
    </row>
    <row r="8" spans="1:8">
      <c r="A8" t="s">
        <v>51</v>
      </c>
      <c r="B8" s="1" t="s">
        <v>6</v>
      </c>
      <c r="C8" s="1">
        <v>595</v>
      </c>
      <c r="D8" s="1">
        <v>103</v>
      </c>
      <c r="E8" s="1">
        <v>53</v>
      </c>
      <c r="F8">
        <f t="shared" si="0"/>
        <v>0.79227696404793613</v>
      </c>
      <c r="G8">
        <f t="shared" si="1"/>
        <v>0.13715046604527298</v>
      </c>
      <c r="H8">
        <f t="shared" si="2"/>
        <v>7.057256990679095E-2</v>
      </c>
    </row>
    <row r="9" spans="1:8">
      <c r="A9" t="s">
        <v>44</v>
      </c>
      <c r="B9" t="s">
        <v>6</v>
      </c>
      <c r="C9">
        <v>661</v>
      </c>
      <c r="D9">
        <v>115</v>
      </c>
      <c r="E9">
        <v>57</v>
      </c>
      <c r="F9">
        <f t="shared" si="0"/>
        <v>0.79351740696278517</v>
      </c>
      <c r="G9">
        <f t="shared" si="1"/>
        <v>0.13805522208883553</v>
      </c>
      <c r="H9">
        <f t="shared" si="2"/>
        <v>6.8427370948379349E-2</v>
      </c>
    </row>
    <row r="10" spans="1:8">
      <c r="A10" t="s">
        <v>58</v>
      </c>
      <c r="B10" t="s">
        <v>6</v>
      </c>
      <c r="C10">
        <v>493</v>
      </c>
      <c r="D10">
        <v>106</v>
      </c>
      <c r="E10">
        <v>43</v>
      </c>
      <c r="F10">
        <f t="shared" si="0"/>
        <v>0.76791277258566981</v>
      </c>
      <c r="G10">
        <f t="shared" si="1"/>
        <v>0.16510903426791276</v>
      </c>
      <c r="H10">
        <f t="shared" si="2"/>
        <v>6.6978193146417439E-2</v>
      </c>
    </row>
    <row r="11" spans="1:8">
      <c r="A11" t="s">
        <v>59</v>
      </c>
      <c r="B11" t="s">
        <v>6</v>
      </c>
      <c r="C11">
        <v>891</v>
      </c>
      <c r="D11">
        <v>168</v>
      </c>
      <c r="E11">
        <v>75</v>
      </c>
      <c r="F11">
        <f t="shared" si="0"/>
        <v>0.7857142857142857</v>
      </c>
      <c r="G11">
        <f t="shared" si="1"/>
        <v>0.14814814814814814</v>
      </c>
      <c r="H11">
        <f t="shared" si="2"/>
        <v>6.6137566137566134E-2</v>
      </c>
    </row>
    <row r="12" spans="1:8">
      <c r="A12" t="s">
        <v>48</v>
      </c>
      <c r="B12" t="s">
        <v>6</v>
      </c>
      <c r="C12">
        <v>1048</v>
      </c>
      <c r="D12">
        <v>199</v>
      </c>
      <c r="E12">
        <v>87</v>
      </c>
      <c r="F12">
        <f t="shared" si="0"/>
        <v>0.7856071964017991</v>
      </c>
      <c r="G12">
        <f t="shared" si="1"/>
        <v>0.14917541229385306</v>
      </c>
      <c r="H12">
        <f t="shared" si="2"/>
        <v>6.5217391304347824E-2</v>
      </c>
    </row>
    <row r="13" spans="1:8">
      <c r="A13" t="s">
        <v>56</v>
      </c>
      <c r="B13" t="s">
        <v>6</v>
      </c>
      <c r="C13">
        <v>762</v>
      </c>
      <c r="D13">
        <v>123</v>
      </c>
      <c r="E13">
        <v>61</v>
      </c>
      <c r="F13">
        <f t="shared" si="0"/>
        <v>0.80549682875264272</v>
      </c>
      <c r="G13">
        <f t="shared" si="1"/>
        <v>0.13002114164904863</v>
      </c>
      <c r="H13">
        <f t="shared" si="2"/>
        <v>6.4482029598308663E-2</v>
      </c>
    </row>
    <row r="14" spans="1:8">
      <c r="A14" t="s">
        <v>46</v>
      </c>
      <c r="B14" t="s">
        <v>6</v>
      </c>
      <c r="C14">
        <v>944</v>
      </c>
      <c r="D14">
        <v>161</v>
      </c>
      <c r="E14">
        <v>76</v>
      </c>
      <c r="F14">
        <f t="shared" si="0"/>
        <v>0.7993226079593565</v>
      </c>
      <c r="G14">
        <f t="shared" si="1"/>
        <v>0.13632514817950889</v>
      </c>
      <c r="H14">
        <f t="shared" si="2"/>
        <v>6.4352243861134625E-2</v>
      </c>
    </row>
    <row r="15" spans="1:8">
      <c r="A15" t="s">
        <v>42</v>
      </c>
      <c r="B15" t="s">
        <v>6</v>
      </c>
      <c r="C15">
        <v>350</v>
      </c>
      <c r="D15">
        <v>58</v>
      </c>
      <c r="E15">
        <v>28</v>
      </c>
      <c r="F15">
        <f t="shared" si="0"/>
        <v>0.80275229357798161</v>
      </c>
      <c r="G15">
        <f t="shared" si="1"/>
        <v>0.13302752293577982</v>
      </c>
      <c r="H15">
        <f t="shared" si="2"/>
        <v>6.4220183486238536E-2</v>
      </c>
    </row>
    <row r="16" spans="1:8">
      <c r="A16" t="s">
        <v>53</v>
      </c>
      <c r="B16" t="s">
        <v>6</v>
      </c>
      <c r="C16">
        <v>925</v>
      </c>
      <c r="D16">
        <v>174</v>
      </c>
      <c r="E16">
        <v>75</v>
      </c>
      <c r="F16">
        <f t="shared" si="0"/>
        <v>0.7879045996592845</v>
      </c>
      <c r="G16">
        <f t="shared" si="1"/>
        <v>0.14821124361158433</v>
      </c>
      <c r="H16">
        <f t="shared" si="2"/>
        <v>6.388415672913117E-2</v>
      </c>
    </row>
    <row r="17" spans="1:8" s="4" customFormat="1">
      <c r="A17" s="4" t="s">
        <v>39</v>
      </c>
      <c r="B17" s="4" t="s">
        <v>40</v>
      </c>
      <c r="C17" s="4">
        <v>187</v>
      </c>
      <c r="D17" s="4">
        <v>49</v>
      </c>
      <c r="E17" s="4">
        <v>16</v>
      </c>
      <c r="F17" s="7">
        <f t="shared" si="0"/>
        <v>0.74206349206349209</v>
      </c>
      <c r="G17" s="5">
        <f t="shared" si="1"/>
        <v>0.19444444444444445</v>
      </c>
      <c r="H17" s="4">
        <f t="shared" si="2"/>
        <v>6.3492063492063489E-2</v>
      </c>
    </row>
    <row r="18" spans="1:8">
      <c r="A18" t="s">
        <v>63</v>
      </c>
      <c r="B18" t="s">
        <v>6</v>
      </c>
      <c r="C18">
        <v>834</v>
      </c>
      <c r="D18">
        <v>154</v>
      </c>
      <c r="E18">
        <v>66</v>
      </c>
      <c r="F18">
        <f t="shared" si="0"/>
        <v>0.79127134724857684</v>
      </c>
      <c r="G18">
        <f t="shared" si="1"/>
        <v>0.14611005692599621</v>
      </c>
      <c r="H18">
        <f t="shared" si="2"/>
        <v>6.2618595825426948E-2</v>
      </c>
    </row>
    <row r="19" spans="1:8">
      <c r="A19" t="s">
        <v>47</v>
      </c>
      <c r="B19" t="s">
        <v>6</v>
      </c>
      <c r="C19">
        <v>1128</v>
      </c>
      <c r="D19">
        <v>216</v>
      </c>
      <c r="E19">
        <v>86</v>
      </c>
      <c r="F19">
        <f t="shared" si="0"/>
        <v>0.78881118881118883</v>
      </c>
      <c r="G19">
        <f t="shared" si="1"/>
        <v>0.15104895104895105</v>
      </c>
      <c r="H19">
        <f t="shared" si="2"/>
        <v>6.0139860139860141E-2</v>
      </c>
    </row>
    <row r="20" spans="1:8">
      <c r="A20" t="s">
        <v>55</v>
      </c>
      <c r="B20" s="1" t="s">
        <v>6</v>
      </c>
      <c r="C20" s="1">
        <v>883</v>
      </c>
      <c r="D20" s="1">
        <v>168</v>
      </c>
      <c r="E20" s="1">
        <v>67</v>
      </c>
      <c r="F20">
        <f t="shared" si="0"/>
        <v>0.78980322003577819</v>
      </c>
      <c r="G20">
        <f t="shared" si="1"/>
        <v>0.15026833631484796</v>
      </c>
      <c r="H20">
        <f t="shared" si="2"/>
        <v>5.9928443649373879E-2</v>
      </c>
    </row>
    <row r="21" spans="1:8">
      <c r="A21" t="s">
        <v>52</v>
      </c>
      <c r="B21" t="s">
        <v>6</v>
      </c>
      <c r="C21">
        <v>539</v>
      </c>
      <c r="D21">
        <v>89</v>
      </c>
      <c r="E21">
        <v>40</v>
      </c>
      <c r="F21">
        <f t="shared" si="0"/>
        <v>0.80688622754491013</v>
      </c>
      <c r="G21">
        <f t="shared" si="1"/>
        <v>0.13323353293413173</v>
      </c>
      <c r="H21">
        <f t="shared" si="2"/>
        <v>5.9880239520958084E-2</v>
      </c>
    </row>
    <row r="22" spans="1:8">
      <c r="A22" t="s">
        <v>45</v>
      </c>
      <c r="B22" t="s">
        <v>6</v>
      </c>
      <c r="C22">
        <v>1430</v>
      </c>
      <c r="D22">
        <v>283</v>
      </c>
      <c r="E22">
        <v>108</v>
      </c>
      <c r="F22">
        <f t="shared" si="0"/>
        <v>0.78528281164195501</v>
      </c>
      <c r="G22">
        <f t="shared" si="1"/>
        <v>0.15540911587040088</v>
      </c>
      <c r="H22">
        <f t="shared" si="2"/>
        <v>5.9308072487644151E-2</v>
      </c>
    </row>
    <row r="23" spans="1:8">
      <c r="A23" t="s">
        <v>41</v>
      </c>
      <c r="B23" t="s">
        <v>6</v>
      </c>
      <c r="C23">
        <v>236</v>
      </c>
      <c r="D23">
        <v>37</v>
      </c>
      <c r="E23">
        <v>16</v>
      </c>
      <c r="F23">
        <f t="shared" si="0"/>
        <v>0.81660899653979235</v>
      </c>
      <c r="G23">
        <f t="shared" si="1"/>
        <v>0.12802768166089964</v>
      </c>
      <c r="H23">
        <f t="shared" si="2"/>
        <v>5.536332179930796E-2</v>
      </c>
    </row>
    <row r="24" spans="1:8" s="4" customFormat="1">
      <c r="A24" s="4" t="s">
        <v>49</v>
      </c>
      <c r="B24" s="4" t="s">
        <v>6</v>
      </c>
      <c r="C24" s="4">
        <v>1441</v>
      </c>
      <c r="D24" s="4">
        <v>228</v>
      </c>
      <c r="E24" s="4">
        <v>93</v>
      </c>
      <c r="F24" s="4">
        <f t="shared" si="0"/>
        <v>0.81782065834279227</v>
      </c>
      <c r="G24" s="4">
        <f t="shared" si="1"/>
        <v>0.12939841089670828</v>
      </c>
      <c r="H24" s="4">
        <f t="shared" si="2"/>
        <v>5.2780930760499431E-2</v>
      </c>
    </row>
    <row r="25" spans="1:8">
      <c r="A25" t="s">
        <v>60</v>
      </c>
      <c r="B25" t="s">
        <v>6</v>
      </c>
      <c r="C25">
        <v>338</v>
      </c>
      <c r="D25">
        <v>64</v>
      </c>
      <c r="E25">
        <v>20</v>
      </c>
      <c r="F25">
        <f t="shared" si="0"/>
        <v>0.80094786729857825</v>
      </c>
      <c r="G25">
        <f t="shared" si="1"/>
        <v>0.15165876777251186</v>
      </c>
      <c r="H25">
        <f t="shared" si="2"/>
        <v>4.7393364928909949E-2</v>
      </c>
    </row>
    <row r="26" spans="1:8" s="4" customFormat="1">
      <c r="A26" s="4" t="s">
        <v>61</v>
      </c>
      <c r="B26" s="4" t="s">
        <v>6</v>
      </c>
      <c r="C26" s="4">
        <v>599</v>
      </c>
      <c r="D26" s="4">
        <v>72</v>
      </c>
      <c r="E26" s="4">
        <v>33</v>
      </c>
      <c r="F26" s="5">
        <f t="shared" si="0"/>
        <v>0.85085227272727271</v>
      </c>
      <c r="G26" s="7">
        <f t="shared" si="1"/>
        <v>0.10227272727272728</v>
      </c>
      <c r="H26" s="7">
        <f t="shared" si="2"/>
        <v>4.6875E-2</v>
      </c>
    </row>
    <row r="40" spans="2:2">
      <c r="B40" s="1"/>
    </row>
    <row r="41" spans="2:2">
      <c r="B41" s="1"/>
    </row>
    <row r="44" spans="2:2">
      <c r="B44" s="1"/>
    </row>
    <row r="45" spans="2:2">
      <c r="B45" s="1"/>
    </row>
    <row r="47" spans="2:2">
      <c r="B47" s="1"/>
    </row>
  </sheetData>
  <autoFilter ref="A1:H47" xr:uid="{F20DB690-FA4C-F147-A357-0C32C7B6E493}">
    <sortState xmlns:xlrd2="http://schemas.microsoft.com/office/spreadsheetml/2017/richdata2" ref="A2:H47">
      <sortCondition descending="1" ref="H1:H47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B90A9-CEA2-6940-8D3B-3AA91F76BBE8}">
  <dimension ref="A1:H26"/>
  <sheetViews>
    <sheetView topLeftCell="A19" workbookViewId="0">
      <selection activeCell="F2" sqref="F2:H2"/>
    </sheetView>
  </sheetViews>
  <sheetFormatPr baseColWidth="10" defaultRowHeight="18"/>
  <sheetData>
    <row r="1" spans="1:8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s="4" customFormat="1">
      <c r="A2" s="4" t="s">
        <v>39</v>
      </c>
      <c r="B2" s="4" t="s">
        <v>64</v>
      </c>
      <c r="C2" s="4">
        <v>44</v>
      </c>
      <c r="D2" s="4">
        <v>10</v>
      </c>
      <c r="E2" s="4">
        <v>5</v>
      </c>
      <c r="F2" s="4">
        <f t="shared" ref="F2:F26" si="0">C2 / SUM(C2:E2)</f>
        <v>0.74576271186440679</v>
      </c>
      <c r="G2" s="4">
        <f t="shared" ref="G2:G26" si="1">D2 / SUM(C2:E2)</f>
        <v>0.16949152542372881</v>
      </c>
      <c r="H2" s="5">
        <f t="shared" ref="H2:H26" si="2">E2 / SUM(C2:E2)</f>
        <v>8.4745762711864403E-2</v>
      </c>
    </row>
    <row r="3" spans="1:8">
      <c r="A3" t="s">
        <v>48</v>
      </c>
      <c r="B3" t="s">
        <v>64</v>
      </c>
      <c r="C3">
        <v>195</v>
      </c>
      <c r="D3">
        <v>32</v>
      </c>
      <c r="E3">
        <v>21</v>
      </c>
      <c r="F3">
        <f t="shared" si="0"/>
        <v>0.78629032258064513</v>
      </c>
      <c r="G3">
        <f t="shared" si="1"/>
        <v>0.12903225806451613</v>
      </c>
      <c r="H3">
        <f t="shared" si="2"/>
        <v>8.4677419354838704E-2</v>
      </c>
    </row>
    <row r="4" spans="1:8">
      <c r="A4" t="s">
        <v>42</v>
      </c>
      <c r="B4" t="s">
        <v>64</v>
      </c>
      <c r="C4">
        <v>49</v>
      </c>
      <c r="D4">
        <v>8</v>
      </c>
      <c r="E4">
        <v>5</v>
      </c>
      <c r="F4">
        <f t="shared" si="0"/>
        <v>0.79032258064516125</v>
      </c>
      <c r="G4">
        <f t="shared" si="1"/>
        <v>0.12903225806451613</v>
      </c>
      <c r="H4">
        <f t="shared" si="2"/>
        <v>8.0645161290322578E-2</v>
      </c>
    </row>
    <row r="5" spans="1:8">
      <c r="A5" t="s">
        <v>50</v>
      </c>
      <c r="B5" t="s">
        <v>64</v>
      </c>
      <c r="C5">
        <v>215</v>
      </c>
      <c r="D5">
        <v>34</v>
      </c>
      <c r="E5">
        <v>21</v>
      </c>
      <c r="F5">
        <f t="shared" si="0"/>
        <v>0.79629629629629628</v>
      </c>
      <c r="G5">
        <f t="shared" si="1"/>
        <v>0.12592592592592591</v>
      </c>
      <c r="H5">
        <f t="shared" si="2"/>
        <v>7.7777777777777779E-2</v>
      </c>
    </row>
    <row r="6" spans="1:8" s="4" customFormat="1">
      <c r="A6" s="4" t="s">
        <v>62</v>
      </c>
      <c r="B6" s="4" t="s">
        <v>64</v>
      </c>
      <c r="C6" s="4">
        <v>163</v>
      </c>
      <c r="D6" s="4">
        <v>42</v>
      </c>
      <c r="E6" s="4">
        <v>16</v>
      </c>
      <c r="F6" s="7">
        <f t="shared" si="0"/>
        <v>0.73755656108597289</v>
      </c>
      <c r="G6" s="5">
        <f t="shared" si="1"/>
        <v>0.19004524886877827</v>
      </c>
      <c r="H6" s="4">
        <f t="shared" si="2"/>
        <v>7.2398190045248875E-2</v>
      </c>
    </row>
    <row r="7" spans="1:8">
      <c r="A7" t="s">
        <v>9</v>
      </c>
      <c r="B7" t="s">
        <v>64</v>
      </c>
      <c r="C7">
        <v>83</v>
      </c>
      <c r="D7">
        <v>20</v>
      </c>
      <c r="E7">
        <v>8</v>
      </c>
      <c r="F7">
        <f t="shared" si="0"/>
        <v>0.74774774774774777</v>
      </c>
      <c r="G7">
        <f t="shared" si="1"/>
        <v>0.18018018018018017</v>
      </c>
      <c r="H7">
        <f t="shared" si="2"/>
        <v>7.2072072072072071E-2</v>
      </c>
    </row>
    <row r="8" spans="1:8">
      <c r="A8" t="s">
        <v>47</v>
      </c>
      <c r="B8" t="s">
        <v>64</v>
      </c>
      <c r="C8">
        <v>207</v>
      </c>
      <c r="D8">
        <v>38</v>
      </c>
      <c r="E8">
        <v>19</v>
      </c>
      <c r="F8">
        <f t="shared" si="0"/>
        <v>0.78409090909090906</v>
      </c>
      <c r="G8">
        <f t="shared" si="1"/>
        <v>0.14393939393939395</v>
      </c>
      <c r="H8">
        <f t="shared" si="2"/>
        <v>7.1969696969696975E-2</v>
      </c>
    </row>
    <row r="9" spans="1:8">
      <c r="A9" t="s">
        <v>59</v>
      </c>
      <c r="B9" t="s">
        <v>64</v>
      </c>
      <c r="C9">
        <v>177</v>
      </c>
      <c r="D9">
        <v>37</v>
      </c>
      <c r="E9">
        <v>16</v>
      </c>
      <c r="F9">
        <f t="shared" si="0"/>
        <v>0.76956521739130435</v>
      </c>
      <c r="G9">
        <f t="shared" si="1"/>
        <v>0.16086956521739129</v>
      </c>
      <c r="H9">
        <f t="shared" si="2"/>
        <v>6.9565217391304349E-2</v>
      </c>
    </row>
    <row r="10" spans="1:8">
      <c r="A10" t="s">
        <v>54</v>
      </c>
      <c r="B10" t="s">
        <v>64</v>
      </c>
      <c r="C10">
        <v>272</v>
      </c>
      <c r="D10">
        <v>49</v>
      </c>
      <c r="E10">
        <v>24</v>
      </c>
      <c r="F10">
        <f t="shared" si="0"/>
        <v>0.78840579710144931</v>
      </c>
      <c r="G10">
        <f t="shared" si="1"/>
        <v>0.14202898550724638</v>
      </c>
      <c r="H10">
        <f t="shared" si="2"/>
        <v>6.9565217391304349E-2</v>
      </c>
    </row>
    <row r="11" spans="1:8">
      <c r="A11" t="s">
        <v>57</v>
      </c>
      <c r="B11" t="s">
        <v>64</v>
      </c>
      <c r="C11">
        <v>80</v>
      </c>
      <c r="D11">
        <v>17</v>
      </c>
      <c r="E11">
        <v>7</v>
      </c>
      <c r="F11">
        <f t="shared" si="0"/>
        <v>0.76923076923076927</v>
      </c>
      <c r="G11">
        <f t="shared" si="1"/>
        <v>0.16346153846153846</v>
      </c>
      <c r="H11">
        <f t="shared" si="2"/>
        <v>6.7307692307692304E-2</v>
      </c>
    </row>
    <row r="12" spans="1:8">
      <c r="A12" t="s">
        <v>55</v>
      </c>
      <c r="B12" t="s">
        <v>64</v>
      </c>
      <c r="C12">
        <v>120</v>
      </c>
      <c r="D12">
        <v>24</v>
      </c>
      <c r="E12">
        <v>10</v>
      </c>
      <c r="F12">
        <f t="shared" si="0"/>
        <v>0.77922077922077926</v>
      </c>
      <c r="G12">
        <f t="shared" si="1"/>
        <v>0.15584415584415584</v>
      </c>
      <c r="H12">
        <f t="shared" si="2"/>
        <v>6.4935064935064929E-2</v>
      </c>
    </row>
    <row r="13" spans="1:8">
      <c r="A13" t="s">
        <v>51</v>
      </c>
      <c r="B13" t="s">
        <v>64</v>
      </c>
      <c r="C13">
        <v>107</v>
      </c>
      <c r="D13">
        <v>14</v>
      </c>
      <c r="E13">
        <v>8</v>
      </c>
      <c r="F13">
        <f t="shared" si="0"/>
        <v>0.8294573643410853</v>
      </c>
      <c r="G13">
        <f t="shared" si="1"/>
        <v>0.10852713178294573</v>
      </c>
      <c r="H13">
        <f t="shared" si="2"/>
        <v>6.2015503875968991E-2</v>
      </c>
    </row>
    <row r="14" spans="1:8">
      <c r="A14" t="s">
        <v>44</v>
      </c>
      <c r="B14" t="s">
        <v>64</v>
      </c>
      <c r="C14">
        <v>147</v>
      </c>
      <c r="D14">
        <v>30</v>
      </c>
      <c r="E14">
        <v>11</v>
      </c>
      <c r="F14">
        <f t="shared" si="0"/>
        <v>0.78191489361702127</v>
      </c>
      <c r="G14">
        <f t="shared" si="1"/>
        <v>0.15957446808510639</v>
      </c>
      <c r="H14">
        <f t="shared" si="2"/>
        <v>5.8510638297872342E-2</v>
      </c>
    </row>
    <row r="15" spans="1:8">
      <c r="A15" t="s">
        <v>43</v>
      </c>
      <c r="B15" t="s">
        <v>64</v>
      </c>
      <c r="C15">
        <v>143</v>
      </c>
      <c r="D15">
        <v>28</v>
      </c>
      <c r="E15">
        <v>10</v>
      </c>
      <c r="F15">
        <f t="shared" si="0"/>
        <v>0.79005524861878451</v>
      </c>
      <c r="G15">
        <f t="shared" si="1"/>
        <v>0.15469613259668508</v>
      </c>
      <c r="H15">
        <f t="shared" si="2"/>
        <v>5.5248618784530384E-2</v>
      </c>
    </row>
    <row r="16" spans="1:8">
      <c r="A16" t="s">
        <v>63</v>
      </c>
      <c r="B16" t="s">
        <v>64</v>
      </c>
      <c r="C16">
        <v>144</v>
      </c>
      <c r="D16">
        <v>28</v>
      </c>
      <c r="E16">
        <v>10</v>
      </c>
      <c r="F16">
        <f t="shared" si="0"/>
        <v>0.79120879120879117</v>
      </c>
      <c r="G16">
        <f t="shared" si="1"/>
        <v>0.15384615384615385</v>
      </c>
      <c r="H16">
        <f t="shared" si="2"/>
        <v>5.4945054945054944E-2</v>
      </c>
    </row>
    <row r="17" spans="1:8">
      <c r="A17" t="s">
        <v>41</v>
      </c>
      <c r="B17" t="s">
        <v>64</v>
      </c>
      <c r="C17">
        <v>60</v>
      </c>
      <c r="D17">
        <v>10</v>
      </c>
      <c r="E17">
        <v>4</v>
      </c>
      <c r="F17">
        <f t="shared" si="0"/>
        <v>0.81081081081081086</v>
      </c>
      <c r="G17">
        <f t="shared" si="1"/>
        <v>0.13513513513513514</v>
      </c>
      <c r="H17">
        <f t="shared" si="2"/>
        <v>5.4054054054054057E-2</v>
      </c>
    </row>
    <row r="18" spans="1:8" s="4" customFormat="1">
      <c r="A18" s="4" t="s">
        <v>61</v>
      </c>
      <c r="B18" s="4" t="s">
        <v>64</v>
      </c>
      <c r="C18" s="4">
        <v>133</v>
      </c>
      <c r="D18" s="4">
        <v>9</v>
      </c>
      <c r="E18" s="4">
        <v>8</v>
      </c>
      <c r="F18" s="5">
        <f t="shared" si="0"/>
        <v>0.88666666666666671</v>
      </c>
      <c r="G18" s="7">
        <f t="shared" si="1"/>
        <v>0.06</v>
      </c>
      <c r="H18" s="4">
        <f t="shared" si="2"/>
        <v>5.3333333333333337E-2</v>
      </c>
    </row>
    <row r="19" spans="1:8">
      <c r="A19" t="s">
        <v>56</v>
      </c>
      <c r="B19" t="s">
        <v>64</v>
      </c>
      <c r="C19">
        <v>130</v>
      </c>
      <c r="D19">
        <v>16</v>
      </c>
      <c r="E19">
        <v>8</v>
      </c>
      <c r="F19">
        <f t="shared" si="0"/>
        <v>0.8441558441558441</v>
      </c>
      <c r="G19">
        <f t="shared" si="1"/>
        <v>0.1038961038961039</v>
      </c>
      <c r="H19">
        <f t="shared" si="2"/>
        <v>5.1948051948051951E-2</v>
      </c>
    </row>
    <row r="20" spans="1:8">
      <c r="A20" t="s">
        <v>58</v>
      </c>
      <c r="B20" t="s">
        <v>64</v>
      </c>
      <c r="C20">
        <v>83</v>
      </c>
      <c r="D20">
        <v>18</v>
      </c>
      <c r="E20">
        <v>5</v>
      </c>
      <c r="F20">
        <f t="shared" si="0"/>
        <v>0.78301886792452835</v>
      </c>
      <c r="G20">
        <f t="shared" si="1"/>
        <v>0.16981132075471697</v>
      </c>
      <c r="H20">
        <f t="shared" si="2"/>
        <v>4.716981132075472E-2</v>
      </c>
    </row>
    <row r="21" spans="1:8">
      <c r="A21" t="s">
        <v>45</v>
      </c>
      <c r="B21" t="s">
        <v>64</v>
      </c>
      <c r="C21">
        <v>288</v>
      </c>
      <c r="D21">
        <v>47</v>
      </c>
      <c r="E21">
        <v>16</v>
      </c>
      <c r="F21">
        <f t="shared" si="0"/>
        <v>0.82051282051282048</v>
      </c>
      <c r="G21">
        <f t="shared" si="1"/>
        <v>0.13390313390313391</v>
      </c>
      <c r="H21">
        <f t="shared" si="2"/>
        <v>4.5584045584045586E-2</v>
      </c>
    </row>
    <row r="22" spans="1:8">
      <c r="A22" t="s">
        <v>53</v>
      </c>
      <c r="B22" t="s">
        <v>64</v>
      </c>
      <c r="C22">
        <v>158</v>
      </c>
      <c r="D22">
        <v>29</v>
      </c>
      <c r="E22">
        <v>8</v>
      </c>
      <c r="F22">
        <f t="shared" si="0"/>
        <v>0.81025641025641026</v>
      </c>
      <c r="G22">
        <f t="shared" si="1"/>
        <v>0.14871794871794872</v>
      </c>
      <c r="H22">
        <f t="shared" si="2"/>
        <v>4.1025641025641026E-2</v>
      </c>
    </row>
    <row r="23" spans="1:8">
      <c r="A23" t="s">
        <v>60</v>
      </c>
      <c r="B23" t="s">
        <v>64</v>
      </c>
      <c r="C23">
        <v>61</v>
      </c>
      <c r="D23">
        <v>13</v>
      </c>
      <c r="E23">
        <v>3</v>
      </c>
      <c r="F23">
        <f t="shared" si="0"/>
        <v>0.79220779220779225</v>
      </c>
      <c r="G23">
        <f t="shared" si="1"/>
        <v>0.16883116883116883</v>
      </c>
      <c r="H23">
        <f t="shared" si="2"/>
        <v>3.896103896103896E-2</v>
      </c>
    </row>
    <row r="24" spans="1:8">
      <c r="A24" t="s">
        <v>46</v>
      </c>
      <c r="B24" t="s">
        <v>64</v>
      </c>
      <c r="C24">
        <v>159</v>
      </c>
      <c r="D24">
        <v>27</v>
      </c>
      <c r="E24">
        <v>7</v>
      </c>
      <c r="F24">
        <f t="shared" si="0"/>
        <v>0.82383419689119175</v>
      </c>
      <c r="G24">
        <f t="shared" si="1"/>
        <v>0.13989637305699482</v>
      </c>
      <c r="H24">
        <f t="shared" si="2"/>
        <v>3.6269430051813469E-2</v>
      </c>
    </row>
    <row r="25" spans="1:8">
      <c r="A25" t="s">
        <v>49</v>
      </c>
      <c r="B25" t="s">
        <v>64</v>
      </c>
      <c r="C25">
        <v>270</v>
      </c>
      <c r="D25">
        <v>34</v>
      </c>
      <c r="E25">
        <v>11</v>
      </c>
      <c r="F25">
        <f t="shared" si="0"/>
        <v>0.8571428571428571</v>
      </c>
      <c r="G25">
        <f t="shared" si="1"/>
        <v>0.10793650793650794</v>
      </c>
      <c r="H25">
        <f t="shared" si="2"/>
        <v>3.4920634920634921E-2</v>
      </c>
    </row>
    <row r="26" spans="1:8" s="4" customFormat="1">
      <c r="A26" s="4" t="s">
        <v>52</v>
      </c>
      <c r="B26" s="4" t="s">
        <v>64</v>
      </c>
      <c r="C26" s="4">
        <v>98</v>
      </c>
      <c r="D26" s="4">
        <v>13</v>
      </c>
      <c r="E26" s="4">
        <v>2</v>
      </c>
      <c r="F26" s="4">
        <f t="shared" si="0"/>
        <v>0.86725663716814161</v>
      </c>
      <c r="G26" s="4">
        <f t="shared" si="1"/>
        <v>0.11504424778761062</v>
      </c>
      <c r="H26" s="7">
        <f t="shared" si="2"/>
        <v>1.7699115044247787E-2</v>
      </c>
    </row>
  </sheetData>
  <autoFilter ref="A1:H26" xr:uid="{645B90A9-CEA2-6940-8D3B-3AA91F76BBE8}">
    <sortState xmlns:xlrd2="http://schemas.microsoft.com/office/spreadsheetml/2017/richdata2" ref="A2:H26">
      <sortCondition descending="1" ref="H1:H26"/>
    </sortState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D0102-2C58-BA43-BF3A-84292F5BEC6C}">
  <dimension ref="A1:H26"/>
  <sheetViews>
    <sheetView topLeftCell="A23" workbookViewId="0">
      <selection activeCell="E8" sqref="E8"/>
    </sheetView>
  </sheetViews>
  <sheetFormatPr baseColWidth="10" defaultRowHeight="18"/>
  <sheetData>
    <row r="1" spans="1:8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s="4" customFormat="1">
      <c r="A2" s="4" t="s">
        <v>9</v>
      </c>
      <c r="B2" s="4" t="s">
        <v>65</v>
      </c>
      <c r="C2" s="4">
        <v>309</v>
      </c>
      <c r="D2" s="4">
        <v>47</v>
      </c>
      <c r="E2" s="4">
        <v>34</v>
      </c>
      <c r="F2" s="4">
        <f t="shared" ref="F2:F26" si="0">C2 / SUM(C2:E2)</f>
        <v>0.79230769230769227</v>
      </c>
      <c r="G2" s="4">
        <f t="shared" ref="G2:G26" si="1">D2 / SUM(C2:E2)</f>
        <v>0.12051282051282051</v>
      </c>
      <c r="H2" s="5">
        <f t="shared" ref="H2:H26" si="2">E2 / SUM(C2:E2)</f>
        <v>8.7179487179487175E-2</v>
      </c>
    </row>
    <row r="3" spans="1:8">
      <c r="A3" t="s">
        <v>57</v>
      </c>
      <c r="B3" t="s">
        <v>66</v>
      </c>
      <c r="C3">
        <v>318</v>
      </c>
      <c r="D3">
        <v>54</v>
      </c>
      <c r="E3">
        <v>34</v>
      </c>
      <c r="F3">
        <f t="shared" si="0"/>
        <v>0.78325123152709364</v>
      </c>
      <c r="G3">
        <f t="shared" si="1"/>
        <v>0.13300492610837439</v>
      </c>
      <c r="H3">
        <f t="shared" si="2"/>
        <v>8.3743842364532015E-2</v>
      </c>
    </row>
    <row r="4" spans="1:8">
      <c r="A4" t="s">
        <v>43</v>
      </c>
      <c r="B4" t="s">
        <v>65</v>
      </c>
      <c r="C4">
        <v>591</v>
      </c>
      <c r="D4">
        <v>112</v>
      </c>
      <c r="E4">
        <v>62</v>
      </c>
      <c r="F4">
        <f t="shared" si="0"/>
        <v>0.77254901960784317</v>
      </c>
      <c r="G4">
        <f t="shared" si="1"/>
        <v>0.14640522875816994</v>
      </c>
      <c r="H4">
        <f t="shared" si="2"/>
        <v>8.1045751633986932E-2</v>
      </c>
    </row>
    <row r="5" spans="1:8">
      <c r="A5" t="s">
        <v>62</v>
      </c>
      <c r="B5" t="s">
        <v>66</v>
      </c>
      <c r="C5">
        <v>794</v>
      </c>
      <c r="D5">
        <v>161</v>
      </c>
      <c r="E5">
        <v>82</v>
      </c>
      <c r="F5">
        <f t="shared" si="0"/>
        <v>0.76567020250723239</v>
      </c>
      <c r="G5">
        <f t="shared" si="1"/>
        <v>0.15525554484088716</v>
      </c>
      <c r="H5">
        <f t="shared" si="2"/>
        <v>7.9074252651880422E-2</v>
      </c>
    </row>
    <row r="6" spans="1:8">
      <c r="A6" t="s">
        <v>54</v>
      </c>
      <c r="B6" t="s">
        <v>65</v>
      </c>
      <c r="C6">
        <v>1125</v>
      </c>
      <c r="D6">
        <v>259</v>
      </c>
      <c r="E6">
        <v>117</v>
      </c>
      <c r="F6">
        <f t="shared" si="0"/>
        <v>0.74950033311125919</v>
      </c>
      <c r="G6">
        <f t="shared" si="1"/>
        <v>0.17255163224516989</v>
      </c>
      <c r="H6">
        <f t="shared" si="2"/>
        <v>7.7948034643570946E-2</v>
      </c>
    </row>
    <row r="7" spans="1:8">
      <c r="A7" t="s">
        <v>51</v>
      </c>
      <c r="B7" t="s">
        <v>65</v>
      </c>
      <c r="C7">
        <v>468</v>
      </c>
      <c r="D7">
        <v>86</v>
      </c>
      <c r="E7">
        <v>45</v>
      </c>
      <c r="F7">
        <f t="shared" si="0"/>
        <v>0.78130217028380633</v>
      </c>
      <c r="G7">
        <f t="shared" si="1"/>
        <v>0.14357262103505844</v>
      </c>
      <c r="H7">
        <f t="shared" si="2"/>
        <v>7.512520868113523E-2</v>
      </c>
    </row>
    <row r="8" spans="1:8">
      <c r="A8" t="s">
        <v>44</v>
      </c>
      <c r="B8" t="s">
        <v>65</v>
      </c>
      <c r="C8">
        <v>503</v>
      </c>
      <c r="D8">
        <v>84</v>
      </c>
      <c r="E8">
        <v>46</v>
      </c>
      <c r="F8">
        <f t="shared" si="0"/>
        <v>0.79462875197472349</v>
      </c>
      <c r="G8">
        <f t="shared" si="1"/>
        <v>0.13270142180094788</v>
      </c>
      <c r="H8">
        <f t="shared" si="2"/>
        <v>7.266982622432859E-2</v>
      </c>
    </row>
    <row r="9" spans="1:8">
      <c r="A9" t="s">
        <v>50</v>
      </c>
      <c r="B9" t="s">
        <v>65</v>
      </c>
      <c r="C9">
        <v>986</v>
      </c>
      <c r="D9">
        <v>200</v>
      </c>
      <c r="E9">
        <v>92</v>
      </c>
      <c r="F9">
        <f t="shared" si="0"/>
        <v>0.77151799687010958</v>
      </c>
      <c r="G9">
        <f t="shared" si="1"/>
        <v>0.1564945226917058</v>
      </c>
      <c r="H9">
        <f t="shared" si="2"/>
        <v>7.1987480438184662E-2</v>
      </c>
    </row>
    <row r="10" spans="1:8">
      <c r="A10" t="s">
        <v>58</v>
      </c>
      <c r="B10" t="s">
        <v>66</v>
      </c>
      <c r="C10">
        <v>395</v>
      </c>
      <c r="D10">
        <v>88</v>
      </c>
      <c r="E10">
        <v>37</v>
      </c>
      <c r="F10">
        <f t="shared" si="0"/>
        <v>0.75961538461538458</v>
      </c>
      <c r="G10">
        <f t="shared" si="1"/>
        <v>0.16923076923076924</v>
      </c>
      <c r="H10">
        <f t="shared" si="2"/>
        <v>7.1153846153846151E-2</v>
      </c>
    </row>
    <row r="11" spans="1:8">
      <c r="A11" t="s">
        <v>46</v>
      </c>
      <c r="B11" t="s">
        <v>65</v>
      </c>
      <c r="C11">
        <v>763</v>
      </c>
      <c r="D11">
        <v>132</v>
      </c>
      <c r="E11">
        <v>68</v>
      </c>
      <c r="F11">
        <f t="shared" si="0"/>
        <v>0.79231568016614751</v>
      </c>
      <c r="G11">
        <f t="shared" si="1"/>
        <v>0.13707165109034267</v>
      </c>
      <c r="H11">
        <f t="shared" si="2"/>
        <v>7.0612668743509868E-2</v>
      </c>
    </row>
    <row r="12" spans="1:8">
      <c r="A12" t="s">
        <v>52</v>
      </c>
      <c r="B12" t="s">
        <v>65</v>
      </c>
      <c r="C12">
        <v>426</v>
      </c>
      <c r="D12">
        <v>75</v>
      </c>
      <c r="E12">
        <v>38</v>
      </c>
      <c r="F12">
        <f t="shared" si="0"/>
        <v>0.79035250463821893</v>
      </c>
      <c r="G12">
        <f t="shared" si="1"/>
        <v>0.1391465677179963</v>
      </c>
      <c r="H12">
        <f t="shared" si="2"/>
        <v>7.050092764378478E-2</v>
      </c>
    </row>
    <row r="13" spans="1:8">
      <c r="A13" t="s">
        <v>53</v>
      </c>
      <c r="B13" t="s">
        <v>65</v>
      </c>
      <c r="C13">
        <v>754</v>
      </c>
      <c r="D13">
        <v>142</v>
      </c>
      <c r="E13">
        <v>67</v>
      </c>
      <c r="F13">
        <f t="shared" si="0"/>
        <v>0.78296988577362414</v>
      </c>
      <c r="G13">
        <f t="shared" si="1"/>
        <v>0.14745586708203531</v>
      </c>
      <c r="H13">
        <f t="shared" si="2"/>
        <v>6.9574247144340601E-2</v>
      </c>
    </row>
    <row r="14" spans="1:8">
      <c r="A14" t="s">
        <v>56</v>
      </c>
      <c r="B14" t="s">
        <v>66</v>
      </c>
      <c r="C14">
        <v>615</v>
      </c>
      <c r="D14">
        <v>107</v>
      </c>
      <c r="E14">
        <v>53</v>
      </c>
      <c r="F14">
        <f t="shared" si="0"/>
        <v>0.79354838709677422</v>
      </c>
      <c r="G14">
        <f t="shared" si="1"/>
        <v>0.13806451612903226</v>
      </c>
      <c r="H14">
        <f t="shared" si="2"/>
        <v>6.8387096774193551E-2</v>
      </c>
    </row>
    <row r="15" spans="1:8">
      <c r="A15" t="s">
        <v>59</v>
      </c>
      <c r="B15" t="s">
        <v>66</v>
      </c>
      <c r="C15">
        <v>703</v>
      </c>
      <c r="D15">
        <v>128</v>
      </c>
      <c r="E15">
        <v>58</v>
      </c>
      <c r="F15">
        <f t="shared" si="0"/>
        <v>0.79077615298087744</v>
      </c>
      <c r="G15">
        <f t="shared" si="1"/>
        <v>0.1439820022497188</v>
      </c>
      <c r="H15">
        <f t="shared" si="2"/>
        <v>6.5241844769403826E-2</v>
      </c>
    </row>
    <row r="16" spans="1:8">
      <c r="A16" t="s">
        <v>63</v>
      </c>
      <c r="B16" t="s">
        <v>66</v>
      </c>
      <c r="C16">
        <v>679</v>
      </c>
      <c r="D16">
        <v>125</v>
      </c>
      <c r="E16">
        <v>55</v>
      </c>
      <c r="F16">
        <f t="shared" si="0"/>
        <v>0.79045401629802092</v>
      </c>
      <c r="G16">
        <f t="shared" si="1"/>
        <v>0.14551804423748546</v>
      </c>
      <c r="H16">
        <f t="shared" si="2"/>
        <v>6.4027939464493602E-2</v>
      </c>
    </row>
    <row r="17" spans="1:8">
      <c r="A17" t="s">
        <v>45</v>
      </c>
      <c r="B17" t="s">
        <v>65</v>
      </c>
      <c r="C17">
        <v>1123</v>
      </c>
      <c r="D17">
        <v>234</v>
      </c>
      <c r="E17">
        <v>92</v>
      </c>
      <c r="F17">
        <f t="shared" si="0"/>
        <v>0.77501725327812288</v>
      </c>
      <c r="G17">
        <f t="shared" si="1"/>
        <v>0.16149068322981366</v>
      </c>
      <c r="H17">
        <f t="shared" si="2"/>
        <v>6.3492063492063489E-2</v>
      </c>
    </row>
    <row r="18" spans="1:8">
      <c r="A18" t="s">
        <v>42</v>
      </c>
      <c r="B18" t="s">
        <v>65</v>
      </c>
      <c r="C18">
        <v>295</v>
      </c>
      <c r="D18">
        <v>49</v>
      </c>
      <c r="E18">
        <v>23</v>
      </c>
      <c r="F18">
        <f t="shared" si="0"/>
        <v>0.80381471389645776</v>
      </c>
      <c r="G18">
        <f t="shared" si="1"/>
        <v>0.1335149863760218</v>
      </c>
      <c r="H18">
        <f t="shared" si="2"/>
        <v>6.2670299727520432E-2</v>
      </c>
    </row>
    <row r="19" spans="1:8">
      <c r="A19" t="s">
        <v>48</v>
      </c>
      <c r="B19" t="s">
        <v>65</v>
      </c>
      <c r="C19">
        <v>834</v>
      </c>
      <c r="D19">
        <v>166</v>
      </c>
      <c r="E19">
        <v>66</v>
      </c>
      <c r="F19">
        <f t="shared" si="0"/>
        <v>0.78236397748592867</v>
      </c>
      <c r="G19">
        <f t="shared" si="1"/>
        <v>0.15572232645403378</v>
      </c>
      <c r="H19">
        <f t="shared" si="2"/>
        <v>6.1913696060037521E-2</v>
      </c>
    </row>
    <row r="20" spans="1:8">
      <c r="A20" t="s">
        <v>55</v>
      </c>
      <c r="B20" t="s">
        <v>65</v>
      </c>
      <c r="C20">
        <v>757</v>
      </c>
      <c r="D20">
        <v>144</v>
      </c>
      <c r="E20">
        <v>56</v>
      </c>
      <c r="F20">
        <f t="shared" si="0"/>
        <v>0.79101358411703238</v>
      </c>
      <c r="G20">
        <f t="shared" si="1"/>
        <v>0.15047021943573669</v>
      </c>
      <c r="H20">
        <f t="shared" si="2"/>
        <v>5.8516196447230932E-2</v>
      </c>
    </row>
    <row r="21" spans="1:8" s="4" customFormat="1">
      <c r="A21" s="4" t="s">
        <v>39</v>
      </c>
      <c r="B21" s="4" t="s">
        <v>65</v>
      </c>
      <c r="C21" s="4">
        <v>140</v>
      </c>
      <c r="D21" s="4">
        <v>38</v>
      </c>
      <c r="E21" s="4">
        <v>11</v>
      </c>
      <c r="F21" s="7">
        <f t="shared" si="0"/>
        <v>0.7407407407407407</v>
      </c>
      <c r="G21" s="5">
        <f t="shared" si="1"/>
        <v>0.20105820105820105</v>
      </c>
      <c r="H21" s="4">
        <f t="shared" si="2"/>
        <v>5.8201058201058198E-2</v>
      </c>
    </row>
    <row r="22" spans="1:8">
      <c r="A22" t="s">
        <v>47</v>
      </c>
      <c r="B22" t="s">
        <v>65</v>
      </c>
      <c r="C22">
        <v>898</v>
      </c>
      <c r="D22">
        <v>177</v>
      </c>
      <c r="E22">
        <v>66</v>
      </c>
      <c r="F22">
        <f t="shared" si="0"/>
        <v>0.78702892199824714</v>
      </c>
      <c r="G22">
        <f t="shared" si="1"/>
        <v>0.15512708150744961</v>
      </c>
      <c r="H22">
        <f t="shared" si="2"/>
        <v>5.7843996494303246E-2</v>
      </c>
    </row>
    <row r="23" spans="1:8">
      <c r="A23" t="s">
        <v>49</v>
      </c>
      <c r="B23" t="s">
        <v>65</v>
      </c>
      <c r="C23">
        <v>1150</v>
      </c>
      <c r="D23">
        <v>192</v>
      </c>
      <c r="E23">
        <v>81</v>
      </c>
      <c r="F23">
        <f t="shared" si="0"/>
        <v>0.8081517919887562</v>
      </c>
      <c r="G23">
        <f t="shared" si="1"/>
        <v>0.13492621222768797</v>
      </c>
      <c r="H23">
        <f t="shared" si="2"/>
        <v>5.6921995783555869E-2</v>
      </c>
    </row>
    <row r="24" spans="1:8">
      <c r="A24" t="s">
        <v>41</v>
      </c>
      <c r="B24" t="s">
        <v>65</v>
      </c>
      <c r="C24">
        <v>174</v>
      </c>
      <c r="D24">
        <v>27</v>
      </c>
      <c r="E24">
        <v>12</v>
      </c>
      <c r="F24">
        <f t="shared" si="0"/>
        <v>0.81690140845070425</v>
      </c>
      <c r="G24">
        <f t="shared" si="1"/>
        <v>0.12676056338028169</v>
      </c>
      <c r="H24">
        <f t="shared" si="2"/>
        <v>5.6338028169014086E-2</v>
      </c>
    </row>
    <row r="25" spans="1:8">
      <c r="A25" t="s">
        <v>60</v>
      </c>
      <c r="B25" t="s">
        <v>66</v>
      </c>
      <c r="C25">
        <v>270</v>
      </c>
      <c r="D25">
        <v>51</v>
      </c>
      <c r="E25">
        <v>17</v>
      </c>
      <c r="F25">
        <f t="shared" si="0"/>
        <v>0.79881656804733725</v>
      </c>
      <c r="G25">
        <f t="shared" si="1"/>
        <v>0.15088757396449703</v>
      </c>
      <c r="H25">
        <f t="shared" si="2"/>
        <v>5.0295857988165681E-2</v>
      </c>
    </row>
    <row r="26" spans="1:8" s="4" customFormat="1">
      <c r="A26" s="4" t="s">
        <v>61</v>
      </c>
      <c r="B26" s="4" t="s">
        <v>66</v>
      </c>
      <c r="C26" s="4">
        <v>463</v>
      </c>
      <c r="D26" s="4">
        <v>63</v>
      </c>
      <c r="E26" s="4">
        <v>25</v>
      </c>
      <c r="F26" s="5">
        <f t="shared" si="0"/>
        <v>0.84029038112522692</v>
      </c>
      <c r="G26" s="7">
        <f t="shared" si="1"/>
        <v>0.11433756805807622</v>
      </c>
      <c r="H26" s="7">
        <f t="shared" si="2"/>
        <v>4.5372050816696916E-2</v>
      </c>
    </row>
  </sheetData>
  <autoFilter ref="A1:H26" xr:uid="{749D0102-2C58-BA43-BF3A-84292F5BEC6C}">
    <sortState xmlns:xlrd2="http://schemas.microsoft.com/office/spreadsheetml/2017/richdata2" ref="A2:H26">
      <sortCondition descending="1" ref="H1:H26"/>
    </sortState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4E035-E5DC-394F-A6A0-0D35EBE65EE0}">
  <dimension ref="A1:H26"/>
  <sheetViews>
    <sheetView topLeftCell="A16" workbookViewId="0">
      <selection activeCell="H3" sqref="A3:H3"/>
    </sheetView>
  </sheetViews>
  <sheetFormatPr baseColWidth="10" defaultRowHeight="18"/>
  <sheetData>
    <row r="1" spans="1:8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>
      <c r="A2" t="s">
        <v>55</v>
      </c>
      <c r="B2" t="s">
        <v>67</v>
      </c>
      <c r="C2">
        <v>0</v>
      </c>
      <c r="D2">
        <v>0</v>
      </c>
      <c r="E2">
        <v>1</v>
      </c>
      <c r="F2" s="2">
        <f t="shared" ref="F2:F25" si="0">C2 / SUM(C2:E2)</f>
        <v>0</v>
      </c>
      <c r="G2" s="2">
        <f t="shared" ref="G2:G25" si="1">D2 / SUM(C2:E2)</f>
        <v>0</v>
      </c>
      <c r="H2">
        <f t="shared" ref="H2:H25" si="2">E2 / SUM(C2:E2)</f>
        <v>1</v>
      </c>
    </row>
    <row r="3" spans="1:8">
      <c r="A3" t="s">
        <v>9</v>
      </c>
      <c r="B3" t="s">
        <v>67</v>
      </c>
      <c r="C3">
        <v>6</v>
      </c>
      <c r="D3">
        <v>0</v>
      </c>
      <c r="E3">
        <v>8</v>
      </c>
      <c r="F3">
        <f t="shared" si="0"/>
        <v>0.42857142857142855</v>
      </c>
      <c r="G3" s="2">
        <f t="shared" si="1"/>
        <v>0</v>
      </c>
      <c r="H3" s="3">
        <f t="shared" si="2"/>
        <v>0.5714285714285714</v>
      </c>
    </row>
    <row r="4" spans="1:8">
      <c r="A4" t="s">
        <v>63</v>
      </c>
      <c r="B4" t="s">
        <v>67</v>
      </c>
      <c r="C4">
        <v>2</v>
      </c>
      <c r="D4">
        <v>0</v>
      </c>
      <c r="E4">
        <v>1</v>
      </c>
      <c r="F4">
        <f t="shared" si="0"/>
        <v>0.66666666666666663</v>
      </c>
      <c r="G4" s="2">
        <f t="shared" si="1"/>
        <v>0</v>
      </c>
      <c r="H4">
        <f t="shared" si="2"/>
        <v>0.33333333333333331</v>
      </c>
    </row>
    <row r="5" spans="1:8">
      <c r="A5" t="s">
        <v>58</v>
      </c>
      <c r="B5" t="s">
        <v>67</v>
      </c>
      <c r="C5">
        <v>8</v>
      </c>
      <c r="D5">
        <v>0</v>
      </c>
      <c r="E5">
        <v>1</v>
      </c>
      <c r="F5">
        <f t="shared" si="0"/>
        <v>0.88888888888888884</v>
      </c>
      <c r="G5" s="2">
        <f t="shared" si="1"/>
        <v>0</v>
      </c>
      <c r="H5">
        <f t="shared" si="2"/>
        <v>0.1111111111111111</v>
      </c>
    </row>
    <row r="6" spans="1:8">
      <c r="A6" t="s">
        <v>54</v>
      </c>
      <c r="B6" t="s">
        <v>67</v>
      </c>
      <c r="C6">
        <v>21</v>
      </c>
      <c r="D6">
        <v>2</v>
      </c>
      <c r="E6">
        <v>1</v>
      </c>
      <c r="F6">
        <f t="shared" si="0"/>
        <v>0.875</v>
      </c>
      <c r="G6">
        <f t="shared" si="1"/>
        <v>8.3333333333333329E-2</v>
      </c>
      <c r="H6">
        <f t="shared" si="2"/>
        <v>4.1666666666666664E-2</v>
      </c>
    </row>
    <row r="7" spans="1:8">
      <c r="A7" t="s">
        <v>53</v>
      </c>
      <c r="B7" t="s">
        <v>67</v>
      </c>
      <c r="C7">
        <v>1</v>
      </c>
      <c r="D7">
        <v>1</v>
      </c>
      <c r="E7">
        <v>0</v>
      </c>
      <c r="F7">
        <f t="shared" si="0"/>
        <v>0.5</v>
      </c>
      <c r="G7" s="3">
        <f t="shared" si="1"/>
        <v>0.5</v>
      </c>
      <c r="H7" s="2">
        <f t="shared" si="2"/>
        <v>0</v>
      </c>
    </row>
    <row r="8" spans="1:8">
      <c r="A8" t="s">
        <v>51</v>
      </c>
      <c r="B8" t="s">
        <v>67</v>
      </c>
      <c r="C8">
        <v>7</v>
      </c>
      <c r="D8">
        <v>1</v>
      </c>
      <c r="E8">
        <v>0</v>
      </c>
      <c r="F8">
        <f t="shared" si="0"/>
        <v>0.875</v>
      </c>
      <c r="G8">
        <f t="shared" si="1"/>
        <v>0.125</v>
      </c>
      <c r="H8" s="2">
        <f t="shared" si="2"/>
        <v>0</v>
      </c>
    </row>
    <row r="9" spans="1:8">
      <c r="A9" t="s">
        <v>46</v>
      </c>
      <c r="B9" t="s">
        <v>67</v>
      </c>
      <c r="C9">
        <v>10</v>
      </c>
      <c r="D9">
        <v>1</v>
      </c>
      <c r="E9">
        <v>0</v>
      </c>
      <c r="F9">
        <f t="shared" si="0"/>
        <v>0.90909090909090906</v>
      </c>
      <c r="G9">
        <f t="shared" si="1"/>
        <v>9.0909090909090912E-2</v>
      </c>
      <c r="H9" s="2">
        <f t="shared" si="2"/>
        <v>0</v>
      </c>
    </row>
    <row r="10" spans="1:8">
      <c r="A10" t="s">
        <v>45</v>
      </c>
      <c r="B10" t="s">
        <v>67</v>
      </c>
      <c r="C10">
        <v>11</v>
      </c>
      <c r="D10">
        <v>1</v>
      </c>
      <c r="E10">
        <v>0</v>
      </c>
      <c r="F10" s="3">
        <f t="shared" si="0"/>
        <v>0.91666666666666663</v>
      </c>
      <c r="G10">
        <f t="shared" si="1"/>
        <v>8.3333333333333329E-2</v>
      </c>
      <c r="H10" s="2">
        <f t="shared" si="2"/>
        <v>0</v>
      </c>
    </row>
    <row r="11" spans="1:8">
      <c r="A11" t="s">
        <v>41</v>
      </c>
      <c r="B11" t="s">
        <v>67</v>
      </c>
      <c r="C11">
        <v>2</v>
      </c>
      <c r="D11">
        <v>0</v>
      </c>
      <c r="E11">
        <v>0</v>
      </c>
      <c r="F11">
        <f t="shared" si="0"/>
        <v>1</v>
      </c>
      <c r="G11" s="2">
        <f t="shared" si="1"/>
        <v>0</v>
      </c>
      <c r="H11" s="2">
        <f t="shared" si="2"/>
        <v>0</v>
      </c>
    </row>
    <row r="12" spans="1:8">
      <c r="A12" t="s">
        <v>42</v>
      </c>
      <c r="B12" t="s">
        <v>67</v>
      </c>
      <c r="C12">
        <v>1</v>
      </c>
      <c r="D12">
        <v>0</v>
      </c>
      <c r="E12">
        <v>0</v>
      </c>
      <c r="F12">
        <f t="shared" si="0"/>
        <v>1</v>
      </c>
      <c r="G12" s="2">
        <f t="shared" si="1"/>
        <v>0</v>
      </c>
      <c r="H12" s="2">
        <f t="shared" si="2"/>
        <v>0</v>
      </c>
    </row>
    <row r="13" spans="1:8">
      <c r="A13" t="s">
        <v>43</v>
      </c>
      <c r="B13" t="s">
        <v>67</v>
      </c>
      <c r="C13">
        <v>3</v>
      </c>
      <c r="D13">
        <v>0</v>
      </c>
      <c r="E13">
        <v>0</v>
      </c>
      <c r="F13">
        <f t="shared" si="0"/>
        <v>1</v>
      </c>
      <c r="G13" s="2">
        <f t="shared" si="1"/>
        <v>0</v>
      </c>
      <c r="H13" s="2">
        <f t="shared" si="2"/>
        <v>0</v>
      </c>
    </row>
    <row r="14" spans="1:8">
      <c r="A14" t="s">
        <v>44</v>
      </c>
      <c r="B14" t="s">
        <v>67</v>
      </c>
      <c r="C14">
        <v>8</v>
      </c>
      <c r="D14">
        <v>0</v>
      </c>
      <c r="E14">
        <v>0</v>
      </c>
      <c r="F14">
        <f t="shared" si="0"/>
        <v>1</v>
      </c>
      <c r="G14" s="2">
        <f t="shared" si="1"/>
        <v>0</v>
      </c>
      <c r="H14" s="2">
        <f t="shared" si="2"/>
        <v>0</v>
      </c>
    </row>
    <row r="15" spans="1:8">
      <c r="A15" t="s">
        <v>47</v>
      </c>
      <c r="B15" t="s">
        <v>67</v>
      </c>
      <c r="C15">
        <v>16</v>
      </c>
      <c r="D15">
        <v>0</v>
      </c>
      <c r="E15">
        <v>0</v>
      </c>
      <c r="F15">
        <f t="shared" si="0"/>
        <v>1</v>
      </c>
      <c r="G15" s="2">
        <f t="shared" si="1"/>
        <v>0</v>
      </c>
      <c r="H15" s="2">
        <f t="shared" si="2"/>
        <v>0</v>
      </c>
    </row>
    <row r="16" spans="1:8">
      <c r="A16" t="s">
        <v>48</v>
      </c>
      <c r="B16" t="s">
        <v>67</v>
      </c>
      <c r="C16">
        <v>6</v>
      </c>
      <c r="D16">
        <v>0</v>
      </c>
      <c r="E16">
        <v>0</v>
      </c>
      <c r="F16">
        <f t="shared" si="0"/>
        <v>1</v>
      </c>
      <c r="G16" s="2">
        <f t="shared" si="1"/>
        <v>0</v>
      </c>
      <c r="H16" s="2">
        <f t="shared" si="2"/>
        <v>0</v>
      </c>
    </row>
    <row r="17" spans="1:8">
      <c r="A17" t="s">
        <v>49</v>
      </c>
      <c r="B17" t="s">
        <v>67</v>
      </c>
      <c r="C17">
        <v>11</v>
      </c>
      <c r="D17">
        <v>0</v>
      </c>
      <c r="E17">
        <v>0</v>
      </c>
      <c r="F17">
        <f t="shared" si="0"/>
        <v>1</v>
      </c>
      <c r="G17" s="2">
        <f t="shared" si="1"/>
        <v>0</v>
      </c>
      <c r="H17" s="2">
        <f t="shared" si="2"/>
        <v>0</v>
      </c>
    </row>
    <row r="18" spans="1:8">
      <c r="A18" t="s">
        <v>50</v>
      </c>
      <c r="B18" t="s">
        <v>67</v>
      </c>
      <c r="C18">
        <v>12</v>
      </c>
      <c r="D18">
        <v>0</v>
      </c>
      <c r="E18">
        <v>0</v>
      </c>
      <c r="F18">
        <f t="shared" si="0"/>
        <v>1</v>
      </c>
      <c r="G18" s="2">
        <f t="shared" si="1"/>
        <v>0</v>
      </c>
      <c r="H18" s="2">
        <f t="shared" si="2"/>
        <v>0</v>
      </c>
    </row>
    <row r="19" spans="1:8">
      <c r="A19" t="s">
        <v>52</v>
      </c>
      <c r="B19" t="s">
        <v>67</v>
      </c>
      <c r="C19">
        <v>4</v>
      </c>
      <c r="D19">
        <v>0</v>
      </c>
      <c r="E19">
        <v>0</v>
      </c>
      <c r="F19">
        <f t="shared" si="0"/>
        <v>1</v>
      </c>
      <c r="G19" s="2">
        <f t="shared" si="1"/>
        <v>0</v>
      </c>
      <c r="H19" s="2">
        <f t="shared" si="2"/>
        <v>0</v>
      </c>
    </row>
    <row r="20" spans="1:8">
      <c r="A20" t="s">
        <v>56</v>
      </c>
      <c r="B20" t="s">
        <v>67</v>
      </c>
      <c r="C20">
        <v>5</v>
      </c>
      <c r="D20">
        <v>0</v>
      </c>
      <c r="E20">
        <v>0</v>
      </c>
      <c r="F20">
        <f t="shared" si="0"/>
        <v>1</v>
      </c>
      <c r="G20" s="2">
        <f t="shared" si="1"/>
        <v>0</v>
      </c>
      <c r="H20" s="2">
        <f t="shared" si="2"/>
        <v>0</v>
      </c>
    </row>
    <row r="21" spans="1:8">
      <c r="A21" t="s">
        <v>57</v>
      </c>
      <c r="B21" t="s">
        <v>67</v>
      </c>
      <c r="C21">
        <v>1</v>
      </c>
      <c r="D21">
        <v>0</v>
      </c>
      <c r="E21">
        <v>0</v>
      </c>
      <c r="F21">
        <f t="shared" si="0"/>
        <v>1</v>
      </c>
      <c r="G21" s="2">
        <f t="shared" si="1"/>
        <v>0</v>
      </c>
      <c r="H21" s="2">
        <f t="shared" si="2"/>
        <v>0</v>
      </c>
    </row>
    <row r="22" spans="1:8">
      <c r="A22" t="s">
        <v>59</v>
      </c>
      <c r="B22" t="s">
        <v>67</v>
      </c>
      <c r="C22">
        <v>5</v>
      </c>
      <c r="D22">
        <v>0</v>
      </c>
      <c r="E22">
        <v>0</v>
      </c>
      <c r="F22">
        <f t="shared" si="0"/>
        <v>1</v>
      </c>
      <c r="G22" s="2">
        <f t="shared" si="1"/>
        <v>0</v>
      </c>
      <c r="H22" s="2">
        <f t="shared" si="2"/>
        <v>0</v>
      </c>
    </row>
    <row r="23" spans="1:8">
      <c r="A23" t="s">
        <v>60</v>
      </c>
      <c r="B23" t="s">
        <v>67</v>
      </c>
      <c r="C23">
        <v>3</v>
      </c>
      <c r="D23">
        <v>0</v>
      </c>
      <c r="E23">
        <v>0</v>
      </c>
      <c r="F23">
        <f t="shared" si="0"/>
        <v>1</v>
      </c>
      <c r="G23" s="2">
        <f t="shared" si="1"/>
        <v>0</v>
      </c>
      <c r="H23" s="2">
        <f t="shared" si="2"/>
        <v>0</v>
      </c>
    </row>
    <row r="24" spans="1:8">
      <c r="A24" t="s">
        <v>61</v>
      </c>
      <c r="B24" t="s">
        <v>67</v>
      </c>
      <c r="C24">
        <v>1</v>
      </c>
      <c r="D24">
        <v>0</v>
      </c>
      <c r="E24">
        <v>0</v>
      </c>
      <c r="F24">
        <f t="shared" si="0"/>
        <v>1</v>
      </c>
      <c r="G24" s="2">
        <f t="shared" si="1"/>
        <v>0</v>
      </c>
      <c r="H24" s="2">
        <f t="shared" si="2"/>
        <v>0</v>
      </c>
    </row>
    <row r="25" spans="1:8">
      <c r="A25" t="s">
        <v>62</v>
      </c>
      <c r="B25" t="s">
        <v>67</v>
      </c>
      <c r="C25">
        <v>6</v>
      </c>
      <c r="D25">
        <v>0</v>
      </c>
      <c r="E25">
        <v>0</v>
      </c>
      <c r="F25">
        <f t="shared" si="0"/>
        <v>1</v>
      </c>
      <c r="G25" s="2">
        <f t="shared" si="1"/>
        <v>0</v>
      </c>
      <c r="H25" s="2">
        <f t="shared" si="2"/>
        <v>0</v>
      </c>
    </row>
    <row r="26" spans="1:8">
      <c r="A26" t="s">
        <v>39</v>
      </c>
      <c r="B26" t="s">
        <v>67</v>
      </c>
      <c r="C26">
        <v>0</v>
      </c>
      <c r="D26">
        <v>0</v>
      </c>
      <c r="E26">
        <v>0</v>
      </c>
      <c r="F26" s="2">
        <v>0</v>
      </c>
      <c r="G26" s="2">
        <v>0</v>
      </c>
      <c r="H26" s="2">
        <v>0</v>
      </c>
    </row>
  </sheetData>
  <autoFilter ref="A1:H26" xr:uid="{8AE4E035-E5DC-394F-A6A0-0D35EBE65EE0}">
    <sortState xmlns:xlrd2="http://schemas.microsoft.com/office/spreadsheetml/2017/richdata2" ref="A2:H26">
      <sortCondition descending="1" ref="H1:H26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1483D-D750-1C42-8FA2-316BEB5786E3}">
  <dimension ref="A1:H26"/>
  <sheetViews>
    <sheetView tabSelected="1" workbookViewId="0">
      <selection activeCell="F8" sqref="F8"/>
    </sheetView>
  </sheetViews>
  <sheetFormatPr baseColWidth="10" defaultRowHeight="18"/>
  <sheetData>
    <row r="1" spans="1:8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69</v>
      </c>
      <c r="G1" t="s">
        <v>70</v>
      </c>
      <c r="H1" t="s">
        <v>71</v>
      </c>
    </row>
    <row r="2" spans="1:8">
      <c r="A2" t="s">
        <v>39</v>
      </c>
      <c r="B2" t="s">
        <v>68</v>
      </c>
      <c r="C2">
        <v>3</v>
      </c>
      <c r="D2">
        <v>1</v>
      </c>
      <c r="E2">
        <v>0</v>
      </c>
      <c r="F2">
        <f>C2 / SUM(C2:E2)</f>
        <v>0.75</v>
      </c>
      <c r="G2">
        <f>D2 / SUM(C2:E2)</f>
        <v>0.25</v>
      </c>
      <c r="H2">
        <f t="shared" ref="H2" si="0">E2 / SUM(E2:G2)</f>
        <v>0</v>
      </c>
    </row>
    <row r="3" spans="1:8">
      <c r="A3" t="s">
        <v>41</v>
      </c>
      <c r="B3" t="s">
        <v>68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t="s">
        <v>9</v>
      </c>
      <c r="B4" t="s">
        <v>68</v>
      </c>
      <c r="C4">
        <v>2</v>
      </c>
      <c r="D4">
        <v>1</v>
      </c>
      <c r="E4">
        <v>1</v>
      </c>
      <c r="F4">
        <f t="shared" ref="F4:F26" si="1">C4 / SUM(C4:E4)</f>
        <v>0.5</v>
      </c>
      <c r="G4">
        <f t="shared" ref="G4:G26" si="2">D4 / SUM(C4:E4)</f>
        <v>0.25</v>
      </c>
      <c r="H4">
        <f t="shared" ref="H4:H26" si="3">E4 / SUM(C4:E4)</f>
        <v>0.25</v>
      </c>
    </row>
    <row r="5" spans="1:8">
      <c r="A5" t="s">
        <v>59</v>
      </c>
      <c r="B5" t="s">
        <v>68</v>
      </c>
      <c r="C5">
        <v>6</v>
      </c>
      <c r="D5">
        <v>3</v>
      </c>
      <c r="E5">
        <v>1</v>
      </c>
      <c r="F5">
        <f t="shared" si="1"/>
        <v>0.6</v>
      </c>
      <c r="G5">
        <f t="shared" si="2"/>
        <v>0.3</v>
      </c>
      <c r="H5">
        <f t="shared" si="3"/>
        <v>0.1</v>
      </c>
    </row>
    <row r="6" spans="1:8">
      <c r="A6" t="s">
        <v>54</v>
      </c>
      <c r="B6" t="s">
        <v>68</v>
      </c>
      <c r="C6">
        <v>14</v>
      </c>
      <c r="D6">
        <v>4</v>
      </c>
      <c r="E6">
        <v>2</v>
      </c>
      <c r="F6">
        <f t="shared" si="1"/>
        <v>0.7</v>
      </c>
      <c r="G6">
        <f t="shared" si="2"/>
        <v>0.2</v>
      </c>
      <c r="H6">
        <f t="shared" si="3"/>
        <v>0.1</v>
      </c>
    </row>
    <row r="7" spans="1:8">
      <c r="A7" t="s">
        <v>44</v>
      </c>
      <c r="B7" t="s">
        <v>68</v>
      </c>
      <c r="C7">
        <v>3</v>
      </c>
      <c r="D7">
        <v>1</v>
      </c>
      <c r="E7">
        <v>0</v>
      </c>
      <c r="F7">
        <f t="shared" si="1"/>
        <v>0.75</v>
      </c>
      <c r="G7">
        <f t="shared" si="2"/>
        <v>0.25</v>
      </c>
      <c r="H7">
        <f t="shared" si="3"/>
        <v>0</v>
      </c>
    </row>
    <row r="8" spans="1:8">
      <c r="A8" t="s">
        <v>49</v>
      </c>
      <c r="B8" t="s">
        <v>68</v>
      </c>
      <c r="C8">
        <v>10</v>
      </c>
      <c r="D8">
        <v>2</v>
      </c>
      <c r="E8">
        <v>1</v>
      </c>
      <c r="F8">
        <f t="shared" si="1"/>
        <v>0.76923076923076927</v>
      </c>
      <c r="G8">
        <f t="shared" si="2"/>
        <v>0.15384615384615385</v>
      </c>
      <c r="H8">
        <f t="shared" si="3"/>
        <v>7.6923076923076927E-2</v>
      </c>
    </row>
    <row r="9" spans="1:8">
      <c r="A9" t="s">
        <v>47</v>
      </c>
      <c r="B9" t="s">
        <v>68</v>
      </c>
      <c r="C9">
        <v>7</v>
      </c>
      <c r="D9">
        <v>1</v>
      </c>
      <c r="E9">
        <v>1</v>
      </c>
      <c r="F9">
        <f t="shared" si="1"/>
        <v>0.77777777777777779</v>
      </c>
      <c r="G9">
        <f t="shared" si="2"/>
        <v>0.1111111111111111</v>
      </c>
      <c r="H9">
        <f t="shared" si="3"/>
        <v>0.1111111111111111</v>
      </c>
    </row>
    <row r="10" spans="1:8">
      <c r="A10" t="s">
        <v>50</v>
      </c>
      <c r="B10" t="s">
        <v>68</v>
      </c>
      <c r="C10">
        <v>9</v>
      </c>
      <c r="D10">
        <v>2</v>
      </c>
      <c r="E10">
        <v>0</v>
      </c>
      <c r="F10">
        <f t="shared" si="1"/>
        <v>0.81818181818181823</v>
      </c>
      <c r="G10">
        <f t="shared" si="2"/>
        <v>0.18181818181818182</v>
      </c>
      <c r="H10">
        <f t="shared" si="3"/>
        <v>0</v>
      </c>
    </row>
    <row r="11" spans="1:8">
      <c r="A11" t="s">
        <v>42</v>
      </c>
      <c r="B11" t="s">
        <v>68</v>
      </c>
      <c r="C11">
        <v>5</v>
      </c>
      <c r="D11">
        <v>1</v>
      </c>
      <c r="E11">
        <v>0</v>
      </c>
      <c r="F11">
        <f t="shared" si="1"/>
        <v>0.83333333333333337</v>
      </c>
      <c r="G11">
        <f t="shared" si="2"/>
        <v>0.16666666666666666</v>
      </c>
      <c r="H11">
        <f t="shared" si="3"/>
        <v>0</v>
      </c>
    </row>
    <row r="12" spans="1:8">
      <c r="A12" t="s">
        <v>46</v>
      </c>
      <c r="B12" t="s">
        <v>68</v>
      </c>
      <c r="C12">
        <v>12</v>
      </c>
      <c r="D12">
        <v>1</v>
      </c>
      <c r="E12">
        <v>1</v>
      </c>
      <c r="F12">
        <f t="shared" si="1"/>
        <v>0.8571428571428571</v>
      </c>
      <c r="G12">
        <f t="shared" si="2"/>
        <v>7.1428571428571425E-2</v>
      </c>
      <c r="H12">
        <f t="shared" si="3"/>
        <v>7.1428571428571425E-2</v>
      </c>
    </row>
    <row r="13" spans="1:8">
      <c r="A13" t="s">
        <v>62</v>
      </c>
      <c r="B13" t="s">
        <v>68</v>
      </c>
      <c r="C13">
        <v>12</v>
      </c>
      <c r="D13">
        <v>1</v>
      </c>
      <c r="E13">
        <v>1</v>
      </c>
      <c r="F13">
        <f t="shared" si="1"/>
        <v>0.8571428571428571</v>
      </c>
      <c r="G13">
        <f t="shared" si="2"/>
        <v>7.1428571428571425E-2</v>
      </c>
      <c r="H13">
        <f t="shared" si="3"/>
        <v>7.1428571428571425E-2</v>
      </c>
    </row>
    <row r="14" spans="1:8">
      <c r="A14" t="s">
        <v>53</v>
      </c>
      <c r="B14" t="s">
        <v>68</v>
      </c>
      <c r="C14">
        <v>12</v>
      </c>
      <c r="D14">
        <v>2</v>
      </c>
      <c r="E14">
        <v>0</v>
      </c>
      <c r="F14">
        <f t="shared" si="1"/>
        <v>0.8571428571428571</v>
      </c>
      <c r="G14">
        <f t="shared" si="2"/>
        <v>0.14285714285714285</v>
      </c>
      <c r="H14">
        <f t="shared" si="3"/>
        <v>0</v>
      </c>
    </row>
    <row r="15" spans="1:8">
      <c r="A15" t="s">
        <v>51</v>
      </c>
      <c r="B15" t="s">
        <v>68</v>
      </c>
      <c r="C15">
        <v>13</v>
      </c>
      <c r="D15">
        <v>2</v>
      </c>
      <c r="E15">
        <v>0</v>
      </c>
      <c r="F15">
        <f t="shared" si="1"/>
        <v>0.8666666666666667</v>
      </c>
      <c r="G15">
        <f t="shared" si="2"/>
        <v>0.13333333333333333</v>
      </c>
      <c r="H15">
        <f t="shared" si="3"/>
        <v>0</v>
      </c>
    </row>
    <row r="16" spans="1:8">
      <c r="A16" t="s">
        <v>45</v>
      </c>
      <c r="B16" t="s">
        <v>68</v>
      </c>
      <c r="C16">
        <v>8</v>
      </c>
      <c r="D16">
        <v>1</v>
      </c>
      <c r="E16">
        <v>0</v>
      </c>
      <c r="F16">
        <f t="shared" si="1"/>
        <v>0.88888888888888884</v>
      </c>
      <c r="G16">
        <f t="shared" si="2"/>
        <v>0.1111111111111111</v>
      </c>
      <c r="H16">
        <f t="shared" si="3"/>
        <v>0</v>
      </c>
    </row>
    <row r="17" spans="1:8">
      <c r="A17" t="s">
        <v>63</v>
      </c>
      <c r="B17" t="s">
        <v>68</v>
      </c>
      <c r="C17">
        <v>9</v>
      </c>
      <c r="D17">
        <v>1</v>
      </c>
      <c r="E17">
        <v>0</v>
      </c>
      <c r="F17">
        <f t="shared" si="1"/>
        <v>0.9</v>
      </c>
      <c r="G17">
        <f t="shared" si="2"/>
        <v>0.1</v>
      </c>
      <c r="H17">
        <f t="shared" si="3"/>
        <v>0</v>
      </c>
    </row>
    <row r="18" spans="1:8">
      <c r="A18" t="s">
        <v>52</v>
      </c>
      <c r="B18" t="s">
        <v>68</v>
      </c>
      <c r="C18">
        <v>11</v>
      </c>
      <c r="D18">
        <v>1</v>
      </c>
      <c r="E18">
        <v>0</v>
      </c>
      <c r="F18">
        <f t="shared" si="1"/>
        <v>0.91666666666666663</v>
      </c>
      <c r="G18">
        <f t="shared" si="2"/>
        <v>8.3333333333333329E-2</v>
      </c>
      <c r="H18">
        <f t="shared" si="3"/>
        <v>0</v>
      </c>
    </row>
    <row r="19" spans="1:8">
      <c r="A19" t="s">
        <v>48</v>
      </c>
      <c r="B19" t="s">
        <v>68</v>
      </c>
      <c r="C19">
        <v>13</v>
      </c>
      <c r="D19">
        <v>1</v>
      </c>
      <c r="E19">
        <v>0</v>
      </c>
      <c r="F19">
        <f t="shared" si="1"/>
        <v>0.9285714285714286</v>
      </c>
      <c r="G19">
        <f t="shared" si="2"/>
        <v>7.1428571428571425E-2</v>
      </c>
      <c r="H19">
        <f t="shared" si="3"/>
        <v>0</v>
      </c>
    </row>
    <row r="20" spans="1:8">
      <c r="A20" t="s">
        <v>43</v>
      </c>
      <c r="B20" t="s">
        <v>68</v>
      </c>
      <c r="C20">
        <v>2</v>
      </c>
      <c r="D20">
        <v>0</v>
      </c>
      <c r="E20">
        <v>0</v>
      </c>
      <c r="F20">
        <f t="shared" si="1"/>
        <v>1</v>
      </c>
      <c r="G20">
        <f t="shared" si="2"/>
        <v>0</v>
      </c>
      <c r="H20">
        <f t="shared" si="3"/>
        <v>0</v>
      </c>
    </row>
    <row r="21" spans="1:8">
      <c r="A21" t="s">
        <v>55</v>
      </c>
      <c r="B21" t="s">
        <v>68</v>
      </c>
      <c r="C21">
        <v>6</v>
      </c>
      <c r="D21">
        <v>0</v>
      </c>
      <c r="E21">
        <v>0</v>
      </c>
      <c r="F21">
        <f t="shared" si="1"/>
        <v>1</v>
      </c>
      <c r="G21">
        <f t="shared" si="2"/>
        <v>0</v>
      </c>
      <c r="H21">
        <f t="shared" si="3"/>
        <v>0</v>
      </c>
    </row>
    <row r="22" spans="1:8">
      <c r="A22" t="s">
        <v>56</v>
      </c>
      <c r="B22" t="s">
        <v>68</v>
      </c>
      <c r="C22">
        <v>12</v>
      </c>
      <c r="D22">
        <v>0</v>
      </c>
      <c r="E22">
        <v>0</v>
      </c>
      <c r="F22">
        <f t="shared" si="1"/>
        <v>1</v>
      </c>
      <c r="G22">
        <f t="shared" si="2"/>
        <v>0</v>
      </c>
      <c r="H22">
        <f t="shared" si="3"/>
        <v>0</v>
      </c>
    </row>
    <row r="23" spans="1:8">
      <c r="A23" t="s">
        <v>57</v>
      </c>
      <c r="B23" t="s">
        <v>68</v>
      </c>
      <c r="C23">
        <v>8</v>
      </c>
      <c r="D23">
        <v>0</v>
      </c>
      <c r="E23">
        <v>0</v>
      </c>
      <c r="F23">
        <f t="shared" si="1"/>
        <v>1</v>
      </c>
      <c r="G23">
        <f t="shared" si="2"/>
        <v>0</v>
      </c>
      <c r="H23">
        <f t="shared" si="3"/>
        <v>0</v>
      </c>
    </row>
    <row r="24" spans="1:8">
      <c r="A24" t="s">
        <v>58</v>
      </c>
      <c r="B24" t="s">
        <v>68</v>
      </c>
      <c r="C24">
        <v>7</v>
      </c>
      <c r="D24">
        <v>0</v>
      </c>
      <c r="E24">
        <v>0</v>
      </c>
      <c r="F24">
        <f t="shared" si="1"/>
        <v>1</v>
      </c>
      <c r="G24">
        <f t="shared" si="2"/>
        <v>0</v>
      </c>
      <c r="H24">
        <f t="shared" si="3"/>
        <v>0</v>
      </c>
    </row>
    <row r="25" spans="1:8">
      <c r="A25" t="s">
        <v>60</v>
      </c>
      <c r="B25" t="s">
        <v>68</v>
      </c>
      <c r="C25">
        <v>4</v>
      </c>
      <c r="D25">
        <v>0</v>
      </c>
      <c r="E25">
        <v>0</v>
      </c>
      <c r="F25">
        <f t="shared" si="1"/>
        <v>1</v>
      </c>
      <c r="G25">
        <f t="shared" si="2"/>
        <v>0</v>
      </c>
      <c r="H25">
        <f t="shared" si="3"/>
        <v>0</v>
      </c>
    </row>
    <row r="26" spans="1:8">
      <c r="A26" t="s">
        <v>61</v>
      </c>
      <c r="B26" t="s">
        <v>68</v>
      </c>
      <c r="C26">
        <v>2</v>
      </c>
      <c r="D26">
        <v>0</v>
      </c>
      <c r="E26">
        <v>0</v>
      </c>
      <c r="F26">
        <f t="shared" si="1"/>
        <v>1</v>
      </c>
      <c r="G26">
        <f t="shared" si="2"/>
        <v>0</v>
      </c>
      <c r="H26">
        <f t="shared" si="3"/>
        <v>0</v>
      </c>
    </row>
  </sheetData>
  <autoFilter ref="A1:H26" xr:uid="{1071483D-D750-1C42-8FA2-316BEB5786E3}">
    <sortState xmlns:xlrd2="http://schemas.microsoft.com/office/spreadsheetml/2017/richdata2" ref="A2:H26">
      <sortCondition ref="F1:F26"/>
    </sortState>
  </autoFilter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1140-EAD8-7E49-A565-6039AEF199BE}">
  <dimension ref="A1:J154"/>
  <sheetViews>
    <sheetView zoomScaleNormal="100" workbookViewId="0">
      <selection activeCell="L10" sqref="L10"/>
    </sheetView>
  </sheetViews>
  <sheetFormatPr baseColWidth="10" defaultRowHeight="18"/>
  <cols>
    <col min="3" max="3" width="12.7109375" customWidth="1"/>
  </cols>
  <sheetData>
    <row r="1" spans="1:10">
      <c r="A1" t="s">
        <v>31</v>
      </c>
      <c r="B1" t="s">
        <v>65</v>
      </c>
      <c r="C1" t="s">
        <v>64</v>
      </c>
      <c r="D1" t="s">
        <v>67</v>
      </c>
      <c r="E1" t="s">
        <v>68</v>
      </c>
      <c r="G1" t="s">
        <v>72</v>
      </c>
      <c r="H1" t="s">
        <v>73</v>
      </c>
      <c r="I1" t="s">
        <v>74</v>
      </c>
      <c r="J1" t="s">
        <v>75</v>
      </c>
    </row>
    <row r="2" spans="1:10">
      <c r="A2" t="s">
        <v>39</v>
      </c>
      <c r="B2">
        <v>140</v>
      </c>
      <c r="C2">
        <v>44</v>
      </c>
      <c r="D2">
        <v>0</v>
      </c>
      <c r="E2">
        <v>3</v>
      </c>
      <c r="G2">
        <f xml:space="preserve"> B2 / SUM(B2:E2)</f>
        <v>0.74866310160427807</v>
      </c>
      <c r="H2">
        <f xml:space="preserve"> C2 / SUM(B2:E2)</f>
        <v>0.23529411764705882</v>
      </c>
      <c r="I2">
        <f xml:space="preserve"> D2 / SUM(B2:E2)</f>
        <v>0</v>
      </c>
      <c r="J2">
        <f xml:space="preserve"> E2 / SUM(B2:E2)</f>
        <v>1.6042780748663103E-2</v>
      </c>
    </row>
    <row r="3" spans="1:10">
      <c r="A3" t="s">
        <v>41</v>
      </c>
      <c r="B3">
        <v>174</v>
      </c>
      <c r="C3">
        <v>60</v>
      </c>
      <c r="D3">
        <v>2</v>
      </c>
      <c r="E3">
        <v>0</v>
      </c>
      <c r="G3">
        <f t="shared" ref="G3:G26" si="0" xml:space="preserve"> B3 / SUM(B3:E3)</f>
        <v>0.73728813559322037</v>
      </c>
      <c r="H3">
        <f t="shared" ref="H3:H26" si="1" xml:space="preserve"> C3 / SUM(B3:E3)</f>
        <v>0.25423728813559321</v>
      </c>
      <c r="I3">
        <f t="shared" ref="I3:I26" si="2" xml:space="preserve"> D3 / SUM(B3:E3)</f>
        <v>8.4745762711864406E-3</v>
      </c>
      <c r="J3">
        <f t="shared" ref="J3:J26" si="3" xml:space="preserve"> E3 / SUM(B3:E3)</f>
        <v>0</v>
      </c>
    </row>
    <row r="4" spans="1:10">
      <c r="A4" t="s">
        <v>42</v>
      </c>
      <c r="B4">
        <v>295</v>
      </c>
      <c r="C4">
        <v>49</v>
      </c>
      <c r="D4">
        <v>1</v>
      </c>
      <c r="E4">
        <v>5</v>
      </c>
      <c r="G4">
        <f t="shared" si="0"/>
        <v>0.84285714285714286</v>
      </c>
      <c r="H4">
        <f t="shared" si="1"/>
        <v>0.14000000000000001</v>
      </c>
      <c r="I4">
        <f t="shared" si="2"/>
        <v>2.8571428571428571E-3</v>
      </c>
      <c r="J4">
        <f t="shared" si="3"/>
        <v>1.4285714285714285E-2</v>
      </c>
    </row>
    <row r="5" spans="1:10">
      <c r="A5" t="s">
        <v>9</v>
      </c>
      <c r="B5">
        <v>309</v>
      </c>
      <c r="C5">
        <v>83</v>
      </c>
      <c r="D5">
        <v>6</v>
      </c>
      <c r="E5">
        <v>2</v>
      </c>
      <c r="G5">
        <f t="shared" si="0"/>
        <v>0.77249999999999996</v>
      </c>
      <c r="H5">
        <f t="shared" si="1"/>
        <v>0.20749999999999999</v>
      </c>
      <c r="I5">
        <f t="shared" si="2"/>
        <v>1.4999999999999999E-2</v>
      </c>
      <c r="J5">
        <f t="shared" si="3"/>
        <v>5.0000000000000001E-3</v>
      </c>
    </row>
    <row r="6" spans="1:10">
      <c r="A6" t="s">
        <v>43</v>
      </c>
      <c r="B6">
        <v>591</v>
      </c>
      <c r="C6">
        <v>143</v>
      </c>
      <c r="D6">
        <v>3</v>
      </c>
      <c r="E6">
        <v>2</v>
      </c>
      <c r="G6">
        <f t="shared" si="0"/>
        <v>0.79972936400541272</v>
      </c>
      <c r="H6">
        <f t="shared" si="1"/>
        <v>0.19350473612990526</v>
      </c>
      <c r="I6">
        <f t="shared" si="2"/>
        <v>4.0595399188092015E-3</v>
      </c>
      <c r="J6">
        <f t="shared" si="3"/>
        <v>2.7063599458728013E-3</v>
      </c>
    </row>
    <row r="7" spans="1:10">
      <c r="A7" t="s">
        <v>44</v>
      </c>
      <c r="B7">
        <v>503</v>
      </c>
      <c r="C7">
        <v>147</v>
      </c>
      <c r="D7">
        <v>8</v>
      </c>
      <c r="E7">
        <v>3</v>
      </c>
      <c r="G7">
        <f t="shared" si="0"/>
        <v>0.76096822995461422</v>
      </c>
      <c r="H7">
        <f xml:space="preserve"> C7 / SUM(B7:E7)</f>
        <v>0.22239031770045387</v>
      </c>
      <c r="I7">
        <f t="shared" si="2"/>
        <v>1.2102874432677761E-2</v>
      </c>
      <c r="J7">
        <f t="shared" si="3"/>
        <v>4.5385779122541605E-3</v>
      </c>
    </row>
    <row r="8" spans="1:10">
      <c r="A8" t="s">
        <v>45</v>
      </c>
      <c r="B8">
        <v>1123</v>
      </c>
      <c r="C8">
        <v>288</v>
      </c>
      <c r="D8">
        <v>11</v>
      </c>
      <c r="E8">
        <v>8</v>
      </c>
      <c r="G8">
        <f t="shared" si="0"/>
        <v>0.78531468531468529</v>
      </c>
      <c r="H8">
        <f t="shared" si="1"/>
        <v>0.20139860139860141</v>
      </c>
      <c r="I8">
        <f t="shared" si="2"/>
        <v>7.6923076923076927E-3</v>
      </c>
      <c r="J8">
        <f t="shared" si="3"/>
        <v>5.5944055944055944E-3</v>
      </c>
    </row>
    <row r="9" spans="1:10">
      <c r="A9" t="s">
        <v>46</v>
      </c>
      <c r="B9">
        <v>763</v>
      </c>
      <c r="C9">
        <v>159</v>
      </c>
      <c r="D9">
        <v>10</v>
      </c>
      <c r="E9">
        <v>12</v>
      </c>
      <c r="G9">
        <f t="shared" si="0"/>
        <v>0.80826271186440679</v>
      </c>
      <c r="H9">
        <f t="shared" si="1"/>
        <v>0.1684322033898305</v>
      </c>
      <c r="I9">
        <f t="shared" si="2"/>
        <v>1.059322033898305E-2</v>
      </c>
      <c r="J9">
        <f t="shared" si="3"/>
        <v>1.2711864406779662E-2</v>
      </c>
    </row>
    <row r="10" spans="1:10">
      <c r="A10" t="s">
        <v>47</v>
      </c>
      <c r="B10">
        <v>898</v>
      </c>
      <c r="C10">
        <v>207</v>
      </c>
      <c r="D10">
        <v>16</v>
      </c>
      <c r="E10">
        <v>7</v>
      </c>
      <c r="G10">
        <f t="shared" si="0"/>
        <v>0.79609929078014185</v>
      </c>
      <c r="H10">
        <f t="shared" si="1"/>
        <v>0.18351063829787234</v>
      </c>
      <c r="I10">
        <f t="shared" si="2"/>
        <v>1.4184397163120567E-2</v>
      </c>
      <c r="J10">
        <f t="shared" si="3"/>
        <v>6.2056737588652485E-3</v>
      </c>
    </row>
    <row r="11" spans="1:10">
      <c r="A11" t="s">
        <v>48</v>
      </c>
      <c r="B11">
        <v>834</v>
      </c>
      <c r="C11">
        <v>195</v>
      </c>
      <c r="D11">
        <v>6</v>
      </c>
      <c r="E11">
        <v>13</v>
      </c>
      <c r="G11">
        <f t="shared" si="0"/>
        <v>0.79580152671755722</v>
      </c>
      <c r="H11">
        <f xml:space="preserve"> C11 / SUM(B11:E11)</f>
        <v>0.18606870229007633</v>
      </c>
      <c r="I11">
        <f t="shared" si="2"/>
        <v>5.7251908396946565E-3</v>
      </c>
      <c r="J11">
        <f t="shared" si="3"/>
        <v>1.2404580152671756E-2</v>
      </c>
    </row>
    <row r="12" spans="1:10">
      <c r="A12" t="s">
        <v>49</v>
      </c>
      <c r="B12">
        <v>1150</v>
      </c>
      <c r="C12">
        <v>270</v>
      </c>
      <c r="D12">
        <v>11</v>
      </c>
      <c r="E12">
        <v>10</v>
      </c>
      <c r="G12">
        <f t="shared" si="0"/>
        <v>0.79805690492713388</v>
      </c>
      <c r="H12">
        <f t="shared" si="1"/>
        <v>0.18736988202637059</v>
      </c>
      <c r="I12">
        <f t="shared" si="2"/>
        <v>7.6335877862595417E-3</v>
      </c>
      <c r="J12">
        <f t="shared" si="3"/>
        <v>6.939625260235947E-3</v>
      </c>
    </row>
    <row r="13" spans="1:10">
      <c r="A13" t="s">
        <v>50</v>
      </c>
      <c r="B13">
        <v>986</v>
      </c>
      <c r="C13">
        <v>215</v>
      </c>
      <c r="D13">
        <v>12</v>
      </c>
      <c r="E13">
        <v>9</v>
      </c>
      <c r="G13">
        <f t="shared" si="0"/>
        <v>0.80687397708674302</v>
      </c>
      <c r="H13">
        <f t="shared" si="1"/>
        <v>0.17594108019639934</v>
      </c>
      <c r="I13">
        <f t="shared" si="2"/>
        <v>9.8199672667757774E-3</v>
      </c>
      <c r="J13">
        <f t="shared" si="3"/>
        <v>7.3649754500818331E-3</v>
      </c>
    </row>
    <row r="14" spans="1:10">
      <c r="A14" t="s">
        <v>51</v>
      </c>
      <c r="B14">
        <v>468</v>
      </c>
      <c r="C14">
        <v>107</v>
      </c>
      <c r="D14">
        <v>7</v>
      </c>
      <c r="E14">
        <v>13</v>
      </c>
      <c r="G14">
        <f t="shared" si="0"/>
        <v>0.78655462184873948</v>
      </c>
      <c r="H14">
        <f t="shared" si="1"/>
        <v>0.17983193277310924</v>
      </c>
      <c r="I14">
        <f t="shared" si="2"/>
        <v>1.1764705882352941E-2</v>
      </c>
      <c r="J14">
        <f t="shared" si="3"/>
        <v>2.1848739495798318E-2</v>
      </c>
    </row>
    <row r="15" spans="1:10">
      <c r="A15" t="s">
        <v>52</v>
      </c>
      <c r="B15">
        <v>426</v>
      </c>
      <c r="C15">
        <v>98</v>
      </c>
      <c r="D15">
        <v>4</v>
      </c>
      <c r="E15">
        <v>11</v>
      </c>
      <c r="G15">
        <f t="shared" si="0"/>
        <v>0.79035250463821893</v>
      </c>
      <c r="H15">
        <f t="shared" si="1"/>
        <v>0.18181818181818182</v>
      </c>
      <c r="I15">
        <f t="shared" si="2"/>
        <v>7.4211502782931356E-3</v>
      </c>
      <c r="J15">
        <f t="shared" si="3"/>
        <v>2.0408163265306121E-2</v>
      </c>
    </row>
    <row r="16" spans="1:10">
      <c r="A16" t="s">
        <v>53</v>
      </c>
      <c r="B16">
        <v>754</v>
      </c>
      <c r="C16">
        <v>158</v>
      </c>
      <c r="D16">
        <v>1</v>
      </c>
      <c r="E16">
        <v>12</v>
      </c>
      <c r="G16">
        <f t="shared" si="0"/>
        <v>0.81513513513513514</v>
      </c>
      <c r="H16">
        <f t="shared" si="1"/>
        <v>0.17081081081081081</v>
      </c>
      <c r="I16">
        <f t="shared" si="2"/>
        <v>1.0810810810810811E-3</v>
      </c>
      <c r="J16">
        <f t="shared" si="3"/>
        <v>1.2972972972972972E-2</v>
      </c>
    </row>
    <row r="17" spans="1:10">
      <c r="A17" t="s">
        <v>54</v>
      </c>
      <c r="B17">
        <v>1125</v>
      </c>
      <c r="C17">
        <v>272</v>
      </c>
      <c r="D17">
        <v>21</v>
      </c>
      <c r="E17">
        <v>14</v>
      </c>
      <c r="G17">
        <f t="shared" si="0"/>
        <v>0.78561452513966479</v>
      </c>
      <c r="H17">
        <f t="shared" si="1"/>
        <v>0.18994413407821228</v>
      </c>
      <c r="I17">
        <f t="shared" si="2"/>
        <v>1.4664804469273743E-2</v>
      </c>
      <c r="J17">
        <f t="shared" si="3"/>
        <v>9.7765363128491621E-3</v>
      </c>
    </row>
    <row r="18" spans="1:10">
      <c r="A18" t="s">
        <v>55</v>
      </c>
      <c r="B18">
        <v>757</v>
      </c>
      <c r="C18">
        <v>120</v>
      </c>
      <c r="D18">
        <v>0</v>
      </c>
      <c r="E18">
        <v>6</v>
      </c>
      <c r="G18">
        <f t="shared" si="0"/>
        <v>0.85730464326160816</v>
      </c>
      <c r="H18">
        <f t="shared" si="1"/>
        <v>0.13590033975084936</v>
      </c>
      <c r="I18">
        <f t="shared" si="2"/>
        <v>0</v>
      </c>
      <c r="J18">
        <f t="shared" si="3"/>
        <v>6.7950169875424689E-3</v>
      </c>
    </row>
    <row r="19" spans="1:10">
      <c r="A19" t="s">
        <v>56</v>
      </c>
      <c r="B19">
        <v>615</v>
      </c>
      <c r="C19">
        <v>130</v>
      </c>
      <c r="D19">
        <v>5</v>
      </c>
      <c r="E19">
        <v>12</v>
      </c>
      <c r="G19">
        <f t="shared" si="0"/>
        <v>0.80708661417322836</v>
      </c>
      <c r="H19">
        <f t="shared" si="1"/>
        <v>0.17060367454068243</v>
      </c>
      <c r="I19">
        <f t="shared" si="2"/>
        <v>6.5616797900262466E-3</v>
      </c>
      <c r="J19">
        <f t="shared" si="3"/>
        <v>1.5748031496062992E-2</v>
      </c>
    </row>
    <row r="20" spans="1:10">
      <c r="A20" t="s">
        <v>57</v>
      </c>
      <c r="B20">
        <v>318</v>
      </c>
      <c r="C20">
        <v>80</v>
      </c>
      <c r="D20">
        <v>1</v>
      </c>
      <c r="E20">
        <v>8</v>
      </c>
      <c r="G20">
        <f t="shared" si="0"/>
        <v>0.78132678132678135</v>
      </c>
      <c r="H20">
        <f t="shared" si="1"/>
        <v>0.19656019656019655</v>
      </c>
      <c r="I20">
        <f t="shared" si="2"/>
        <v>2.4570024570024569E-3</v>
      </c>
      <c r="J20">
        <f t="shared" si="3"/>
        <v>1.9656019656019656E-2</v>
      </c>
    </row>
    <row r="21" spans="1:10">
      <c r="A21" t="s">
        <v>58</v>
      </c>
      <c r="B21">
        <v>395</v>
      </c>
      <c r="C21">
        <v>83</v>
      </c>
      <c r="D21">
        <v>8</v>
      </c>
      <c r="E21">
        <v>7</v>
      </c>
      <c r="G21">
        <f t="shared" si="0"/>
        <v>0.80121703853955373</v>
      </c>
      <c r="H21">
        <f t="shared" si="1"/>
        <v>0.16835699797160245</v>
      </c>
      <c r="I21">
        <f t="shared" si="2"/>
        <v>1.6227180527383367E-2</v>
      </c>
      <c r="J21">
        <f t="shared" si="3"/>
        <v>1.4198782961460446E-2</v>
      </c>
    </row>
    <row r="22" spans="1:10">
      <c r="A22" t="s">
        <v>59</v>
      </c>
      <c r="B22">
        <v>703</v>
      </c>
      <c r="C22">
        <v>177</v>
      </c>
      <c r="D22">
        <v>5</v>
      </c>
      <c r="E22">
        <v>6</v>
      </c>
      <c r="G22">
        <f t="shared" si="0"/>
        <v>0.78900112233445563</v>
      </c>
      <c r="H22">
        <f t="shared" si="1"/>
        <v>0.19865319865319866</v>
      </c>
      <c r="I22">
        <f t="shared" si="2"/>
        <v>5.6116722783389446E-3</v>
      </c>
      <c r="J22">
        <f t="shared" si="3"/>
        <v>6.7340067340067337E-3</v>
      </c>
    </row>
    <row r="23" spans="1:10">
      <c r="A23" t="s">
        <v>60</v>
      </c>
      <c r="B23">
        <v>270</v>
      </c>
      <c r="C23">
        <v>61</v>
      </c>
      <c r="D23">
        <v>3</v>
      </c>
      <c r="E23">
        <v>4</v>
      </c>
      <c r="G23">
        <f t="shared" si="0"/>
        <v>0.79881656804733725</v>
      </c>
      <c r="H23">
        <f t="shared" si="1"/>
        <v>0.18047337278106509</v>
      </c>
      <c r="I23">
        <f t="shared" si="2"/>
        <v>8.8757396449704144E-3</v>
      </c>
      <c r="J23">
        <f t="shared" si="3"/>
        <v>1.1834319526627219E-2</v>
      </c>
    </row>
    <row r="24" spans="1:10">
      <c r="A24" t="s">
        <v>61</v>
      </c>
      <c r="B24">
        <v>463</v>
      </c>
      <c r="C24">
        <v>133</v>
      </c>
      <c r="D24">
        <v>1</v>
      </c>
      <c r="E24">
        <v>2</v>
      </c>
      <c r="G24">
        <f t="shared" si="0"/>
        <v>0.77295492487479134</v>
      </c>
      <c r="H24">
        <f t="shared" si="1"/>
        <v>0.22203672787979967</v>
      </c>
      <c r="I24">
        <f t="shared" si="2"/>
        <v>1.6694490818030051E-3</v>
      </c>
      <c r="J24">
        <f t="shared" si="3"/>
        <v>3.3388981636060101E-3</v>
      </c>
    </row>
    <row r="25" spans="1:10">
      <c r="A25" t="s">
        <v>62</v>
      </c>
      <c r="B25">
        <v>794</v>
      </c>
      <c r="C25">
        <v>163</v>
      </c>
      <c r="D25">
        <v>6</v>
      </c>
      <c r="E25">
        <v>12</v>
      </c>
      <c r="G25">
        <f t="shared" si="0"/>
        <v>0.81435897435897431</v>
      </c>
      <c r="H25">
        <f t="shared" si="1"/>
        <v>0.16717948717948719</v>
      </c>
      <c r="I25">
        <f t="shared" si="2"/>
        <v>6.1538461538461538E-3</v>
      </c>
      <c r="J25">
        <f t="shared" si="3"/>
        <v>1.2307692307692308E-2</v>
      </c>
    </row>
    <row r="26" spans="1:10">
      <c r="A26" t="s">
        <v>63</v>
      </c>
      <c r="B26">
        <v>679</v>
      </c>
      <c r="C26">
        <v>144</v>
      </c>
      <c r="D26">
        <v>2</v>
      </c>
      <c r="E26">
        <v>9</v>
      </c>
      <c r="G26">
        <f t="shared" si="0"/>
        <v>0.81414868105515592</v>
      </c>
      <c r="H26">
        <f t="shared" si="1"/>
        <v>0.17266187050359713</v>
      </c>
      <c r="I26">
        <f t="shared" si="2"/>
        <v>2.3980815347721821E-3</v>
      </c>
      <c r="J26">
        <f t="shared" si="3"/>
        <v>1.0791366906474821E-2</v>
      </c>
    </row>
    <row r="29" spans="1:10">
      <c r="A29" t="s">
        <v>76</v>
      </c>
    </row>
    <row r="30" spans="1:10">
      <c r="A30" t="s">
        <v>77</v>
      </c>
    </row>
    <row r="129" spans="6:6">
      <c r="F129" t="s">
        <v>40</v>
      </c>
    </row>
    <row r="130" spans="6:6">
      <c r="F130">
        <v>187</v>
      </c>
    </row>
    <row r="131" spans="6:6">
      <c r="F131">
        <f t="shared" ref="F131:F154" si="4">SUM(B3:E3)</f>
        <v>236</v>
      </c>
    </row>
    <row r="132" spans="6:6">
      <c r="F132">
        <f t="shared" si="4"/>
        <v>350</v>
      </c>
    </row>
    <row r="133" spans="6:6">
      <c r="F133">
        <f t="shared" si="4"/>
        <v>400</v>
      </c>
    </row>
    <row r="134" spans="6:6">
      <c r="F134">
        <f t="shared" si="4"/>
        <v>739</v>
      </c>
    </row>
    <row r="135" spans="6:6">
      <c r="F135">
        <f t="shared" si="4"/>
        <v>661</v>
      </c>
    </row>
    <row r="136" spans="6:6">
      <c r="F136">
        <f t="shared" si="4"/>
        <v>1430</v>
      </c>
    </row>
    <row r="137" spans="6:6">
      <c r="F137">
        <f t="shared" si="4"/>
        <v>944</v>
      </c>
    </row>
    <row r="138" spans="6:6">
      <c r="F138">
        <f t="shared" si="4"/>
        <v>1128</v>
      </c>
    </row>
    <row r="139" spans="6:6">
      <c r="F139">
        <f t="shared" si="4"/>
        <v>1048</v>
      </c>
    </row>
    <row r="140" spans="6:6">
      <c r="F140">
        <f t="shared" si="4"/>
        <v>1441</v>
      </c>
    </row>
    <row r="141" spans="6:6">
      <c r="F141">
        <f t="shared" si="4"/>
        <v>1222</v>
      </c>
    </row>
    <row r="142" spans="6:6">
      <c r="F142">
        <f t="shared" si="4"/>
        <v>595</v>
      </c>
    </row>
    <row r="143" spans="6:6">
      <c r="F143">
        <f t="shared" si="4"/>
        <v>539</v>
      </c>
    </row>
    <row r="144" spans="6:6">
      <c r="F144">
        <f t="shared" si="4"/>
        <v>925</v>
      </c>
    </row>
    <row r="145" spans="6:6">
      <c r="F145">
        <f t="shared" si="4"/>
        <v>1432</v>
      </c>
    </row>
    <row r="146" spans="6:6">
      <c r="F146">
        <f t="shared" si="4"/>
        <v>883</v>
      </c>
    </row>
    <row r="147" spans="6:6">
      <c r="F147">
        <f t="shared" si="4"/>
        <v>762</v>
      </c>
    </row>
    <row r="148" spans="6:6">
      <c r="F148">
        <f t="shared" si="4"/>
        <v>407</v>
      </c>
    </row>
    <row r="149" spans="6:6">
      <c r="F149">
        <f t="shared" si="4"/>
        <v>493</v>
      </c>
    </row>
    <row r="150" spans="6:6">
      <c r="F150">
        <f t="shared" si="4"/>
        <v>891</v>
      </c>
    </row>
    <row r="151" spans="6:6">
      <c r="F151">
        <f t="shared" si="4"/>
        <v>338</v>
      </c>
    </row>
    <row r="152" spans="6:6">
      <c r="F152">
        <f t="shared" si="4"/>
        <v>599</v>
      </c>
    </row>
    <row r="153" spans="6:6">
      <c r="F153">
        <f t="shared" si="4"/>
        <v>975</v>
      </c>
    </row>
    <row r="154" spans="6:6">
      <c r="F154">
        <f t="shared" si="4"/>
        <v>834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F5A1E-704F-4F41-A180-AE8E92243479}">
  <dimension ref="A1:J26"/>
  <sheetViews>
    <sheetView workbookViewId="0">
      <selection activeCell="J30" sqref="J30"/>
    </sheetView>
  </sheetViews>
  <sheetFormatPr baseColWidth="10" defaultRowHeight="18"/>
  <cols>
    <col min="3" max="3" width="12.7109375" customWidth="1"/>
  </cols>
  <sheetData>
    <row r="1" spans="1:10">
      <c r="A1" t="s">
        <v>31</v>
      </c>
      <c r="B1" t="s">
        <v>65</v>
      </c>
      <c r="C1" t="s">
        <v>64</v>
      </c>
      <c r="D1" t="s">
        <v>67</v>
      </c>
      <c r="E1" t="s">
        <v>68</v>
      </c>
      <c r="G1" t="s">
        <v>72</v>
      </c>
      <c r="H1" t="s">
        <v>73</v>
      </c>
      <c r="I1" t="s">
        <v>74</v>
      </c>
      <c r="J1" t="s">
        <v>75</v>
      </c>
    </row>
    <row r="2" spans="1:10">
      <c r="A2" t="s">
        <v>39</v>
      </c>
      <c r="B2">
        <v>38</v>
      </c>
      <c r="C2">
        <v>10</v>
      </c>
      <c r="D2">
        <v>0</v>
      </c>
      <c r="E2">
        <v>1</v>
      </c>
      <c r="G2">
        <f xml:space="preserve"> B2 / SUM(B2:E2)</f>
        <v>0.77551020408163263</v>
      </c>
      <c r="H2">
        <f xml:space="preserve"> C2 / SUM(B2:E2)</f>
        <v>0.20408163265306123</v>
      </c>
      <c r="I2">
        <f xml:space="preserve"> D2 / SUM(B2:E2)</f>
        <v>0</v>
      </c>
      <c r="J2">
        <f xml:space="preserve"> E2 / SUM(B2:E2)</f>
        <v>2.0408163265306121E-2</v>
      </c>
    </row>
    <row r="3" spans="1:10">
      <c r="A3" t="s">
        <v>41</v>
      </c>
      <c r="B3">
        <v>27</v>
      </c>
      <c r="C3">
        <v>10</v>
      </c>
      <c r="D3">
        <v>0</v>
      </c>
      <c r="E3">
        <v>0</v>
      </c>
      <c r="G3">
        <f t="shared" ref="G3:G26" si="0" xml:space="preserve"> B3 / SUM(B3:E3)</f>
        <v>0.72972972972972971</v>
      </c>
      <c r="H3">
        <f t="shared" ref="H3:H26" si="1" xml:space="preserve"> C3 / SUM(B3:E3)</f>
        <v>0.27027027027027029</v>
      </c>
      <c r="I3">
        <f t="shared" ref="I3:I26" si="2" xml:space="preserve"> D3 / SUM(B3:E3)</f>
        <v>0</v>
      </c>
      <c r="J3">
        <f t="shared" ref="J3:J26" si="3" xml:space="preserve"> E3 / SUM(B3:E3)</f>
        <v>0</v>
      </c>
    </row>
    <row r="4" spans="1:10">
      <c r="A4" t="s">
        <v>42</v>
      </c>
      <c r="B4">
        <v>49</v>
      </c>
      <c r="C4">
        <v>8</v>
      </c>
      <c r="D4">
        <v>0</v>
      </c>
      <c r="E4">
        <v>1</v>
      </c>
      <c r="G4">
        <f t="shared" si="0"/>
        <v>0.84482758620689657</v>
      </c>
      <c r="H4">
        <f t="shared" si="1"/>
        <v>0.13793103448275862</v>
      </c>
      <c r="I4">
        <f t="shared" si="2"/>
        <v>0</v>
      </c>
      <c r="J4">
        <f t="shared" si="3"/>
        <v>1.7241379310344827E-2</v>
      </c>
    </row>
    <row r="5" spans="1:10">
      <c r="A5" t="s">
        <v>9</v>
      </c>
      <c r="B5">
        <v>47</v>
      </c>
      <c r="C5">
        <v>20</v>
      </c>
      <c r="D5">
        <v>0</v>
      </c>
      <c r="E5">
        <v>1</v>
      </c>
      <c r="G5">
        <f t="shared" si="0"/>
        <v>0.69117647058823528</v>
      </c>
      <c r="H5">
        <f t="shared" si="1"/>
        <v>0.29411764705882354</v>
      </c>
      <c r="I5">
        <f t="shared" si="2"/>
        <v>0</v>
      </c>
      <c r="J5">
        <f t="shared" si="3"/>
        <v>1.4705882352941176E-2</v>
      </c>
    </row>
    <row r="6" spans="1:10">
      <c r="A6" t="s">
        <v>43</v>
      </c>
      <c r="B6">
        <v>112</v>
      </c>
      <c r="C6">
        <v>28</v>
      </c>
      <c r="D6">
        <v>0</v>
      </c>
      <c r="E6">
        <v>0</v>
      </c>
      <c r="G6">
        <f t="shared" si="0"/>
        <v>0.8</v>
      </c>
      <c r="H6">
        <f t="shared" si="1"/>
        <v>0.2</v>
      </c>
      <c r="I6">
        <f t="shared" si="2"/>
        <v>0</v>
      </c>
      <c r="J6">
        <f t="shared" si="3"/>
        <v>0</v>
      </c>
    </row>
    <row r="7" spans="1:10">
      <c r="A7" t="s">
        <v>44</v>
      </c>
      <c r="B7">
        <v>84</v>
      </c>
      <c r="C7">
        <v>30</v>
      </c>
      <c r="D7">
        <v>0</v>
      </c>
      <c r="E7">
        <v>1</v>
      </c>
      <c r="G7">
        <f t="shared" si="0"/>
        <v>0.73043478260869565</v>
      </c>
      <c r="H7">
        <f t="shared" si="1"/>
        <v>0.2608695652173913</v>
      </c>
      <c r="I7">
        <f t="shared" si="2"/>
        <v>0</v>
      </c>
      <c r="J7">
        <f t="shared" si="3"/>
        <v>8.6956521739130436E-3</v>
      </c>
    </row>
    <row r="8" spans="1:10">
      <c r="A8" t="s">
        <v>45</v>
      </c>
      <c r="B8">
        <v>234</v>
      </c>
      <c r="C8">
        <v>47</v>
      </c>
      <c r="D8">
        <v>1</v>
      </c>
      <c r="E8">
        <v>1</v>
      </c>
      <c r="G8">
        <f t="shared" si="0"/>
        <v>0.82685512367491165</v>
      </c>
      <c r="H8">
        <f t="shared" si="1"/>
        <v>0.16607773851590105</v>
      </c>
      <c r="I8">
        <f t="shared" si="2"/>
        <v>3.5335689045936395E-3</v>
      </c>
      <c r="J8">
        <f t="shared" si="3"/>
        <v>3.5335689045936395E-3</v>
      </c>
    </row>
    <row r="9" spans="1:10">
      <c r="A9" t="s">
        <v>46</v>
      </c>
      <c r="B9">
        <v>132</v>
      </c>
      <c r="C9">
        <v>27</v>
      </c>
      <c r="D9">
        <v>1</v>
      </c>
      <c r="E9">
        <v>1</v>
      </c>
      <c r="G9">
        <f t="shared" si="0"/>
        <v>0.81987577639751552</v>
      </c>
      <c r="H9">
        <f t="shared" si="1"/>
        <v>0.16770186335403728</v>
      </c>
      <c r="I9">
        <f t="shared" si="2"/>
        <v>6.2111801242236021E-3</v>
      </c>
      <c r="J9">
        <f t="shared" si="3"/>
        <v>6.2111801242236021E-3</v>
      </c>
    </row>
    <row r="10" spans="1:10">
      <c r="A10" t="s">
        <v>47</v>
      </c>
      <c r="B10">
        <v>177</v>
      </c>
      <c r="C10">
        <v>38</v>
      </c>
      <c r="D10">
        <v>0</v>
      </c>
      <c r="E10">
        <v>1</v>
      </c>
      <c r="G10">
        <f t="shared" si="0"/>
        <v>0.81944444444444442</v>
      </c>
      <c r="H10">
        <f t="shared" si="1"/>
        <v>0.17592592592592593</v>
      </c>
      <c r="I10">
        <f t="shared" si="2"/>
        <v>0</v>
      </c>
      <c r="J10">
        <f t="shared" si="3"/>
        <v>4.6296296296296294E-3</v>
      </c>
    </row>
    <row r="11" spans="1:10">
      <c r="A11" t="s">
        <v>48</v>
      </c>
      <c r="B11">
        <v>166</v>
      </c>
      <c r="C11">
        <v>32</v>
      </c>
      <c r="D11">
        <v>0</v>
      </c>
      <c r="E11">
        <v>1</v>
      </c>
      <c r="G11">
        <f t="shared" si="0"/>
        <v>0.83417085427135673</v>
      </c>
      <c r="H11">
        <f t="shared" si="1"/>
        <v>0.16080402010050251</v>
      </c>
      <c r="I11">
        <f t="shared" si="2"/>
        <v>0</v>
      </c>
      <c r="J11">
        <f t="shared" si="3"/>
        <v>5.0251256281407036E-3</v>
      </c>
    </row>
    <row r="12" spans="1:10">
      <c r="A12" t="s">
        <v>49</v>
      </c>
      <c r="B12">
        <v>192</v>
      </c>
      <c r="C12">
        <v>34</v>
      </c>
      <c r="D12">
        <v>0</v>
      </c>
      <c r="E12">
        <v>2</v>
      </c>
      <c r="G12">
        <f t="shared" si="0"/>
        <v>0.84210526315789469</v>
      </c>
      <c r="H12">
        <f t="shared" si="1"/>
        <v>0.14912280701754385</v>
      </c>
      <c r="I12">
        <f t="shared" si="2"/>
        <v>0</v>
      </c>
      <c r="J12">
        <f t="shared" si="3"/>
        <v>8.771929824561403E-3</v>
      </c>
    </row>
    <row r="13" spans="1:10">
      <c r="A13" t="s">
        <v>50</v>
      </c>
      <c r="B13">
        <v>200</v>
      </c>
      <c r="C13">
        <v>34</v>
      </c>
      <c r="D13">
        <v>0</v>
      </c>
      <c r="E13">
        <v>2</v>
      </c>
      <c r="G13">
        <f t="shared" si="0"/>
        <v>0.84745762711864403</v>
      </c>
      <c r="H13">
        <f t="shared" si="1"/>
        <v>0.1440677966101695</v>
      </c>
      <c r="I13">
        <f t="shared" si="2"/>
        <v>0</v>
      </c>
      <c r="J13">
        <f t="shared" si="3"/>
        <v>8.4745762711864406E-3</v>
      </c>
    </row>
    <row r="14" spans="1:10">
      <c r="A14" t="s">
        <v>51</v>
      </c>
      <c r="B14">
        <v>86</v>
      </c>
      <c r="C14">
        <v>14</v>
      </c>
      <c r="D14">
        <v>1</v>
      </c>
      <c r="E14">
        <v>2</v>
      </c>
      <c r="G14">
        <f t="shared" si="0"/>
        <v>0.83495145631067957</v>
      </c>
      <c r="H14">
        <f t="shared" si="1"/>
        <v>0.13592233009708737</v>
      </c>
      <c r="I14">
        <f t="shared" si="2"/>
        <v>9.7087378640776691E-3</v>
      </c>
      <c r="J14">
        <f t="shared" si="3"/>
        <v>1.9417475728155338E-2</v>
      </c>
    </row>
    <row r="15" spans="1:10">
      <c r="A15" t="s">
        <v>52</v>
      </c>
      <c r="B15">
        <v>75</v>
      </c>
      <c r="C15">
        <v>13</v>
      </c>
      <c r="D15">
        <v>0</v>
      </c>
      <c r="E15">
        <v>1</v>
      </c>
      <c r="G15">
        <f t="shared" si="0"/>
        <v>0.84269662921348309</v>
      </c>
      <c r="H15">
        <f t="shared" si="1"/>
        <v>0.14606741573033707</v>
      </c>
      <c r="I15">
        <f t="shared" si="2"/>
        <v>0</v>
      </c>
      <c r="J15">
        <f t="shared" si="3"/>
        <v>1.1235955056179775E-2</v>
      </c>
    </row>
    <row r="16" spans="1:10">
      <c r="A16" t="s">
        <v>53</v>
      </c>
      <c r="B16">
        <v>142</v>
      </c>
      <c r="C16">
        <v>29</v>
      </c>
      <c r="D16">
        <v>1</v>
      </c>
      <c r="E16">
        <v>2</v>
      </c>
      <c r="G16">
        <f t="shared" si="0"/>
        <v>0.81609195402298851</v>
      </c>
      <c r="H16">
        <f t="shared" si="1"/>
        <v>0.16666666666666666</v>
      </c>
      <c r="I16">
        <f t="shared" si="2"/>
        <v>5.7471264367816091E-3</v>
      </c>
      <c r="J16">
        <f t="shared" si="3"/>
        <v>1.1494252873563218E-2</v>
      </c>
    </row>
    <row r="17" spans="1:10">
      <c r="A17" t="s">
        <v>54</v>
      </c>
      <c r="B17">
        <v>259</v>
      </c>
      <c r="C17">
        <v>49</v>
      </c>
      <c r="D17">
        <v>2</v>
      </c>
      <c r="E17">
        <v>4</v>
      </c>
      <c r="G17">
        <f t="shared" si="0"/>
        <v>0.82484076433121023</v>
      </c>
      <c r="H17">
        <f t="shared" si="1"/>
        <v>0.15605095541401273</v>
      </c>
      <c r="I17">
        <f t="shared" si="2"/>
        <v>6.369426751592357E-3</v>
      </c>
      <c r="J17">
        <f t="shared" si="3"/>
        <v>1.2738853503184714E-2</v>
      </c>
    </row>
    <row r="18" spans="1:10">
      <c r="A18" t="s">
        <v>55</v>
      </c>
      <c r="B18">
        <v>144</v>
      </c>
      <c r="C18">
        <v>24</v>
      </c>
      <c r="D18">
        <v>0</v>
      </c>
      <c r="E18">
        <v>0</v>
      </c>
      <c r="G18">
        <f t="shared" si="0"/>
        <v>0.8571428571428571</v>
      </c>
      <c r="H18">
        <f t="shared" si="1"/>
        <v>0.14285714285714285</v>
      </c>
      <c r="I18">
        <f t="shared" si="2"/>
        <v>0</v>
      </c>
      <c r="J18">
        <f t="shared" si="3"/>
        <v>0</v>
      </c>
    </row>
    <row r="19" spans="1:10">
      <c r="A19" t="s">
        <v>56</v>
      </c>
      <c r="B19">
        <v>107</v>
      </c>
      <c r="C19">
        <v>16</v>
      </c>
      <c r="D19">
        <v>0</v>
      </c>
      <c r="E19">
        <v>0</v>
      </c>
      <c r="G19">
        <f t="shared" si="0"/>
        <v>0.86991869918699183</v>
      </c>
      <c r="H19">
        <f t="shared" si="1"/>
        <v>0.13008130081300814</v>
      </c>
      <c r="I19">
        <f t="shared" si="2"/>
        <v>0</v>
      </c>
      <c r="J19">
        <f t="shared" si="3"/>
        <v>0</v>
      </c>
    </row>
    <row r="20" spans="1:10">
      <c r="A20" t="s">
        <v>57</v>
      </c>
      <c r="B20">
        <v>54</v>
      </c>
      <c r="C20">
        <v>17</v>
      </c>
      <c r="D20">
        <v>0</v>
      </c>
      <c r="E20">
        <v>0</v>
      </c>
      <c r="G20">
        <f t="shared" si="0"/>
        <v>0.76056338028169013</v>
      </c>
      <c r="H20">
        <f t="shared" si="1"/>
        <v>0.23943661971830985</v>
      </c>
      <c r="I20">
        <f t="shared" si="2"/>
        <v>0</v>
      </c>
      <c r="J20">
        <f t="shared" si="3"/>
        <v>0</v>
      </c>
    </row>
    <row r="21" spans="1:10">
      <c r="A21" t="s">
        <v>58</v>
      </c>
      <c r="B21">
        <v>88</v>
      </c>
      <c r="C21">
        <v>18</v>
      </c>
      <c r="D21">
        <v>0</v>
      </c>
      <c r="E21">
        <v>0</v>
      </c>
      <c r="G21">
        <f t="shared" si="0"/>
        <v>0.83018867924528306</v>
      </c>
      <c r="H21">
        <f t="shared" si="1"/>
        <v>0.16981132075471697</v>
      </c>
      <c r="I21">
        <f t="shared" si="2"/>
        <v>0</v>
      </c>
      <c r="J21">
        <f t="shared" si="3"/>
        <v>0</v>
      </c>
    </row>
    <row r="22" spans="1:10">
      <c r="A22" t="s">
        <v>59</v>
      </c>
      <c r="B22">
        <v>128</v>
      </c>
      <c r="C22">
        <v>37</v>
      </c>
      <c r="D22">
        <v>0</v>
      </c>
      <c r="E22">
        <v>3</v>
      </c>
      <c r="G22">
        <f t="shared" si="0"/>
        <v>0.76190476190476186</v>
      </c>
      <c r="H22">
        <f t="shared" si="1"/>
        <v>0.22023809523809523</v>
      </c>
      <c r="I22">
        <f t="shared" si="2"/>
        <v>0</v>
      </c>
      <c r="J22">
        <f t="shared" si="3"/>
        <v>1.7857142857142856E-2</v>
      </c>
    </row>
    <row r="23" spans="1:10">
      <c r="A23" t="s">
        <v>60</v>
      </c>
      <c r="B23">
        <v>51</v>
      </c>
      <c r="C23">
        <v>13</v>
      </c>
      <c r="D23">
        <v>0</v>
      </c>
      <c r="E23">
        <v>0</v>
      </c>
      <c r="G23">
        <f t="shared" si="0"/>
        <v>0.796875</v>
      </c>
      <c r="H23">
        <f t="shared" si="1"/>
        <v>0.203125</v>
      </c>
      <c r="I23">
        <f t="shared" si="2"/>
        <v>0</v>
      </c>
      <c r="J23">
        <f t="shared" si="3"/>
        <v>0</v>
      </c>
    </row>
    <row r="24" spans="1:10">
      <c r="A24" t="s">
        <v>61</v>
      </c>
      <c r="B24">
        <v>63</v>
      </c>
      <c r="C24">
        <v>9</v>
      </c>
      <c r="D24">
        <v>0</v>
      </c>
      <c r="E24">
        <v>0</v>
      </c>
      <c r="G24">
        <f t="shared" si="0"/>
        <v>0.875</v>
      </c>
      <c r="H24">
        <f t="shared" si="1"/>
        <v>0.125</v>
      </c>
      <c r="I24">
        <f t="shared" si="2"/>
        <v>0</v>
      </c>
      <c r="J24">
        <f t="shared" si="3"/>
        <v>0</v>
      </c>
    </row>
    <row r="25" spans="1:10">
      <c r="A25" t="s">
        <v>62</v>
      </c>
      <c r="B25">
        <v>161</v>
      </c>
      <c r="C25">
        <v>42</v>
      </c>
      <c r="D25">
        <v>0</v>
      </c>
      <c r="E25">
        <v>1</v>
      </c>
      <c r="G25">
        <f t="shared" si="0"/>
        <v>0.78921568627450978</v>
      </c>
      <c r="H25">
        <f t="shared" si="1"/>
        <v>0.20588235294117646</v>
      </c>
      <c r="I25">
        <f t="shared" si="2"/>
        <v>0</v>
      </c>
      <c r="J25">
        <f t="shared" si="3"/>
        <v>4.9019607843137254E-3</v>
      </c>
    </row>
    <row r="26" spans="1:10">
      <c r="A26" t="s">
        <v>63</v>
      </c>
      <c r="B26">
        <v>125</v>
      </c>
      <c r="C26">
        <v>28</v>
      </c>
      <c r="D26">
        <v>0</v>
      </c>
      <c r="E26">
        <v>1</v>
      </c>
      <c r="G26">
        <f t="shared" si="0"/>
        <v>0.81168831168831168</v>
      </c>
      <c r="H26">
        <f t="shared" si="1"/>
        <v>0.18181818181818182</v>
      </c>
      <c r="I26">
        <f t="shared" si="2"/>
        <v>0</v>
      </c>
      <c r="J26">
        <f t="shared" si="3"/>
        <v>6.4935064935064939E-3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7FEC3-5C23-5D4E-9BFE-BC1130DC59D7}">
  <dimension ref="A1:J26"/>
  <sheetViews>
    <sheetView topLeftCell="A15" workbookViewId="0">
      <selection activeCell="G3" sqref="G3"/>
    </sheetView>
  </sheetViews>
  <sheetFormatPr baseColWidth="10" defaultRowHeight="18"/>
  <sheetData>
    <row r="1" spans="1:10">
      <c r="A1" t="s">
        <v>31</v>
      </c>
      <c r="B1" t="s">
        <v>65</v>
      </c>
      <c r="C1" t="s">
        <v>64</v>
      </c>
      <c r="D1" t="s">
        <v>67</v>
      </c>
      <c r="E1" t="s">
        <v>68</v>
      </c>
      <c r="G1" t="s">
        <v>72</v>
      </c>
      <c r="H1" t="s">
        <v>73</v>
      </c>
      <c r="I1" t="s">
        <v>74</v>
      </c>
      <c r="J1" t="s">
        <v>75</v>
      </c>
    </row>
    <row r="2" spans="1:10">
      <c r="A2" t="s">
        <v>39</v>
      </c>
      <c r="B2">
        <v>11</v>
      </c>
      <c r="C2">
        <v>5</v>
      </c>
      <c r="D2">
        <v>0</v>
      </c>
      <c r="E2">
        <v>0</v>
      </c>
      <c r="G2">
        <f xml:space="preserve"> B2 / SUM(B2:E2)</f>
        <v>0.6875</v>
      </c>
      <c r="H2">
        <f xml:space="preserve"> C2 / SUM(B2:E2)</f>
        <v>0.3125</v>
      </c>
      <c r="I2">
        <f xml:space="preserve"> D2 / SUM(B2:E2)</f>
        <v>0</v>
      </c>
      <c r="J2">
        <f xml:space="preserve"> E2 / SUM(B2:E2)</f>
        <v>0</v>
      </c>
    </row>
    <row r="3" spans="1:10">
      <c r="A3" t="s">
        <v>41</v>
      </c>
      <c r="B3">
        <v>12</v>
      </c>
      <c r="C3">
        <v>4</v>
      </c>
      <c r="D3">
        <v>0</v>
      </c>
      <c r="E3">
        <v>0</v>
      </c>
      <c r="G3">
        <f t="shared" ref="G3:G26" si="0" xml:space="preserve"> B3 / SUM(B3:E3)</f>
        <v>0.75</v>
      </c>
      <c r="H3">
        <f t="shared" ref="H3:H26" si="1" xml:space="preserve"> C3 / SUM(B3:E3)</f>
        <v>0.25</v>
      </c>
      <c r="I3">
        <f t="shared" ref="I3:I26" si="2" xml:space="preserve"> D3 / SUM(B3:E3)</f>
        <v>0</v>
      </c>
      <c r="J3">
        <f t="shared" ref="J3:J26" si="3" xml:space="preserve"> E3 / SUM(B3:E3)</f>
        <v>0</v>
      </c>
    </row>
    <row r="4" spans="1:10">
      <c r="A4" t="s">
        <v>42</v>
      </c>
      <c r="B4">
        <v>23</v>
      </c>
      <c r="C4">
        <v>5</v>
      </c>
      <c r="D4">
        <v>0</v>
      </c>
      <c r="E4">
        <v>0</v>
      </c>
      <c r="G4">
        <f t="shared" si="0"/>
        <v>0.8214285714285714</v>
      </c>
      <c r="H4">
        <f t="shared" si="1"/>
        <v>0.17857142857142858</v>
      </c>
      <c r="I4">
        <f t="shared" si="2"/>
        <v>0</v>
      </c>
      <c r="J4">
        <f t="shared" si="3"/>
        <v>0</v>
      </c>
    </row>
    <row r="5" spans="1:10">
      <c r="A5" t="s">
        <v>9</v>
      </c>
      <c r="B5">
        <v>34</v>
      </c>
      <c r="C5">
        <v>8</v>
      </c>
      <c r="D5">
        <v>8</v>
      </c>
      <c r="E5">
        <v>1</v>
      </c>
      <c r="G5">
        <f t="shared" si="0"/>
        <v>0.66666666666666663</v>
      </c>
      <c r="H5">
        <f t="shared" si="1"/>
        <v>0.15686274509803921</v>
      </c>
      <c r="I5">
        <f t="shared" si="2"/>
        <v>0.15686274509803921</v>
      </c>
      <c r="J5">
        <f t="shared" si="3"/>
        <v>1.9607843137254902E-2</v>
      </c>
    </row>
    <row r="6" spans="1:10">
      <c r="A6" t="s">
        <v>43</v>
      </c>
      <c r="B6">
        <v>62</v>
      </c>
      <c r="C6">
        <v>10</v>
      </c>
      <c r="D6">
        <v>0</v>
      </c>
      <c r="E6">
        <v>0</v>
      </c>
      <c r="G6">
        <f t="shared" si="0"/>
        <v>0.86111111111111116</v>
      </c>
      <c r="H6">
        <f t="shared" si="1"/>
        <v>0.1388888888888889</v>
      </c>
      <c r="I6">
        <f t="shared" si="2"/>
        <v>0</v>
      </c>
      <c r="J6">
        <f t="shared" si="3"/>
        <v>0</v>
      </c>
    </row>
    <row r="7" spans="1:10">
      <c r="A7" t="s">
        <v>44</v>
      </c>
      <c r="B7">
        <v>46</v>
      </c>
      <c r="C7">
        <v>11</v>
      </c>
      <c r="D7">
        <v>0</v>
      </c>
      <c r="E7">
        <v>0</v>
      </c>
      <c r="G7">
        <f t="shared" si="0"/>
        <v>0.80701754385964908</v>
      </c>
      <c r="H7">
        <f t="shared" si="1"/>
        <v>0.19298245614035087</v>
      </c>
      <c r="I7">
        <f t="shared" si="2"/>
        <v>0</v>
      </c>
      <c r="J7">
        <f t="shared" si="3"/>
        <v>0</v>
      </c>
    </row>
    <row r="8" spans="1:10">
      <c r="A8" t="s">
        <v>45</v>
      </c>
      <c r="B8">
        <v>92</v>
      </c>
      <c r="C8">
        <v>16</v>
      </c>
      <c r="D8">
        <v>0</v>
      </c>
      <c r="E8">
        <v>0</v>
      </c>
      <c r="G8">
        <f t="shared" si="0"/>
        <v>0.85185185185185186</v>
      </c>
      <c r="H8">
        <f t="shared" si="1"/>
        <v>0.14814814814814814</v>
      </c>
      <c r="I8">
        <f t="shared" si="2"/>
        <v>0</v>
      </c>
      <c r="J8">
        <f t="shared" si="3"/>
        <v>0</v>
      </c>
    </row>
    <row r="9" spans="1:10">
      <c r="A9" t="s">
        <v>46</v>
      </c>
      <c r="B9">
        <v>68</v>
      </c>
      <c r="C9">
        <v>7</v>
      </c>
      <c r="D9">
        <v>0</v>
      </c>
      <c r="E9">
        <v>1</v>
      </c>
      <c r="G9">
        <f t="shared" si="0"/>
        <v>0.89473684210526316</v>
      </c>
      <c r="H9">
        <f t="shared" si="1"/>
        <v>9.2105263157894732E-2</v>
      </c>
      <c r="I9">
        <f t="shared" si="2"/>
        <v>0</v>
      </c>
      <c r="J9">
        <f t="shared" si="3"/>
        <v>1.3157894736842105E-2</v>
      </c>
    </row>
    <row r="10" spans="1:10">
      <c r="A10" t="s">
        <v>47</v>
      </c>
      <c r="B10">
        <v>66</v>
      </c>
      <c r="C10">
        <v>19</v>
      </c>
      <c r="D10">
        <v>0</v>
      </c>
      <c r="E10">
        <v>1</v>
      </c>
      <c r="G10">
        <f t="shared" si="0"/>
        <v>0.76744186046511631</v>
      </c>
      <c r="H10">
        <f t="shared" si="1"/>
        <v>0.22093023255813954</v>
      </c>
      <c r="I10">
        <f t="shared" si="2"/>
        <v>0</v>
      </c>
      <c r="J10">
        <f t="shared" si="3"/>
        <v>1.1627906976744186E-2</v>
      </c>
    </row>
    <row r="11" spans="1:10">
      <c r="A11" t="s">
        <v>48</v>
      </c>
      <c r="B11">
        <v>66</v>
      </c>
      <c r="C11">
        <v>21</v>
      </c>
      <c r="D11">
        <v>0</v>
      </c>
      <c r="E11">
        <v>0</v>
      </c>
      <c r="G11">
        <f t="shared" si="0"/>
        <v>0.75862068965517238</v>
      </c>
      <c r="H11">
        <f t="shared" si="1"/>
        <v>0.2413793103448276</v>
      </c>
      <c r="I11">
        <f t="shared" si="2"/>
        <v>0</v>
      </c>
      <c r="J11">
        <f t="shared" si="3"/>
        <v>0</v>
      </c>
    </row>
    <row r="12" spans="1:10">
      <c r="A12" t="s">
        <v>49</v>
      </c>
      <c r="B12">
        <v>81</v>
      </c>
      <c r="C12">
        <v>11</v>
      </c>
      <c r="D12">
        <v>0</v>
      </c>
      <c r="E12">
        <v>1</v>
      </c>
      <c r="G12">
        <f t="shared" si="0"/>
        <v>0.87096774193548387</v>
      </c>
      <c r="H12">
        <f t="shared" si="1"/>
        <v>0.11827956989247312</v>
      </c>
      <c r="I12">
        <f t="shared" si="2"/>
        <v>0</v>
      </c>
      <c r="J12">
        <f t="shared" si="3"/>
        <v>1.0752688172043012E-2</v>
      </c>
    </row>
    <row r="13" spans="1:10">
      <c r="A13" t="s">
        <v>50</v>
      </c>
      <c r="B13">
        <v>92</v>
      </c>
      <c r="C13">
        <v>21</v>
      </c>
      <c r="D13">
        <v>0</v>
      </c>
      <c r="E13">
        <v>0</v>
      </c>
      <c r="G13">
        <f t="shared" si="0"/>
        <v>0.81415929203539827</v>
      </c>
      <c r="H13">
        <f t="shared" si="1"/>
        <v>0.18584070796460178</v>
      </c>
      <c r="I13">
        <f t="shared" si="2"/>
        <v>0</v>
      </c>
      <c r="J13">
        <f t="shared" si="3"/>
        <v>0</v>
      </c>
    </row>
    <row r="14" spans="1:10">
      <c r="A14" t="s">
        <v>51</v>
      </c>
      <c r="B14">
        <v>45</v>
      </c>
      <c r="C14">
        <v>8</v>
      </c>
      <c r="D14">
        <v>0</v>
      </c>
      <c r="E14">
        <v>0</v>
      </c>
      <c r="G14">
        <f t="shared" si="0"/>
        <v>0.84905660377358494</v>
      </c>
      <c r="H14">
        <f t="shared" si="1"/>
        <v>0.15094339622641509</v>
      </c>
      <c r="I14">
        <f t="shared" si="2"/>
        <v>0</v>
      </c>
      <c r="J14">
        <f t="shared" si="3"/>
        <v>0</v>
      </c>
    </row>
    <row r="15" spans="1:10">
      <c r="A15" t="s">
        <v>52</v>
      </c>
      <c r="B15">
        <v>38</v>
      </c>
      <c r="C15">
        <v>2</v>
      </c>
      <c r="D15">
        <v>0</v>
      </c>
      <c r="E15">
        <v>0</v>
      </c>
      <c r="G15">
        <f t="shared" si="0"/>
        <v>0.95</v>
      </c>
      <c r="H15">
        <f t="shared" si="1"/>
        <v>0.05</v>
      </c>
      <c r="I15">
        <f t="shared" si="2"/>
        <v>0</v>
      </c>
      <c r="J15">
        <f t="shared" si="3"/>
        <v>0</v>
      </c>
    </row>
    <row r="16" spans="1:10">
      <c r="A16" t="s">
        <v>53</v>
      </c>
      <c r="B16">
        <v>67</v>
      </c>
      <c r="C16">
        <v>8</v>
      </c>
      <c r="D16">
        <v>0</v>
      </c>
      <c r="E16">
        <v>0</v>
      </c>
      <c r="G16">
        <f t="shared" si="0"/>
        <v>0.89333333333333331</v>
      </c>
      <c r="H16">
        <f t="shared" si="1"/>
        <v>0.10666666666666667</v>
      </c>
      <c r="I16">
        <f t="shared" si="2"/>
        <v>0</v>
      </c>
      <c r="J16">
        <f t="shared" si="3"/>
        <v>0</v>
      </c>
    </row>
    <row r="17" spans="1:10">
      <c r="A17" t="s">
        <v>54</v>
      </c>
      <c r="B17">
        <v>117</v>
      </c>
      <c r="C17">
        <v>24</v>
      </c>
      <c r="D17">
        <v>1</v>
      </c>
      <c r="E17">
        <v>2</v>
      </c>
      <c r="G17">
        <f t="shared" si="0"/>
        <v>0.8125</v>
      </c>
      <c r="H17">
        <f t="shared" si="1"/>
        <v>0.16666666666666666</v>
      </c>
      <c r="I17">
        <f t="shared" si="2"/>
        <v>6.9444444444444441E-3</v>
      </c>
      <c r="J17">
        <f t="shared" si="3"/>
        <v>1.3888888888888888E-2</v>
      </c>
    </row>
    <row r="18" spans="1:10">
      <c r="A18" t="s">
        <v>55</v>
      </c>
      <c r="B18">
        <v>56</v>
      </c>
      <c r="C18">
        <v>10</v>
      </c>
      <c r="D18">
        <v>1</v>
      </c>
      <c r="E18">
        <v>0</v>
      </c>
      <c r="G18">
        <f t="shared" si="0"/>
        <v>0.83582089552238803</v>
      </c>
      <c r="H18">
        <f t="shared" si="1"/>
        <v>0.14925373134328357</v>
      </c>
      <c r="I18">
        <f t="shared" si="2"/>
        <v>1.4925373134328358E-2</v>
      </c>
      <c r="J18">
        <f t="shared" si="3"/>
        <v>0</v>
      </c>
    </row>
    <row r="19" spans="1:10">
      <c r="A19" t="s">
        <v>56</v>
      </c>
      <c r="B19">
        <v>53</v>
      </c>
      <c r="C19">
        <v>8</v>
      </c>
      <c r="D19">
        <v>0</v>
      </c>
      <c r="E19">
        <v>0</v>
      </c>
      <c r="G19">
        <f t="shared" si="0"/>
        <v>0.86885245901639341</v>
      </c>
      <c r="H19">
        <f t="shared" si="1"/>
        <v>0.13114754098360656</v>
      </c>
      <c r="I19">
        <f t="shared" si="2"/>
        <v>0</v>
      </c>
      <c r="J19">
        <f t="shared" si="3"/>
        <v>0</v>
      </c>
    </row>
    <row r="20" spans="1:10">
      <c r="A20" t="s">
        <v>57</v>
      </c>
      <c r="B20">
        <v>34</v>
      </c>
      <c r="C20">
        <v>7</v>
      </c>
      <c r="D20">
        <v>0</v>
      </c>
      <c r="E20">
        <v>0</v>
      </c>
      <c r="G20">
        <f t="shared" si="0"/>
        <v>0.82926829268292679</v>
      </c>
      <c r="H20">
        <f t="shared" si="1"/>
        <v>0.17073170731707318</v>
      </c>
      <c r="I20">
        <f t="shared" si="2"/>
        <v>0</v>
      </c>
      <c r="J20">
        <f t="shared" si="3"/>
        <v>0</v>
      </c>
    </row>
    <row r="21" spans="1:10">
      <c r="A21" t="s">
        <v>58</v>
      </c>
      <c r="B21">
        <v>37</v>
      </c>
      <c r="C21">
        <v>5</v>
      </c>
      <c r="D21">
        <v>1</v>
      </c>
      <c r="E21">
        <v>0</v>
      </c>
      <c r="G21">
        <f t="shared" si="0"/>
        <v>0.86046511627906974</v>
      </c>
      <c r="H21">
        <f t="shared" si="1"/>
        <v>0.11627906976744186</v>
      </c>
      <c r="I21">
        <f t="shared" si="2"/>
        <v>2.3255813953488372E-2</v>
      </c>
      <c r="J21">
        <f t="shared" si="3"/>
        <v>0</v>
      </c>
    </row>
    <row r="22" spans="1:10">
      <c r="A22" t="s">
        <v>59</v>
      </c>
      <c r="B22">
        <v>58</v>
      </c>
      <c r="C22">
        <v>16</v>
      </c>
      <c r="D22">
        <v>0</v>
      </c>
      <c r="E22">
        <v>1</v>
      </c>
      <c r="G22">
        <f t="shared" si="0"/>
        <v>0.77333333333333332</v>
      </c>
      <c r="H22">
        <f t="shared" si="1"/>
        <v>0.21333333333333335</v>
      </c>
      <c r="I22">
        <f t="shared" si="2"/>
        <v>0</v>
      </c>
      <c r="J22">
        <f t="shared" si="3"/>
        <v>1.3333333333333334E-2</v>
      </c>
    </row>
    <row r="23" spans="1:10">
      <c r="A23" t="s">
        <v>60</v>
      </c>
      <c r="B23">
        <v>17</v>
      </c>
      <c r="C23">
        <v>3</v>
      </c>
      <c r="D23">
        <v>0</v>
      </c>
      <c r="E23">
        <v>0</v>
      </c>
      <c r="G23">
        <f t="shared" si="0"/>
        <v>0.85</v>
      </c>
      <c r="H23">
        <f t="shared" si="1"/>
        <v>0.15</v>
      </c>
      <c r="I23">
        <f t="shared" si="2"/>
        <v>0</v>
      </c>
      <c r="J23">
        <f t="shared" si="3"/>
        <v>0</v>
      </c>
    </row>
    <row r="24" spans="1:10">
      <c r="A24" t="s">
        <v>61</v>
      </c>
      <c r="B24">
        <v>25</v>
      </c>
      <c r="C24">
        <v>8</v>
      </c>
      <c r="D24">
        <v>0</v>
      </c>
      <c r="E24">
        <v>0</v>
      </c>
      <c r="G24">
        <f t="shared" si="0"/>
        <v>0.75757575757575757</v>
      </c>
      <c r="H24">
        <f t="shared" si="1"/>
        <v>0.24242424242424243</v>
      </c>
      <c r="I24">
        <f t="shared" si="2"/>
        <v>0</v>
      </c>
      <c r="J24">
        <f t="shared" si="3"/>
        <v>0</v>
      </c>
    </row>
    <row r="25" spans="1:10">
      <c r="A25" t="s">
        <v>62</v>
      </c>
      <c r="B25">
        <v>82</v>
      </c>
      <c r="C25">
        <v>16</v>
      </c>
      <c r="D25">
        <v>0</v>
      </c>
      <c r="E25">
        <v>1</v>
      </c>
      <c r="G25">
        <f t="shared" si="0"/>
        <v>0.82828282828282829</v>
      </c>
      <c r="H25">
        <f t="shared" si="1"/>
        <v>0.16161616161616163</v>
      </c>
      <c r="I25">
        <f t="shared" si="2"/>
        <v>0</v>
      </c>
      <c r="J25">
        <f t="shared" si="3"/>
        <v>1.0101010101010102E-2</v>
      </c>
    </row>
    <row r="26" spans="1:10">
      <c r="A26" t="s">
        <v>63</v>
      </c>
      <c r="B26">
        <v>55</v>
      </c>
      <c r="C26">
        <v>10</v>
      </c>
      <c r="D26">
        <v>1</v>
      </c>
      <c r="E26">
        <v>0</v>
      </c>
      <c r="G26">
        <f t="shared" si="0"/>
        <v>0.83333333333333337</v>
      </c>
      <c r="H26">
        <f t="shared" si="1"/>
        <v>0.15151515151515152</v>
      </c>
      <c r="I26">
        <f t="shared" si="2"/>
        <v>1.5151515151515152E-2</v>
      </c>
      <c r="J26">
        <f t="shared" si="3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중위소득별소득수준비</vt:lpstr>
      <vt:lpstr>중위소득총계별소득수준비</vt:lpstr>
      <vt:lpstr>부자가족별소득수준비</vt:lpstr>
      <vt:lpstr>모자가족별소득수준비</vt:lpstr>
      <vt:lpstr>조손가족별소득수준비</vt:lpstr>
      <vt:lpstr>청소년한부모별소득수준비</vt:lpstr>
      <vt:lpstr>소득수준30이하중위소득총계비</vt:lpstr>
      <vt:lpstr>소득수준3040중위소득총계비</vt:lpstr>
      <vt:lpstr>소득수준4050중위소득총계비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유혜연</dc:creator>
  <cp:lastModifiedBy>유혜연</cp:lastModifiedBy>
  <dcterms:created xsi:type="dcterms:W3CDTF">2023-08-10T09:00:11Z</dcterms:created>
  <dcterms:modified xsi:type="dcterms:W3CDTF">2023-08-11T12:51:54Z</dcterms:modified>
</cp:coreProperties>
</file>