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uad/Documents/GitHub/Capstone-Project-Final/Graphs/New/"/>
    </mc:Choice>
  </mc:AlternateContent>
  <xr:revisionPtr revIDLastSave="0" documentId="13_ncr:1_{4DE9227A-93CD-D448-9634-3D8BB02AF94C}" xr6:coauthVersionLast="47" xr6:coauthVersionMax="47" xr10:uidLastSave="{00000000-0000-0000-0000-000000000000}"/>
  <bookViews>
    <workbookView xWindow="0" yWindow="0" windowWidth="28800" windowHeight="18000" activeTab="1" xr2:uid="{2A2D1409-4432-5542-90ED-F164170C1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W43" i="1" s="1"/>
  <c r="X25" i="1"/>
  <c r="X44" i="1" s="1"/>
  <c r="X26" i="1"/>
  <c r="X45" i="1" s="1"/>
  <c r="X27" i="1"/>
  <c r="X46" i="1" s="1"/>
  <c r="X28" i="1"/>
  <c r="X47" i="1" s="1"/>
  <c r="X29" i="1"/>
  <c r="X48" i="1" s="1"/>
  <c r="X30" i="1"/>
  <c r="X49" i="1" s="1"/>
  <c r="X31" i="1"/>
  <c r="X50" i="1" s="1"/>
  <c r="X32" i="1"/>
  <c r="W51" i="1" s="1"/>
  <c r="X33" i="1"/>
  <c r="X52" i="1" s="1"/>
  <c r="X34" i="1"/>
  <c r="X53" i="1" s="1"/>
  <c r="X35" i="1"/>
  <c r="X54" i="1" s="1"/>
  <c r="X36" i="1"/>
  <c r="X55" i="1" s="1"/>
  <c r="X37" i="1"/>
  <c r="X56" i="1" s="1"/>
  <c r="X23" i="1"/>
  <c r="X42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X51" i="1" l="1"/>
  <c r="X43" i="1"/>
  <c r="W50" i="1"/>
  <c r="W42" i="1"/>
  <c r="W49" i="1"/>
  <c r="W56" i="1"/>
  <c r="W48" i="1"/>
  <c r="W55" i="1"/>
  <c r="W47" i="1"/>
  <c r="W54" i="1"/>
  <c r="W46" i="1"/>
  <c r="W53" i="1"/>
  <c r="W45" i="1"/>
  <c r="W52" i="1"/>
  <c r="W44" i="1"/>
</calcChain>
</file>

<file path=xl/sharedStrings.xml><?xml version="1.0" encoding="utf-8"?>
<sst xmlns="http://schemas.openxmlformats.org/spreadsheetml/2006/main" count="105" uniqueCount="47">
  <si>
    <t>Vaccine-Total</t>
  </si>
  <si>
    <t>Vaccine-Negative</t>
  </si>
  <si>
    <t>Vaccine-Positive</t>
  </si>
  <si>
    <t>Pfizer-Total</t>
  </si>
  <si>
    <t>Pfizer-Negative</t>
  </si>
  <si>
    <t>Pfizer-Positive</t>
  </si>
  <si>
    <t>moderna-Total</t>
  </si>
  <si>
    <t>moderna-Negative</t>
  </si>
  <si>
    <t>moderna-Positive</t>
  </si>
  <si>
    <t>sinopharm-Total</t>
  </si>
  <si>
    <t>sinopharm-Negative</t>
  </si>
  <si>
    <t>sinopharm-Positive</t>
  </si>
  <si>
    <t>Johnson-Total</t>
  </si>
  <si>
    <t>Johnson-Negative</t>
  </si>
  <si>
    <t>Johnson-Positive</t>
  </si>
  <si>
    <t>antivax-Total</t>
  </si>
  <si>
    <t>antivax-Negative</t>
  </si>
  <si>
    <t>antivax-Positive</t>
  </si>
  <si>
    <t>Booster-Total</t>
  </si>
  <si>
    <t>Booster-Negative</t>
  </si>
  <si>
    <t>Booster-Positive</t>
  </si>
  <si>
    <t>Vaccine</t>
  </si>
  <si>
    <t>Pfizer</t>
  </si>
  <si>
    <t>Moderna</t>
  </si>
  <si>
    <t>Sinopharm</t>
  </si>
  <si>
    <t>Johnson</t>
  </si>
  <si>
    <t>AntiVax</t>
  </si>
  <si>
    <t>Booster</t>
  </si>
  <si>
    <t>Sum of Pos</t>
  </si>
  <si>
    <t>Sum of Neg</t>
  </si>
  <si>
    <t>total</t>
  </si>
  <si>
    <t>positive percentage</t>
  </si>
  <si>
    <t>negative percentage</t>
  </si>
  <si>
    <t>Vaccine-Positive Percentage</t>
  </si>
  <si>
    <t>Vaccine-Negative Percentage</t>
  </si>
  <si>
    <t>Pfizer-Positive Percentage</t>
  </si>
  <si>
    <t>Pfizer-Negative Percentage</t>
  </si>
  <si>
    <t>moderna-Positive Percentage</t>
  </si>
  <si>
    <t>moderna-Negative Percentage</t>
  </si>
  <si>
    <t>sinopharm-Positive Percentage</t>
  </si>
  <si>
    <t>sinopharm-Negative Percentage</t>
  </si>
  <si>
    <t>Johnson-Positive Percentage</t>
  </si>
  <si>
    <t>Johnson-Negative Percentage</t>
  </si>
  <si>
    <t>Booster-Positive Percentage</t>
  </si>
  <si>
    <t>Booster-Negative Percentage</t>
  </si>
  <si>
    <t>antivax-Positive Percentage</t>
  </si>
  <si>
    <t>antivax-Negative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</si>
</sst>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17" fontId="0" fillId="3" borderId="1" xfId="0" applyNumberFormat="1" applyFill="1" applyBorder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2" borderId="2" xfId="0" applyFont="1" applyFill="1" applyBorder="1"/>
    <xf numFmtId="0" fontId="1" fillId="4" borderId="2" xfId="0" applyFont="1" applyFill="1" applyBorder="1"/>
    <xf numFmtId="0" fontId="2" fillId="0" borderId="0" xfId="0" applyFont="1"/>
    <xf numFmtId="0" fontId="0" fillId="0" borderId="0" xfId="0" applyFill="1" applyBorder="1"/>
    <xf numFmtId="0" fontId="1" fillId="0" borderId="0" xfId="0" applyFont="1" applyFill="1" applyBorder="1"/>
    <xf numFmtId="17" fontId="1" fillId="0" borderId="0" xfId="0" applyNumberFormat="1" applyFont="1" applyFill="1" applyBorder="1"/>
    <xf numFmtId="17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Sheet1!$W$41</c:f>
              <c:strCache>
                <c:ptCount val="1"/>
                <c:pt idx="0">
                  <c:v>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Sheet1!$V$42:$V$56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Sheet1!$W$42:$W$56</c:f>
              <c:numCache>
                <c:formatCode>General</c:formatCode>
                <c:ptCount val="15"/>
                <c:pt idx="0">
                  <c:v>62.878633868672495</c:v>
                </c:pt>
                <c:pt idx="1">
                  <c:v>61.439716312056703</c:v>
                </c:pt>
                <c:pt idx="2">
                  <c:v>64.383846794338098</c:v>
                </c:pt>
                <c:pt idx="3">
                  <c:v>65.709697824923396</c:v>
                </c:pt>
                <c:pt idx="4">
                  <c:v>61.652604625781805</c:v>
                </c:pt>
                <c:pt idx="5">
                  <c:v>62.825493924113395</c:v>
                </c:pt>
                <c:pt idx="6">
                  <c:v>62.927339941767301</c:v>
                </c:pt>
                <c:pt idx="7">
                  <c:v>57.624747396238199</c:v>
                </c:pt>
                <c:pt idx="8">
                  <c:v>56.304035206265098</c:v>
                </c:pt>
                <c:pt idx="9">
                  <c:v>55.162254762892005</c:v>
                </c:pt>
                <c:pt idx="10">
                  <c:v>57.186033199771003</c:v>
                </c:pt>
                <c:pt idx="11">
                  <c:v>57.900025706340095</c:v>
                </c:pt>
                <c:pt idx="12">
                  <c:v>53.8193729141774</c:v>
                </c:pt>
                <c:pt idx="13">
                  <c:v>51.939633596956604</c:v>
                </c:pt>
                <c:pt idx="14">
                  <c:v>54.339514040208904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C-5445-96D4-B83861260ED2}"/>
            </c:ext>
          </c:extLst>
        </c:ser>
        <c:ser>
          <c:idx val="1"/>
          <c:order val="1"/>
          <c:tx>
            <c:strRef>
              <c:f>Sheet1!$X$41</c:f>
              <c:strCache>
                <c:ptCount val="1"/>
                <c:pt idx="0">
                  <c:v>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Sheet1!$V$42:$V$56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Sheet1!$X$42:$X$56</c:f>
              <c:numCache>
                <c:formatCode>General</c:formatCode>
                <c:ptCount val="15"/>
                <c:pt idx="0">
                  <c:v>37.121366131327498</c:v>
                </c:pt>
                <c:pt idx="1">
                  <c:v>38.560283687943297</c:v>
                </c:pt>
                <c:pt idx="2">
                  <c:v>35.616153205661902</c:v>
                </c:pt>
                <c:pt idx="3">
                  <c:v>34.290302175076597</c:v>
                </c:pt>
                <c:pt idx="4">
                  <c:v>38.347395374218202</c:v>
                </c:pt>
                <c:pt idx="5">
                  <c:v>37.174506075886598</c:v>
                </c:pt>
                <c:pt idx="6">
                  <c:v>37.072660058232699</c:v>
                </c:pt>
                <c:pt idx="7">
                  <c:v>42.375252603761901</c:v>
                </c:pt>
                <c:pt idx="8">
                  <c:v>43.695964793734902</c:v>
                </c:pt>
                <c:pt idx="9">
                  <c:v>44.837745237108003</c:v>
                </c:pt>
                <c:pt idx="10">
                  <c:v>42.813966800228997</c:v>
                </c:pt>
                <c:pt idx="11">
                  <c:v>42.099974293659898</c:v>
                </c:pt>
                <c:pt idx="12">
                  <c:v>46.1806270858226</c:v>
                </c:pt>
                <c:pt idx="13">
                  <c:v>48.060366403043297</c:v>
                </c:pt>
                <c:pt idx="14">
                  <c:v>45.660485959791096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C-5445-96D4-B8386126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29071"/>
        <c:axId val="1720530719"/>
      </c:lineChart>
      <c:dateAx>
        <c:axId val="17205290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0719"/>
        <c:crosses val="autoZero"/>
        <c:auto val="1"/>
        <c:lblOffset val="100"/>
        <c:baseTimeUnit val="months"/>
      </c:dateAx>
      <c:valAx>
        <c:axId val="1720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Vaccine Sentiment Classification by Percentage Over 15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Vaccine-Positive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Sheet2!$C$25:$C$39</c:f>
              <c:numCache>
                <c:formatCode>General</c:formatCode>
                <c:ptCount val="15"/>
                <c:pt idx="0">
                  <c:v>66.651359943482802</c:v>
                </c:pt>
                <c:pt idx="1">
                  <c:v>64.336609785508003</c:v>
                </c:pt>
                <c:pt idx="2">
                  <c:v>66.403912816372994</c:v>
                </c:pt>
                <c:pt idx="3">
                  <c:v>66.520146520146497</c:v>
                </c:pt>
                <c:pt idx="4">
                  <c:v>62.226648959716599</c:v>
                </c:pt>
                <c:pt idx="5">
                  <c:v>64.266080263881193</c:v>
                </c:pt>
                <c:pt idx="6">
                  <c:v>64.395367627255496</c:v>
                </c:pt>
                <c:pt idx="7">
                  <c:v>57.542755727653997</c:v>
                </c:pt>
                <c:pt idx="8">
                  <c:v>57.362761388218303</c:v>
                </c:pt>
                <c:pt idx="9">
                  <c:v>56.200527704485403</c:v>
                </c:pt>
                <c:pt idx="10">
                  <c:v>55.520519803162699</c:v>
                </c:pt>
                <c:pt idx="11">
                  <c:v>59.891780468951303</c:v>
                </c:pt>
                <c:pt idx="12">
                  <c:v>54.694433239209303</c:v>
                </c:pt>
                <c:pt idx="13">
                  <c:v>52.946458637333002</c:v>
                </c:pt>
                <c:pt idx="14">
                  <c:v>57.102122716231897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E-164A-AF84-5A8B635298E1}"/>
            </c:ext>
          </c:extLst>
        </c:ser>
        <c:ser>
          <c:idx val="1"/>
          <c:order val="1"/>
          <c:tx>
            <c:strRef>
              <c:f>Sheet2!$D$24</c:f>
              <c:strCache>
                <c:ptCount val="1"/>
                <c:pt idx="0">
                  <c:v>Vaccine-Negative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Sheet2!$D$25:$D$39</c:f>
              <c:numCache>
                <c:formatCode>General</c:formatCode>
                <c:ptCount val="15"/>
                <c:pt idx="0">
                  <c:v>33.348640056517098</c:v>
                </c:pt>
                <c:pt idx="1">
                  <c:v>35.663390214491898</c:v>
                </c:pt>
                <c:pt idx="2">
                  <c:v>33.596087183626899</c:v>
                </c:pt>
                <c:pt idx="3">
                  <c:v>33.479853479853404</c:v>
                </c:pt>
                <c:pt idx="4">
                  <c:v>37.773351040283302</c:v>
                </c:pt>
                <c:pt idx="5">
                  <c:v>35.7339197361187</c:v>
                </c:pt>
                <c:pt idx="6">
                  <c:v>35.604632372744398</c:v>
                </c:pt>
                <c:pt idx="7">
                  <c:v>42.457244272345903</c:v>
                </c:pt>
                <c:pt idx="8">
                  <c:v>42.637238611781598</c:v>
                </c:pt>
                <c:pt idx="9">
                  <c:v>43.799472295514498</c:v>
                </c:pt>
                <c:pt idx="10">
                  <c:v>44.479480196837201</c:v>
                </c:pt>
                <c:pt idx="11">
                  <c:v>40.108219531048697</c:v>
                </c:pt>
                <c:pt idx="12">
                  <c:v>45.305566760790597</c:v>
                </c:pt>
                <c:pt idx="13">
                  <c:v>47.053541362666898</c:v>
                </c:pt>
                <c:pt idx="14">
                  <c:v>42.897877283767997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E-164A-AF84-5A8B6352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830095"/>
        <c:axId val="1654406847"/>
      </c:lineChart>
      <c:dateAx>
        <c:axId val="1653830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06847"/>
        <c:crosses val="autoZero"/>
        <c:auto val="1"/>
        <c:lblOffset val="100"/>
        <c:baseTimeUnit val="months"/>
      </c:dateAx>
      <c:valAx>
        <c:axId val="1654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Pfizer 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Vaccine Sentiment Classification by Percentage Over 15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Sheet2!$E$24</c:f>
              <c:strCache>
                <c:ptCount val="1"/>
                <c:pt idx="0">
                  <c:v>Pfizer-Positive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Sheet2!$E$25:$E$39</c:f>
              <c:numCache>
                <c:formatCode>General</c:formatCode>
                <c:ptCount val="15"/>
                <c:pt idx="0">
                  <c:v>56.567438441749303</c:v>
                </c:pt>
                <c:pt idx="1">
                  <c:v>50.722562166384499</c:v>
                </c:pt>
                <c:pt idx="2">
                  <c:v>56.384083044982702</c:v>
                </c:pt>
                <c:pt idx="3">
                  <c:v>60.268491028785299</c:v>
                </c:pt>
                <c:pt idx="4">
                  <c:v>58.4893213490558</c:v>
                </c:pt>
                <c:pt idx="5">
                  <c:v>60.675688832635501</c:v>
                </c:pt>
                <c:pt idx="6">
                  <c:v>59.896956625928503</c:v>
                </c:pt>
                <c:pt idx="7">
                  <c:v>56.405053951858299</c:v>
                </c:pt>
                <c:pt idx="8">
                  <c:v>56.041828040278801</c:v>
                </c:pt>
                <c:pt idx="9">
                  <c:v>56.482412060301499</c:v>
                </c:pt>
                <c:pt idx="10">
                  <c:v>58.2622038937374</c:v>
                </c:pt>
                <c:pt idx="11">
                  <c:v>57.134615384615302</c:v>
                </c:pt>
                <c:pt idx="12">
                  <c:v>52.336884672213998</c:v>
                </c:pt>
                <c:pt idx="13">
                  <c:v>52.783129950759999</c:v>
                </c:pt>
                <c:pt idx="14">
                  <c:v>51.080190406444501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5-5144-BF7B-EF1CBBFB25BB}"/>
            </c:ext>
          </c:extLst>
        </c:ser>
        <c:ser>
          <c:idx val="1"/>
          <c:order val="1"/>
          <c:tx>
            <c:strRef>
              <c:f>Sheet2!$F$24</c:f>
              <c:strCache>
                <c:ptCount val="1"/>
                <c:pt idx="0">
                  <c:v>Pfizer-Negative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Sheet2!$F$25:$F$39</c:f>
              <c:numCache>
                <c:formatCode>General</c:formatCode>
                <c:ptCount val="15"/>
                <c:pt idx="0">
                  <c:v>43.432561558250597</c:v>
                </c:pt>
                <c:pt idx="1">
                  <c:v>49.277437833615402</c:v>
                </c:pt>
                <c:pt idx="2">
                  <c:v>43.615916955017298</c:v>
                </c:pt>
                <c:pt idx="3">
                  <c:v>39.731508971214602</c:v>
                </c:pt>
                <c:pt idx="4">
                  <c:v>41.510678650944101</c:v>
                </c:pt>
                <c:pt idx="5">
                  <c:v>39.324311167364399</c:v>
                </c:pt>
                <c:pt idx="6">
                  <c:v>40.103043374071397</c:v>
                </c:pt>
                <c:pt idx="7">
                  <c:v>43.594946048141601</c:v>
                </c:pt>
                <c:pt idx="8">
                  <c:v>43.958171959721099</c:v>
                </c:pt>
                <c:pt idx="9">
                  <c:v>43.517587939698402</c:v>
                </c:pt>
                <c:pt idx="10">
                  <c:v>41.7377961062625</c:v>
                </c:pt>
                <c:pt idx="11">
                  <c:v>42.865384615384599</c:v>
                </c:pt>
                <c:pt idx="12">
                  <c:v>47.663115327785903</c:v>
                </c:pt>
                <c:pt idx="13">
                  <c:v>47.216870049239901</c:v>
                </c:pt>
                <c:pt idx="14">
                  <c:v>48.919809593555399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5-5144-BF7B-EF1CBBFB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86527"/>
        <c:axId val="1654288175"/>
      </c:lineChart>
      <c:dateAx>
        <c:axId val="1654286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8175"/>
        <c:crosses val="autoZero"/>
        <c:auto val="1"/>
        <c:lblOffset val="100"/>
        <c:baseTimeUnit val="months"/>
      </c:dateAx>
      <c:valAx>
        <c:axId val="16542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Moderna </a:t>
            </a:r>
            <a:r>
              <a:rPr lang="en-US" sz="1400" b="0" i="0" u="none" strike="noStrike" baseline="0">
                <a:effectLst/>
              </a:rPr>
              <a:t>Vaccine Sentiment Classification by Percentage Over 15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Sheet2!$G$24</c:f>
              <c:strCache>
                <c:ptCount val="1"/>
                <c:pt idx="0">
                  <c:v>moderna-Positive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Sheet2!$G$25:$G$39</c:f>
              <c:numCache>
                <c:formatCode>General</c:formatCode>
                <c:ptCount val="15"/>
                <c:pt idx="0">
                  <c:v>61.4583333333333</c:v>
                </c:pt>
                <c:pt idx="1">
                  <c:v>59.539813857290497</c:v>
                </c:pt>
                <c:pt idx="2">
                  <c:v>61.4295580110497</c:v>
                </c:pt>
                <c:pt idx="3">
                  <c:v>64.820512820512803</c:v>
                </c:pt>
                <c:pt idx="4">
                  <c:v>62.015151515151501</c:v>
                </c:pt>
                <c:pt idx="5">
                  <c:v>62.464842751214498</c:v>
                </c:pt>
                <c:pt idx="6">
                  <c:v>66.404657933042202</c:v>
                </c:pt>
                <c:pt idx="7">
                  <c:v>64.186675684815597</c:v>
                </c:pt>
                <c:pt idx="8">
                  <c:v>59.443660552307897</c:v>
                </c:pt>
                <c:pt idx="9">
                  <c:v>56.918449197860902</c:v>
                </c:pt>
                <c:pt idx="10">
                  <c:v>62.339449541284402</c:v>
                </c:pt>
                <c:pt idx="11">
                  <c:v>59.258349705304497</c:v>
                </c:pt>
                <c:pt idx="12">
                  <c:v>55.360387643852199</c:v>
                </c:pt>
                <c:pt idx="13">
                  <c:v>52.9312097594036</c:v>
                </c:pt>
                <c:pt idx="14">
                  <c:v>54.113712374581901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4-0D49-AD6B-8C5335101A65}"/>
            </c:ext>
          </c:extLst>
        </c:ser>
        <c:ser>
          <c:idx val="1"/>
          <c:order val="1"/>
          <c:tx>
            <c:strRef>
              <c:f>Sheet2!$H$24</c:f>
              <c:strCache>
                <c:ptCount val="1"/>
                <c:pt idx="0">
                  <c:v>moderna-Negative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Sheet2!$H$25:$H$39</c:f>
              <c:numCache>
                <c:formatCode>General</c:formatCode>
                <c:ptCount val="15"/>
                <c:pt idx="0">
                  <c:v>38.5416666666666</c:v>
                </c:pt>
                <c:pt idx="1">
                  <c:v>40.460186142709397</c:v>
                </c:pt>
                <c:pt idx="2">
                  <c:v>38.570441988950201</c:v>
                </c:pt>
                <c:pt idx="3">
                  <c:v>35.179487179487097</c:v>
                </c:pt>
                <c:pt idx="4">
                  <c:v>37.984848484848399</c:v>
                </c:pt>
                <c:pt idx="5">
                  <c:v>37.535157248785403</c:v>
                </c:pt>
                <c:pt idx="6">
                  <c:v>33.595342066957699</c:v>
                </c:pt>
                <c:pt idx="7">
                  <c:v>35.813324315184303</c:v>
                </c:pt>
                <c:pt idx="8">
                  <c:v>40.556339447691997</c:v>
                </c:pt>
                <c:pt idx="9">
                  <c:v>43.081550802138999</c:v>
                </c:pt>
                <c:pt idx="10">
                  <c:v>37.660550458715598</c:v>
                </c:pt>
                <c:pt idx="11">
                  <c:v>40.741650294695397</c:v>
                </c:pt>
                <c:pt idx="12">
                  <c:v>44.639612356147701</c:v>
                </c:pt>
                <c:pt idx="13">
                  <c:v>47.0687902405964</c:v>
                </c:pt>
                <c:pt idx="14">
                  <c:v>45.886287625417999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4-0D49-AD6B-8C533510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126975"/>
        <c:axId val="1885308463"/>
      </c:lineChart>
      <c:dateAx>
        <c:axId val="18851269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08463"/>
        <c:crosses val="autoZero"/>
        <c:auto val="1"/>
        <c:lblOffset val="100"/>
        <c:baseTimeUnit val="months"/>
      </c:dateAx>
      <c:valAx>
        <c:axId val="1885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Sinopharm </a:t>
            </a:r>
            <a:r>
              <a:rPr lang="en-US" sz="1400" b="0" i="0" u="none" strike="noStrike" baseline="0">
                <a:effectLst/>
              </a:rPr>
              <a:t>Vaccine Sentiment Classification by Percentage Over 15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Sheet2!$C$44</c:f>
              <c:strCache>
                <c:ptCount val="1"/>
                <c:pt idx="0">
                  <c:v>sinopharm-Positive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Sheet2!$B$45:$B$59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Sheet2!$C$45:$C$59</c:f>
              <c:numCache>
                <c:formatCode>General</c:formatCode>
                <c:ptCount val="15"/>
                <c:pt idx="0">
                  <c:v>60.365853658536501</c:v>
                </c:pt>
                <c:pt idx="1">
                  <c:v>68.242548818088395</c:v>
                </c:pt>
                <c:pt idx="2">
                  <c:v>72.505091649694407</c:v>
                </c:pt>
                <c:pt idx="3">
                  <c:v>67.545638945233193</c:v>
                </c:pt>
                <c:pt idx="4">
                  <c:v>63.995943204868098</c:v>
                </c:pt>
                <c:pt idx="5">
                  <c:v>64.191251271617503</c:v>
                </c:pt>
                <c:pt idx="6">
                  <c:v>64.048338368580005</c:v>
                </c:pt>
                <c:pt idx="7">
                  <c:v>68.076535750251693</c:v>
                </c:pt>
                <c:pt idx="8">
                  <c:v>66.966966966966893</c:v>
                </c:pt>
                <c:pt idx="9">
                  <c:v>64.128256513026002</c:v>
                </c:pt>
                <c:pt idx="10">
                  <c:v>65.995975855130695</c:v>
                </c:pt>
                <c:pt idx="11">
                  <c:v>75.150300601202403</c:v>
                </c:pt>
                <c:pt idx="12">
                  <c:v>60.721442885771502</c:v>
                </c:pt>
                <c:pt idx="13">
                  <c:v>58.953722334003999</c:v>
                </c:pt>
                <c:pt idx="14">
                  <c:v>66.631130063965799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FF42-A30E-88C9510BD499}"/>
            </c:ext>
          </c:extLst>
        </c:ser>
        <c:ser>
          <c:idx val="1"/>
          <c:order val="1"/>
          <c:tx>
            <c:strRef>
              <c:f>Sheet2!$D$44</c:f>
              <c:strCache>
                <c:ptCount val="1"/>
                <c:pt idx="0">
                  <c:v>sinopharm-Negative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Sheet2!$B$45:$B$59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Sheet2!$D$45:$D$59</c:f>
              <c:numCache>
                <c:formatCode>General</c:formatCode>
                <c:ptCount val="15"/>
                <c:pt idx="0">
                  <c:v>39.634146341463399</c:v>
                </c:pt>
                <c:pt idx="1">
                  <c:v>31.757451181911598</c:v>
                </c:pt>
                <c:pt idx="2">
                  <c:v>27.494908350305401</c:v>
                </c:pt>
                <c:pt idx="3">
                  <c:v>32.4543610547667</c:v>
                </c:pt>
                <c:pt idx="4">
                  <c:v>36.004056795131802</c:v>
                </c:pt>
                <c:pt idx="5">
                  <c:v>35.808748728382497</c:v>
                </c:pt>
                <c:pt idx="6">
                  <c:v>35.951661631419903</c:v>
                </c:pt>
                <c:pt idx="7">
                  <c:v>31.9234642497482</c:v>
                </c:pt>
                <c:pt idx="8">
                  <c:v>33.033033033033</c:v>
                </c:pt>
                <c:pt idx="9">
                  <c:v>35.871743486973898</c:v>
                </c:pt>
                <c:pt idx="10">
                  <c:v>34.004024144869199</c:v>
                </c:pt>
                <c:pt idx="11">
                  <c:v>24.849699398797501</c:v>
                </c:pt>
                <c:pt idx="12">
                  <c:v>39.278557114228398</c:v>
                </c:pt>
                <c:pt idx="13">
                  <c:v>41.046277665995902</c:v>
                </c:pt>
                <c:pt idx="14">
                  <c:v>33.368869936034102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1-FF42-A30E-88C9510B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33295"/>
        <c:axId val="1645639391"/>
      </c:lineChart>
      <c:dateAx>
        <c:axId val="1654133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39391"/>
        <c:crosses val="autoZero"/>
        <c:auto val="1"/>
        <c:lblOffset val="100"/>
        <c:baseTimeUnit val="months"/>
      </c:dateAx>
      <c:valAx>
        <c:axId val="16456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Johnson &amp; Johnson </a:t>
            </a:r>
            <a:r>
              <a:rPr lang="en-US" sz="1400" b="0" i="0" u="none" strike="noStrike" baseline="0">
                <a:effectLst/>
              </a:rPr>
              <a:t>Vaccine Sentiment Classification by Percentage Over 15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Sheet2!$K$24</c:f>
              <c:strCache>
                <c:ptCount val="1"/>
                <c:pt idx="0">
                  <c:v>Johnson-Positive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Sheet2!$K$25:$K$39</c:f>
              <c:numCache>
                <c:formatCode>General</c:formatCode>
                <c:ptCount val="15"/>
                <c:pt idx="0">
                  <c:v>77.663934426229503</c:v>
                </c:pt>
                <c:pt idx="1">
                  <c:v>75.6445047489823</c:v>
                </c:pt>
                <c:pt idx="2">
                  <c:v>78.099593495934897</c:v>
                </c:pt>
                <c:pt idx="3">
                  <c:v>82.046070460704598</c:v>
                </c:pt>
                <c:pt idx="4">
                  <c:v>70.054819552306995</c:v>
                </c:pt>
                <c:pt idx="5">
                  <c:v>79.260780287474304</c:v>
                </c:pt>
                <c:pt idx="6">
                  <c:v>75.118323191345496</c:v>
                </c:pt>
                <c:pt idx="7">
                  <c:v>77.642893272635305</c:v>
                </c:pt>
                <c:pt idx="8">
                  <c:v>80.334448160535104</c:v>
                </c:pt>
                <c:pt idx="9">
                  <c:v>73.065326633165796</c:v>
                </c:pt>
                <c:pt idx="10">
                  <c:v>81.379772270596106</c:v>
                </c:pt>
                <c:pt idx="11">
                  <c:v>80.101522842639596</c:v>
                </c:pt>
                <c:pt idx="12">
                  <c:v>77.016129032257993</c:v>
                </c:pt>
                <c:pt idx="13">
                  <c:v>77.845528455284494</c:v>
                </c:pt>
                <c:pt idx="14">
                  <c:v>78.635907723169495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C-BA49-A926-99E56022C2C8}"/>
            </c:ext>
          </c:extLst>
        </c:ser>
        <c:ser>
          <c:idx val="1"/>
          <c:order val="1"/>
          <c:tx>
            <c:strRef>
              <c:f>Sheet2!$L$24</c:f>
              <c:strCache>
                <c:ptCount val="1"/>
                <c:pt idx="0">
                  <c:v>Johnson-Negative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Sheet2!$L$25:$L$39</c:f>
              <c:numCache>
                <c:formatCode>General</c:formatCode>
                <c:ptCount val="15"/>
                <c:pt idx="0">
                  <c:v>22.336065573770401</c:v>
                </c:pt>
                <c:pt idx="1">
                  <c:v>24.355495251017601</c:v>
                </c:pt>
                <c:pt idx="2">
                  <c:v>21.900406504065</c:v>
                </c:pt>
                <c:pt idx="3">
                  <c:v>17.953929539295299</c:v>
                </c:pt>
                <c:pt idx="4">
                  <c:v>29.945180447693001</c:v>
                </c:pt>
                <c:pt idx="5">
                  <c:v>20.7392197125256</c:v>
                </c:pt>
                <c:pt idx="6">
                  <c:v>24.881676808654401</c:v>
                </c:pt>
                <c:pt idx="7">
                  <c:v>22.357106727364599</c:v>
                </c:pt>
                <c:pt idx="8">
                  <c:v>19.665551839464801</c:v>
                </c:pt>
                <c:pt idx="9">
                  <c:v>26.934673366834101</c:v>
                </c:pt>
                <c:pt idx="10">
                  <c:v>18.620227729403801</c:v>
                </c:pt>
                <c:pt idx="11">
                  <c:v>19.8984771573604</c:v>
                </c:pt>
                <c:pt idx="12">
                  <c:v>22.9838709677419</c:v>
                </c:pt>
                <c:pt idx="13">
                  <c:v>22.154471544715399</c:v>
                </c:pt>
                <c:pt idx="14">
                  <c:v>21.364092276830402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C-BA49-A926-99E56022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41295"/>
        <c:axId val="1722742943"/>
      </c:lineChart>
      <c:dateAx>
        <c:axId val="1722741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42943"/>
        <c:crosses val="autoZero"/>
        <c:auto val="1"/>
        <c:lblOffset val="100"/>
        <c:baseTimeUnit val="months"/>
      </c:dateAx>
      <c:valAx>
        <c:axId val="17227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Booster </a:t>
            </a:r>
            <a:r>
              <a:rPr lang="en-US" sz="1400" b="0" i="0" u="none" strike="noStrike" baseline="0">
                <a:effectLst/>
              </a:rPr>
              <a:t>Vaccine Sentiment Classification by Percentage Over 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Sheet2!$M$24:$M$34</c:f>
              <c:strCache>
                <c:ptCount val="11"/>
                <c:pt idx="0">
                  <c:v>Booster-Positive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Sheet2!$B$35:$B$39</c:f>
              <c:numCache>
                <c:formatCode>mmm\-yy</c:formatCode>
                <c:ptCount val="5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</c:numCache>
            </c:numRef>
          </c:cat>
          <c:val>
            <c:numRef>
              <c:f>Sheet2!$M$35:$M$39</c:f>
              <c:numCache>
                <c:formatCode>General</c:formatCode>
                <c:ptCount val="5"/>
                <c:pt idx="0">
                  <c:v>59.605087014725498</c:v>
                </c:pt>
                <c:pt idx="1">
                  <c:v>56.549118387909303</c:v>
                </c:pt>
                <c:pt idx="2">
                  <c:v>55.074487895716899</c:v>
                </c:pt>
                <c:pt idx="3">
                  <c:v>52.829763246899603</c:v>
                </c:pt>
                <c:pt idx="4">
                  <c:v>49.7655726724715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2-3146-B8A3-B2A3D7CEFA5D}"/>
            </c:ext>
          </c:extLst>
        </c:ser>
        <c:ser>
          <c:idx val="1"/>
          <c:order val="1"/>
          <c:tx>
            <c:strRef>
              <c:f>Sheet2!$N$24:$N$34</c:f>
              <c:strCache>
                <c:ptCount val="11"/>
                <c:pt idx="0">
                  <c:v>Booster-Negative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Sheet2!$B$35:$B$39</c:f>
              <c:numCache>
                <c:formatCode>mmm\-yy</c:formatCode>
                <c:ptCount val="5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</c:numCache>
            </c:numRef>
          </c:cat>
          <c:val>
            <c:numRef>
              <c:f>Sheet2!$N$35:$N$39</c:f>
              <c:numCache>
                <c:formatCode>General</c:formatCode>
                <c:ptCount val="5"/>
                <c:pt idx="0">
                  <c:v>40.394912985274402</c:v>
                </c:pt>
                <c:pt idx="1">
                  <c:v>43.450881612090598</c:v>
                </c:pt>
                <c:pt idx="2">
                  <c:v>44.925512104283001</c:v>
                </c:pt>
                <c:pt idx="3">
                  <c:v>47.170236753100298</c:v>
                </c:pt>
                <c:pt idx="4">
                  <c:v>50.234427327528401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2-3146-B8A3-B2A3D7CE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92911"/>
        <c:axId val="1648618335"/>
      </c:lineChart>
      <c:dateAx>
        <c:axId val="4302929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18335"/>
        <c:crosses val="autoZero"/>
        <c:auto val="1"/>
        <c:lblOffset val="100"/>
        <c:baseTimeUnit val="months"/>
      </c:dateAx>
      <c:valAx>
        <c:axId val="16486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Anti-vax Sentiment Classification by Percentage Over 15 Months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Sheet2!$O$24</c:f>
              <c:strCache>
                <c:ptCount val="1"/>
                <c:pt idx="0">
                  <c:v>antivax-Positive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Sheet2!$O$25:$O$39</c:f>
              <c:numCache>
                <c:formatCode>General</c:formatCode>
                <c:ptCount val="15"/>
                <c:pt idx="0">
                  <c:v>41.893362350380798</c:v>
                </c:pt>
                <c:pt idx="1">
                  <c:v>43.116328708644602</c:v>
                </c:pt>
                <c:pt idx="2">
                  <c:v>40.296924708377503</c:v>
                </c:pt>
                <c:pt idx="3">
                  <c:v>40.021119324181598</c:v>
                </c:pt>
                <c:pt idx="4">
                  <c:v>44.974093264248701</c:v>
                </c:pt>
                <c:pt idx="5">
                  <c:v>43.796610169491501</c:v>
                </c:pt>
                <c:pt idx="6">
                  <c:v>44.049247606019101</c:v>
                </c:pt>
                <c:pt idx="7">
                  <c:v>42.029403286249597</c:v>
                </c:pt>
                <c:pt idx="8">
                  <c:v>39.340054995416999</c:v>
                </c:pt>
                <c:pt idx="9">
                  <c:v>40.731805388017698</c:v>
                </c:pt>
                <c:pt idx="10">
                  <c:v>41.557569654246301</c:v>
                </c:pt>
                <c:pt idx="11">
                  <c:v>40.1734104046242</c:v>
                </c:pt>
                <c:pt idx="12">
                  <c:v>40.161997975025301</c:v>
                </c:pt>
                <c:pt idx="13">
                  <c:v>40.873105632209899</c:v>
                </c:pt>
                <c:pt idx="14">
                  <c:v>42.030934767989201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7-0F41-8D48-D63FF45CF1C3}"/>
            </c:ext>
          </c:extLst>
        </c:ser>
        <c:ser>
          <c:idx val="1"/>
          <c:order val="1"/>
          <c:tx>
            <c:strRef>
              <c:f>Sheet2!$P$24</c:f>
              <c:strCache>
                <c:ptCount val="1"/>
                <c:pt idx="0">
                  <c:v>antivax-Negative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Sheet2!$B$25:$B$39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Sheet2!$P$25:$P$39</c:f>
              <c:numCache>
                <c:formatCode>General</c:formatCode>
                <c:ptCount val="15"/>
                <c:pt idx="0">
                  <c:v>58.106637649619103</c:v>
                </c:pt>
                <c:pt idx="1">
                  <c:v>56.883671291355299</c:v>
                </c:pt>
                <c:pt idx="2">
                  <c:v>59.703075291622397</c:v>
                </c:pt>
                <c:pt idx="3">
                  <c:v>59.978880675818303</c:v>
                </c:pt>
                <c:pt idx="4">
                  <c:v>55.0259067357512</c:v>
                </c:pt>
                <c:pt idx="5">
                  <c:v>56.203389830508399</c:v>
                </c:pt>
                <c:pt idx="6">
                  <c:v>55.9507523939808</c:v>
                </c:pt>
                <c:pt idx="7">
                  <c:v>57.970596713750297</c:v>
                </c:pt>
                <c:pt idx="8">
                  <c:v>60.659945004582902</c:v>
                </c:pt>
                <c:pt idx="9">
                  <c:v>59.268194611982302</c:v>
                </c:pt>
                <c:pt idx="10">
                  <c:v>58.4424303457536</c:v>
                </c:pt>
                <c:pt idx="11">
                  <c:v>59.826589595375701</c:v>
                </c:pt>
                <c:pt idx="12">
                  <c:v>59.8380020249746</c:v>
                </c:pt>
                <c:pt idx="13">
                  <c:v>59.126894367790001</c:v>
                </c:pt>
                <c:pt idx="14">
                  <c:v>57.969065232010699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7-0F41-8D48-D63FF45C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52287"/>
        <c:axId val="1807090015"/>
      </c:lineChart>
      <c:dateAx>
        <c:axId val="1806952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90015"/>
        <c:crosses val="autoZero"/>
        <c:auto val="1"/>
        <c:lblOffset val="100"/>
        <c:baseTimeUnit val="months"/>
      </c:dateAx>
      <c:valAx>
        <c:axId val="1807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  <a:r>
              <a:rPr lang="en-US" baseline="0"/>
              <a:t> of Percentages of Sentiment Among All 7 Catagories Over 15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positive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Sheet2!$B$67:$B$81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Sheet2!$C$67:$C$81</c:f>
              <c:numCache>
                <c:formatCode>General</c:formatCode>
                <c:ptCount val="15"/>
                <c:pt idx="0">
                  <c:v>62.878633868672495</c:v>
                </c:pt>
                <c:pt idx="1">
                  <c:v>61.439716312056703</c:v>
                </c:pt>
                <c:pt idx="2">
                  <c:v>64.383846794338098</c:v>
                </c:pt>
                <c:pt idx="3">
                  <c:v>65.709697824923396</c:v>
                </c:pt>
                <c:pt idx="4">
                  <c:v>61.652604625781805</c:v>
                </c:pt>
                <c:pt idx="5">
                  <c:v>62.825493924113395</c:v>
                </c:pt>
                <c:pt idx="6">
                  <c:v>62.927339941767301</c:v>
                </c:pt>
                <c:pt idx="7">
                  <c:v>57.624747396238199</c:v>
                </c:pt>
                <c:pt idx="8">
                  <c:v>56.304035206265098</c:v>
                </c:pt>
                <c:pt idx="9">
                  <c:v>55.162254762892005</c:v>
                </c:pt>
                <c:pt idx="10">
                  <c:v>57.186033199771003</c:v>
                </c:pt>
                <c:pt idx="11">
                  <c:v>57.900025706340095</c:v>
                </c:pt>
                <c:pt idx="12">
                  <c:v>53.8193729141774</c:v>
                </c:pt>
                <c:pt idx="13">
                  <c:v>51.939633596956604</c:v>
                </c:pt>
                <c:pt idx="14">
                  <c:v>54.339514040208904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8-A843-A259-52C382094C95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negative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Sheet2!$B$67:$B$81</c:f>
              <c:numCache>
                <c:formatCode>mmm\-yy</c:formatCode>
                <c:ptCount val="1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</c:numCache>
            </c:numRef>
          </c:cat>
          <c:val>
            <c:numRef>
              <c:f>Sheet2!$D$67:$D$81</c:f>
              <c:numCache>
                <c:formatCode>General</c:formatCode>
                <c:ptCount val="15"/>
                <c:pt idx="0">
                  <c:v>37.121366131327498</c:v>
                </c:pt>
                <c:pt idx="1">
                  <c:v>38.560283687943297</c:v>
                </c:pt>
                <c:pt idx="2">
                  <c:v>35.616153205661902</c:v>
                </c:pt>
                <c:pt idx="3">
                  <c:v>34.290302175076597</c:v>
                </c:pt>
                <c:pt idx="4">
                  <c:v>38.347395374218202</c:v>
                </c:pt>
                <c:pt idx="5">
                  <c:v>37.174506075886598</c:v>
                </c:pt>
                <c:pt idx="6">
                  <c:v>37.072660058232699</c:v>
                </c:pt>
                <c:pt idx="7">
                  <c:v>42.375252603761901</c:v>
                </c:pt>
                <c:pt idx="8">
                  <c:v>43.695964793734902</c:v>
                </c:pt>
                <c:pt idx="9">
                  <c:v>44.837745237108003</c:v>
                </c:pt>
                <c:pt idx="10">
                  <c:v>42.813966800228997</c:v>
                </c:pt>
                <c:pt idx="11">
                  <c:v>42.099974293659898</c:v>
                </c:pt>
                <c:pt idx="12">
                  <c:v>46.1806270858226</c:v>
                </c:pt>
                <c:pt idx="13">
                  <c:v>48.060366403043297</c:v>
                </c:pt>
                <c:pt idx="14">
                  <c:v>45.660485959791096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8-A843-A259-52C38209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91151"/>
        <c:axId val="2056797535"/>
      </c:lineChart>
      <c:dateAx>
        <c:axId val="1759791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97535"/>
        <c:crosses val="autoZero"/>
        <c:auto val="1"/>
        <c:lblOffset val="100"/>
        <c:baseTimeUnit val="months"/>
      </c:dateAx>
      <c:valAx>
        <c:axId val="20567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1100666</xdr:colOff>
      <xdr:row>34</xdr:row>
      <xdr:rowOff>160868</xdr:rowOff>
    </xdr:from>
    <xdr:to>
      <xdr:col>39</xdr:col>
      <xdr:colOff>626533</xdr:colOff>
      <xdr:row>69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4ADA48-47C0-A44F-8110-3A7C1C943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145143</xdr:colOff>
      <xdr:row>24</xdr:row>
      <xdr:rowOff>20864</xdr:rowOff>
    </xdr:from>
    <xdr:to>
      <xdr:col>24</xdr:col>
      <xdr:colOff>322943</xdr:colOff>
      <xdr:row>35</xdr:row>
      <xdr:rowOff>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0E9887-B5B2-C44A-9C08-79DD4B68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458216</xdr:colOff>
      <xdr:row>36</xdr:row>
      <xdr:rowOff>157992</xdr:rowOff>
    </xdr:from>
    <xdr:to>
      <xdr:col>36</xdr:col>
      <xdr:colOff>68686</xdr:colOff>
      <xdr:row>48</xdr:row>
      <xdr:rowOff>104795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63101-F8B9-C64E-83EF-09335BE2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354166</xdr:colOff>
      <xdr:row>23</xdr:row>
      <xdr:rowOff>231943</xdr:rowOff>
    </xdr:from>
    <xdr:to>
      <xdr:col>29</xdr:col>
      <xdr:colOff>812638</xdr:colOff>
      <xdr:row>35</xdr:row>
      <xdr:rowOff>148106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1A5FB1-23E3-384C-B66A-73301F66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162364</xdr:colOff>
      <xdr:row>35</xdr:row>
      <xdr:rowOff>194372</xdr:rowOff>
    </xdr:from>
    <xdr:to>
      <xdr:col>24</xdr:col>
      <xdr:colOff>325651</xdr:colOff>
      <xdr:row>47</xdr:row>
      <xdr:rowOff>182145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A13BBF-CC87-E64D-9A41-327A3C07F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480176</xdr:colOff>
      <xdr:row>36</xdr:row>
      <xdr:rowOff>47119</xdr:rowOff>
    </xdr:from>
    <xdr:to>
      <xdr:col>30</xdr:col>
      <xdr:colOff>96089</xdr:colOff>
      <xdr:row>48</xdr:row>
      <xdr:rowOff>47117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694F01-2FCF-044D-B1C5-151B05C94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69688</xdr:colOff>
      <xdr:row>23</xdr:row>
      <xdr:rowOff>237481</xdr:rowOff>
    </xdr:from>
    <xdr:to>
      <xdr:col>35</xdr:col>
      <xdr:colOff>545396</xdr:colOff>
      <xdr:row>35</xdr:row>
      <xdr:rowOff>64258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4D75E0-DDA3-1C45-951C-18EC4F783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519886</xdr:colOff>
      <xdr:row>48</xdr:row>
      <xdr:rowOff>229507</xdr:rowOff>
    </xdr:from>
    <xdr:to>
      <xdr:col>26</xdr:col>
      <xdr:colOff>707544</xdr:colOff>
      <xdr:row>60</xdr:row>
      <xdr:rowOff>114490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71595B-1A7D-BF43-9CD2-E563B281D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359747</xdr:colOff>
      <xdr:row>49</xdr:row>
      <xdr:rowOff>41397</xdr:rowOff>
    </xdr:from>
    <xdr:to>
      <xdr:col>34</xdr:col>
      <xdr:colOff>9714</xdr:colOff>
      <xdr:row>60</xdr:row>
      <xdr:rowOff>152132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0BE991-C5DC-D349-89AB-D453E639A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3B19-DE96-3A43-AFBF-72D96D4715ED}">
  <dimension ref="A1:X79"/>
  <sheetViews>
    <sheetView topLeftCell="I1" zoomScale="50" workbookViewId="0">
      <selection activeCell="V42" sqref="V42:V56"/>
    </sheetView>
  </sheetViews>
  <sheetFormatPr baseColWidth="10" defaultRowHeight="16" x14ac:dyDescent="0.2"/>
  <cols>
    <col min="2" max="2" width="17" customWidth="1"/>
    <col min="22" max="22" width="17" customWidth="1"/>
    <col min="23" max="24" width="18" customWidth="1"/>
    <col min="25" max="25" width="20.5" customWidth="1"/>
    <col min="26" max="26" width="16.5" customWidth="1"/>
  </cols>
  <sheetData>
    <row r="1" spans="1:24" x14ac:dyDescent="0.2">
      <c r="B1" t="s">
        <v>21</v>
      </c>
      <c r="E1" t="s">
        <v>22</v>
      </c>
      <c r="H1" t="s">
        <v>23</v>
      </c>
    </row>
    <row r="2" spans="1:24" x14ac:dyDescent="0.2">
      <c r="A2" s="1"/>
      <c r="B2" s="1" t="s">
        <v>0</v>
      </c>
      <c r="C2" s="1" t="s">
        <v>1</v>
      </c>
      <c r="D2" s="1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9" t="s">
        <v>28</v>
      </c>
      <c r="X2" s="9" t="s">
        <v>29</v>
      </c>
    </row>
    <row r="3" spans="1:24" x14ac:dyDescent="0.2">
      <c r="A3" s="2">
        <v>44166</v>
      </c>
      <c r="B3" s="5">
        <v>28310</v>
      </c>
      <c r="C3" s="5">
        <v>9441</v>
      </c>
      <c r="D3" s="6">
        <v>18869</v>
      </c>
      <c r="E3" s="5">
        <v>13605</v>
      </c>
      <c r="F3" s="5">
        <v>5909</v>
      </c>
      <c r="G3" s="5">
        <v>7696</v>
      </c>
      <c r="H3" s="5">
        <v>5376</v>
      </c>
      <c r="I3" s="5">
        <v>2072</v>
      </c>
      <c r="J3" s="5">
        <v>3304</v>
      </c>
      <c r="K3" s="5">
        <v>492</v>
      </c>
      <c r="L3" s="5">
        <v>195</v>
      </c>
      <c r="M3" s="5">
        <v>297</v>
      </c>
      <c r="N3" s="5">
        <v>488</v>
      </c>
      <c r="O3" s="5">
        <v>109</v>
      </c>
      <c r="P3" s="5">
        <v>379</v>
      </c>
      <c r="Q3" s="5">
        <v>919</v>
      </c>
      <c r="R3" s="5">
        <v>534</v>
      </c>
      <c r="S3" s="5">
        <v>385</v>
      </c>
      <c r="T3" s="5"/>
      <c r="U3" s="5"/>
      <c r="V3" s="5"/>
      <c r="W3">
        <f>SUM(D3,G3,J3,M3,P3,S3,V3)</f>
        <v>30930</v>
      </c>
      <c r="X3">
        <f>SUM(C3,F3,I3,L3,O3,R3,U3)</f>
        <v>18260</v>
      </c>
    </row>
    <row r="4" spans="1:24" x14ac:dyDescent="0.2">
      <c r="A4" s="2">
        <v>44197</v>
      </c>
      <c r="B4" s="5">
        <v>27367</v>
      </c>
      <c r="C4" s="5">
        <v>9760</v>
      </c>
      <c r="D4" s="6">
        <v>17607</v>
      </c>
      <c r="E4" s="5">
        <v>7681</v>
      </c>
      <c r="F4" s="5">
        <v>3785</v>
      </c>
      <c r="G4" s="5">
        <v>3896</v>
      </c>
      <c r="H4" s="5">
        <v>3868</v>
      </c>
      <c r="I4" s="5">
        <v>1565</v>
      </c>
      <c r="J4" s="5">
        <v>2303</v>
      </c>
      <c r="K4" s="5">
        <v>973</v>
      </c>
      <c r="L4" s="5">
        <v>309</v>
      </c>
      <c r="M4" s="5">
        <v>664</v>
      </c>
      <c r="N4" s="5">
        <v>1474</v>
      </c>
      <c r="O4" s="5">
        <v>359</v>
      </c>
      <c r="P4" s="5">
        <v>1115</v>
      </c>
      <c r="Q4" s="5">
        <v>937</v>
      </c>
      <c r="R4" s="5">
        <v>533</v>
      </c>
      <c r="S4" s="5">
        <v>404</v>
      </c>
      <c r="T4" s="5"/>
      <c r="U4" s="5"/>
      <c r="V4" s="5"/>
      <c r="W4">
        <f t="shared" ref="W4:W18" si="0">SUM(D4,G4,J4,M4,P4,S4,V4)</f>
        <v>25989</v>
      </c>
      <c r="X4">
        <f t="shared" ref="X4:X18" si="1">SUM(C4,F4,I4,L4,O4,R4,U4)</f>
        <v>16311</v>
      </c>
    </row>
    <row r="5" spans="1:24" x14ac:dyDescent="0.2">
      <c r="A5" s="2">
        <v>44228</v>
      </c>
      <c r="B5" s="5">
        <v>21059</v>
      </c>
      <c r="C5" s="5">
        <v>7075</v>
      </c>
      <c r="D5" s="6">
        <v>13984</v>
      </c>
      <c r="E5" s="5">
        <v>5780</v>
      </c>
      <c r="F5" s="5">
        <v>2521</v>
      </c>
      <c r="G5" s="5">
        <v>3259</v>
      </c>
      <c r="H5" s="5">
        <v>2896</v>
      </c>
      <c r="I5" s="5">
        <v>1117</v>
      </c>
      <c r="J5" s="5">
        <v>1779</v>
      </c>
      <c r="K5" s="5">
        <v>982</v>
      </c>
      <c r="L5" s="5">
        <v>270</v>
      </c>
      <c r="M5" s="5">
        <v>712</v>
      </c>
      <c r="N5" s="5">
        <v>1968</v>
      </c>
      <c r="O5" s="5">
        <v>431</v>
      </c>
      <c r="P5" s="5">
        <v>1537</v>
      </c>
      <c r="Q5" s="5">
        <v>943</v>
      </c>
      <c r="R5" s="5">
        <v>563</v>
      </c>
      <c r="S5" s="5">
        <v>380</v>
      </c>
      <c r="T5" s="5"/>
      <c r="U5" s="5"/>
      <c r="V5" s="5"/>
      <c r="W5">
        <f t="shared" si="0"/>
        <v>21651</v>
      </c>
      <c r="X5">
        <f t="shared" si="1"/>
        <v>11977</v>
      </c>
    </row>
    <row r="6" spans="1:24" x14ac:dyDescent="0.2">
      <c r="A6" s="2">
        <v>44256</v>
      </c>
      <c r="B6" s="5">
        <v>24570</v>
      </c>
      <c r="C6" s="5">
        <v>8226</v>
      </c>
      <c r="D6" s="6">
        <v>16344</v>
      </c>
      <c r="E6" s="5">
        <v>7747</v>
      </c>
      <c r="F6" s="5">
        <v>3078</v>
      </c>
      <c r="G6" s="5">
        <v>4669</v>
      </c>
      <c r="H6" s="5">
        <v>3900</v>
      </c>
      <c r="I6" s="5">
        <v>1372</v>
      </c>
      <c r="J6" s="5">
        <v>2528</v>
      </c>
      <c r="K6" s="5">
        <v>986</v>
      </c>
      <c r="L6" s="5">
        <v>320</v>
      </c>
      <c r="M6" s="5">
        <v>666</v>
      </c>
      <c r="N6" s="5">
        <v>2952</v>
      </c>
      <c r="O6" s="5">
        <v>530</v>
      </c>
      <c r="P6" s="5">
        <v>2422</v>
      </c>
      <c r="Q6" s="5">
        <v>947</v>
      </c>
      <c r="R6" s="5">
        <v>568</v>
      </c>
      <c r="S6" s="5">
        <v>379</v>
      </c>
      <c r="T6" s="5"/>
      <c r="U6" s="5"/>
      <c r="V6" s="5"/>
      <c r="W6">
        <f t="shared" si="0"/>
        <v>27008</v>
      </c>
      <c r="X6">
        <f t="shared" si="1"/>
        <v>14094</v>
      </c>
    </row>
    <row r="7" spans="1:24" x14ac:dyDescent="0.2">
      <c r="A7" s="2">
        <v>44287</v>
      </c>
      <c r="B7" s="5">
        <v>22590</v>
      </c>
      <c r="C7" s="5">
        <v>8533</v>
      </c>
      <c r="D7" s="6">
        <v>14057</v>
      </c>
      <c r="E7" s="5">
        <v>12127</v>
      </c>
      <c r="F7" s="5">
        <v>5034</v>
      </c>
      <c r="G7" s="5">
        <v>7093</v>
      </c>
      <c r="H7" s="5">
        <v>6600</v>
      </c>
      <c r="I7" s="5">
        <v>2507</v>
      </c>
      <c r="J7" s="5">
        <v>4093</v>
      </c>
      <c r="K7" s="5">
        <v>986</v>
      </c>
      <c r="L7" s="5">
        <v>355</v>
      </c>
      <c r="M7" s="5">
        <v>631</v>
      </c>
      <c r="N7" s="5">
        <v>4378</v>
      </c>
      <c r="O7" s="5">
        <v>1311</v>
      </c>
      <c r="P7" s="5">
        <v>3067</v>
      </c>
      <c r="Q7" s="5">
        <v>965</v>
      </c>
      <c r="R7" s="5">
        <v>531</v>
      </c>
      <c r="S7" s="5">
        <v>434</v>
      </c>
      <c r="T7" s="5"/>
      <c r="U7" s="5"/>
      <c r="V7" s="5"/>
      <c r="W7">
        <f t="shared" si="0"/>
        <v>29375</v>
      </c>
      <c r="X7">
        <f t="shared" si="1"/>
        <v>18271</v>
      </c>
    </row>
    <row r="8" spans="1:24" x14ac:dyDescent="0.2">
      <c r="A8" s="2">
        <v>44317</v>
      </c>
      <c r="B8" s="5">
        <v>18190</v>
      </c>
      <c r="C8" s="5">
        <v>6500</v>
      </c>
      <c r="D8" s="6">
        <v>11690</v>
      </c>
      <c r="E8" s="5">
        <v>10271</v>
      </c>
      <c r="F8" s="5">
        <v>4039</v>
      </c>
      <c r="G8" s="5">
        <v>6232</v>
      </c>
      <c r="H8" s="5">
        <v>3911</v>
      </c>
      <c r="I8" s="5">
        <v>1468</v>
      </c>
      <c r="J8" s="5">
        <v>2443</v>
      </c>
      <c r="K8" s="5">
        <v>983</v>
      </c>
      <c r="L8" s="5">
        <v>352</v>
      </c>
      <c r="M8" s="5">
        <v>631</v>
      </c>
      <c r="N8" s="5">
        <v>1461</v>
      </c>
      <c r="O8" s="5">
        <v>303</v>
      </c>
      <c r="P8" s="5">
        <v>1158</v>
      </c>
      <c r="Q8" s="5">
        <v>1475</v>
      </c>
      <c r="R8" s="5">
        <v>829</v>
      </c>
      <c r="S8" s="5">
        <v>646</v>
      </c>
      <c r="T8" s="5"/>
      <c r="U8" s="5"/>
      <c r="V8" s="5"/>
      <c r="W8">
        <f t="shared" si="0"/>
        <v>22800</v>
      </c>
      <c r="X8">
        <f t="shared" si="1"/>
        <v>13491</v>
      </c>
    </row>
    <row r="9" spans="1:24" x14ac:dyDescent="0.2">
      <c r="A9" s="2">
        <v>44348</v>
      </c>
      <c r="B9" s="5">
        <v>14852</v>
      </c>
      <c r="C9" s="5">
        <v>5288</v>
      </c>
      <c r="D9" s="6">
        <v>9564</v>
      </c>
      <c r="E9" s="5">
        <v>8346</v>
      </c>
      <c r="F9" s="5">
        <v>3347</v>
      </c>
      <c r="G9" s="5">
        <v>4999</v>
      </c>
      <c r="H9" s="5">
        <v>3435</v>
      </c>
      <c r="I9" s="5">
        <v>1154</v>
      </c>
      <c r="J9" s="5">
        <v>2281</v>
      </c>
      <c r="K9" s="5">
        <v>993</v>
      </c>
      <c r="L9" s="5">
        <v>357</v>
      </c>
      <c r="M9" s="5">
        <v>636</v>
      </c>
      <c r="N9" s="5">
        <v>1479</v>
      </c>
      <c r="O9" s="5">
        <v>368</v>
      </c>
      <c r="P9" s="5">
        <v>1111</v>
      </c>
      <c r="Q9" s="5">
        <v>1462</v>
      </c>
      <c r="R9" s="5">
        <v>818</v>
      </c>
      <c r="S9" s="5">
        <v>644</v>
      </c>
      <c r="T9" s="5"/>
      <c r="U9" s="5"/>
      <c r="V9" s="5"/>
      <c r="W9">
        <f t="shared" si="0"/>
        <v>19235</v>
      </c>
      <c r="X9">
        <f t="shared" si="1"/>
        <v>11332</v>
      </c>
    </row>
    <row r="10" spans="1:24" x14ac:dyDescent="0.2">
      <c r="A10" s="2">
        <v>44378</v>
      </c>
      <c r="B10" s="5">
        <v>24792</v>
      </c>
      <c r="C10" s="5">
        <v>10526</v>
      </c>
      <c r="D10" s="6">
        <v>14266</v>
      </c>
      <c r="E10" s="5">
        <v>10843</v>
      </c>
      <c r="F10" s="5">
        <v>4727</v>
      </c>
      <c r="G10" s="5">
        <v>6116</v>
      </c>
      <c r="H10" s="5">
        <v>2957</v>
      </c>
      <c r="I10" s="5">
        <v>1059</v>
      </c>
      <c r="J10" s="5">
        <v>1898</v>
      </c>
      <c r="K10" s="5">
        <v>993</v>
      </c>
      <c r="L10" s="5">
        <v>317</v>
      </c>
      <c r="M10" s="5">
        <v>676</v>
      </c>
      <c r="N10" s="5">
        <v>1977</v>
      </c>
      <c r="O10" s="5">
        <v>442</v>
      </c>
      <c r="P10" s="5">
        <v>1535</v>
      </c>
      <c r="Q10" s="5">
        <v>3469</v>
      </c>
      <c r="R10" s="5">
        <v>2011</v>
      </c>
      <c r="S10" s="5">
        <v>1458</v>
      </c>
      <c r="T10" s="5"/>
      <c r="U10" s="5"/>
      <c r="V10" s="5"/>
      <c r="W10">
        <f t="shared" si="0"/>
        <v>25949</v>
      </c>
      <c r="X10">
        <f t="shared" si="1"/>
        <v>19082</v>
      </c>
    </row>
    <row r="11" spans="1:24" x14ac:dyDescent="0.2">
      <c r="A11" s="2">
        <v>44409</v>
      </c>
      <c r="B11" s="5">
        <v>31897</v>
      </c>
      <c r="C11" s="5">
        <v>13600</v>
      </c>
      <c r="D11" s="6">
        <v>18297</v>
      </c>
      <c r="E11" s="5">
        <v>12910</v>
      </c>
      <c r="F11" s="5">
        <v>5675</v>
      </c>
      <c r="G11" s="5">
        <v>7235</v>
      </c>
      <c r="H11" s="5">
        <v>4961</v>
      </c>
      <c r="I11" s="5">
        <v>2012</v>
      </c>
      <c r="J11" s="5">
        <v>2949</v>
      </c>
      <c r="K11" s="5">
        <v>999</v>
      </c>
      <c r="L11" s="5">
        <v>330</v>
      </c>
      <c r="M11" s="5">
        <v>669</v>
      </c>
      <c r="N11" s="5">
        <v>1495</v>
      </c>
      <c r="O11" s="5">
        <v>294</v>
      </c>
      <c r="P11" s="5">
        <v>1201</v>
      </c>
      <c r="Q11" s="5">
        <v>5455</v>
      </c>
      <c r="R11" s="5">
        <v>3309</v>
      </c>
      <c r="S11" s="5">
        <v>2146</v>
      </c>
      <c r="T11" s="5"/>
      <c r="U11" s="5"/>
      <c r="V11" s="5"/>
      <c r="W11">
        <f t="shared" si="0"/>
        <v>32497</v>
      </c>
      <c r="X11">
        <f t="shared" si="1"/>
        <v>25220</v>
      </c>
    </row>
    <row r="12" spans="1:24" x14ac:dyDescent="0.2">
      <c r="A12" s="2">
        <v>44440</v>
      </c>
      <c r="B12" s="5">
        <v>26909</v>
      </c>
      <c r="C12" s="5">
        <v>11786</v>
      </c>
      <c r="D12" s="6">
        <v>15123</v>
      </c>
      <c r="E12" s="5">
        <v>8955</v>
      </c>
      <c r="F12" s="5">
        <v>3897</v>
      </c>
      <c r="G12" s="5">
        <v>5058</v>
      </c>
      <c r="H12" s="5">
        <v>2992</v>
      </c>
      <c r="I12" s="5">
        <v>1289</v>
      </c>
      <c r="J12" s="5">
        <v>1703</v>
      </c>
      <c r="K12" s="5">
        <v>998</v>
      </c>
      <c r="L12" s="5">
        <v>358</v>
      </c>
      <c r="M12" s="5">
        <v>640</v>
      </c>
      <c r="N12" s="5">
        <v>995</v>
      </c>
      <c r="O12" s="5">
        <v>268</v>
      </c>
      <c r="P12" s="5">
        <v>727</v>
      </c>
      <c r="Q12" s="5">
        <v>4974</v>
      </c>
      <c r="R12" s="5">
        <v>2948</v>
      </c>
      <c r="S12" s="5">
        <v>2026</v>
      </c>
      <c r="T12" s="5"/>
      <c r="U12" s="5"/>
      <c r="V12" s="5"/>
      <c r="W12">
        <f t="shared" si="0"/>
        <v>25277</v>
      </c>
      <c r="X12">
        <f t="shared" si="1"/>
        <v>20546</v>
      </c>
    </row>
    <row r="13" spans="1:24" x14ac:dyDescent="0.2">
      <c r="A13" s="2">
        <v>44470</v>
      </c>
      <c r="B13" s="5">
        <v>20931</v>
      </c>
      <c r="C13" s="5">
        <v>9310</v>
      </c>
      <c r="D13" s="6">
        <v>11621</v>
      </c>
      <c r="E13" s="5">
        <v>10427</v>
      </c>
      <c r="F13" s="5">
        <v>4352</v>
      </c>
      <c r="G13" s="5">
        <v>6075</v>
      </c>
      <c r="H13" s="5">
        <v>4360</v>
      </c>
      <c r="I13" s="5">
        <v>1642</v>
      </c>
      <c r="J13" s="5">
        <v>2718</v>
      </c>
      <c r="K13" s="5">
        <v>497</v>
      </c>
      <c r="L13" s="5">
        <v>169</v>
      </c>
      <c r="M13" s="5">
        <v>328</v>
      </c>
      <c r="N13" s="5">
        <v>1493</v>
      </c>
      <c r="O13" s="5">
        <v>278</v>
      </c>
      <c r="P13" s="5">
        <v>1215</v>
      </c>
      <c r="Q13" s="5">
        <v>2979</v>
      </c>
      <c r="R13" s="5">
        <v>1741</v>
      </c>
      <c r="S13" s="5">
        <v>1238</v>
      </c>
      <c r="T13" s="5">
        <v>2988</v>
      </c>
      <c r="U13" s="5">
        <v>1207</v>
      </c>
      <c r="V13" s="5">
        <v>1781</v>
      </c>
      <c r="W13">
        <f t="shared" si="0"/>
        <v>24976</v>
      </c>
      <c r="X13">
        <f t="shared" si="1"/>
        <v>18699</v>
      </c>
    </row>
    <row r="14" spans="1:24" x14ac:dyDescent="0.2">
      <c r="A14" s="2">
        <v>44501</v>
      </c>
      <c r="B14" s="5">
        <v>19405</v>
      </c>
      <c r="C14" s="5">
        <v>7783</v>
      </c>
      <c r="D14" s="6">
        <v>11622</v>
      </c>
      <c r="E14" s="5">
        <v>10400</v>
      </c>
      <c r="F14" s="5">
        <v>4458</v>
      </c>
      <c r="G14" s="5">
        <v>5942</v>
      </c>
      <c r="H14" s="5">
        <v>4072</v>
      </c>
      <c r="I14" s="5">
        <v>1659</v>
      </c>
      <c r="J14" s="5">
        <v>2413</v>
      </c>
      <c r="K14" s="5">
        <v>499</v>
      </c>
      <c r="L14" s="5">
        <v>124</v>
      </c>
      <c r="M14" s="5">
        <v>375</v>
      </c>
      <c r="N14" s="5">
        <v>985</v>
      </c>
      <c r="O14" s="5">
        <v>196</v>
      </c>
      <c r="P14" s="5">
        <v>789</v>
      </c>
      <c r="Q14" s="5">
        <v>3460</v>
      </c>
      <c r="R14" s="5">
        <v>2070</v>
      </c>
      <c r="S14" s="5">
        <v>1390</v>
      </c>
      <c r="T14" s="5">
        <v>3970</v>
      </c>
      <c r="U14" s="5">
        <v>1725</v>
      </c>
      <c r="V14" s="5">
        <v>2245</v>
      </c>
      <c r="W14">
        <f t="shared" si="0"/>
        <v>24776</v>
      </c>
      <c r="X14">
        <f t="shared" si="1"/>
        <v>18015</v>
      </c>
    </row>
    <row r="15" spans="1:24" x14ac:dyDescent="0.2">
      <c r="A15" s="2">
        <v>44531</v>
      </c>
      <c r="B15" s="5">
        <v>19832</v>
      </c>
      <c r="C15" s="5">
        <v>8985</v>
      </c>
      <c r="D15" s="5">
        <v>10847</v>
      </c>
      <c r="E15" s="5">
        <v>12859</v>
      </c>
      <c r="F15" s="5">
        <v>6129</v>
      </c>
      <c r="G15" s="5">
        <v>6730</v>
      </c>
      <c r="H15" s="5">
        <v>4953</v>
      </c>
      <c r="I15" s="5">
        <v>2211</v>
      </c>
      <c r="J15" s="5">
        <v>2742</v>
      </c>
      <c r="K15" s="5">
        <v>499</v>
      </c>
      <c r="L15" s="5">
        <v>196</v>
      </c>
      <c r="M15" s="5">
        <v>303</v>
      </c>
      <c r="N15" s="5">
        <v>992</v>
      </c>
      <c r="O15" s="5">
        <v>228</v>
      </c>
      <c r="P15" s="5">
        <v>764</v>
      </c>
      <c r="Q15" s="5">
        <v>2963</v>
      </c>
      <c r="R15" s="5">
        <v>1773</v>
      </c>
      <c r="S15" s="5">
        <v>1190</v>
      </c>
      <c r="T15" s="5">
        <v>6444</v>
      </c>
      <c r="U15" s="5">
        <v>2895</v>
      </c>
      <c r="V15" s="5">
        <v>3549</v>
      </c>
      <c r="W15">
        <f t="shared" si="0"/>
        <v>26125</v>
      </c>
      <c r="X15">
        <f t="shared" si="1"/>
        <v>22417</v>
      </c>
    </row>
    <row r="16" spans="1:24" x14ac:dyDescent="0.2">
      <c r="A16" s="2">
        <v>44562</v>
      </c>
      <c r="B16" s="5">
        <v>17818</v>
      </c>
      <c r="C16" s="5">
        <v>8384</v>
      </c>
      <c r="D16" s="6">
        <v>9434</v>
      </c>
      <c r="E16" s="5">
        <v>9342</v>
      </c>
      <c r="F16" s="5">
        <v>4411</v>
      </c>
      <c r="G16" s="5">
        <v>4931</v>
      </c>
      <c r="H16" s="5">
        <v>2951</v>
      </c>
      <c r="I16" s="5">
        <v>1389</v>
      </c>
      <c r="J16" s="5">
        <v>1562</v>
      </c>
      <c r="K16" s="5">
        <v>497</v>
      </c>
      <c r="L16" s="5">
        <v>204</v>
      </c>
      <c r="M16" s="5">
        <v>293</v>
      </c>
      <c r="N16" s="5">
        <v>492</v>
      </c>
      <c r="O16" s="5">
        <v>109</v>
      </c>
      <c r="P16" s="5">
        <v>383</v>
      </c>
      <c r="Q16" s="5">
        <v>4421</v>
      </c>
      <c r="R16" s="5">
        <v>2614</v>
      </c>
      <c r="S16" s="5">
        <v>1807</v>
      </c>
      <c r="T16" s="5">
        <v>4435</v>
      </c>
      <c r="U16" s="5">
        <v>2092</v>
      </c>
      <c r="V16" s="5">
        <v>2343</v>
      </c>
      <c r="W16">
        <f t="shared" si="0"/>
        <v>20753</v>
      </c>
      <c r="X16">
        <f t="shared" si="1"/>
        <v>19203</v>
      </c>
    </row>
    <row r="17" spans="1:24" x14ac:dyDescent="0.2">
      <c r="A17" s="2">
        <v>44593</v>
      </c>
      <c r="B17" s="5">
        <v>9469</v>
      </c>
      <c r="C17" s="5">
        <v>4062</v>
      </c>
      <c r="D17" s="6">
        <v>5407</v>
      </c>
      <c r="E17" s="5">
        <v>5462</v>
      </c>
      <c r="F17" s="5">
        <v>2672</v>
      </c>
      <c r="G17" s="5">
        <v>2790</v>
      </c>
      <c r="H17" s="5">
        <v>2990</v>
      </c>
      <c r="I17" s="5">
        <v>1372</v>
      </c>
      <c r="J17" s="5">
        <v>1618</v>
      </c>
      <c r="K17" s="5">
        <v>938</v>
      </c>
      <c r="L17" s="5">
        <v>313</v>
      </c>
      <c r="M17" s="5">
        <v>625</v>
      </c>
      <c r="N17" s="5">
        <v>997</v>
      </c>
      <c r="O17" s="5">
        <v>213</v>
      </c>
      <c r="P17" s="5">
        <v>784</v>
      </c>
      <c r="Q17" s="5">
        <v>2974</v>
      </c>
      <c r="R17" s="5">
        <v>1724</v>
      </c>
      <c r="S17" s="5">
        <v>1250</v>
      </c>
      <c r="T17" s="5">
        <v>1493</v>
      </c>
      <c r="U17" s="5">
        <v>750</v>
      </c>
      <c r="V17" s="5">
        <v>743</v>
      </c>
      <c r="W17">
        <f t="shared" si="0"/>
        <v>13217</v>
      </c>
      <c r="X17">
        <f t="shared" si="1"/>
        <v>11106</v>
      </c>
    </row>
    <row r="18" spans="1:24" x14ac:dyDescent="0.2">
      <c r="A18" s="6"/>
      <c r="B18" s="5">
        <v>327991</v>
      </c>
      <c r="C18" s="6">
        <v>129259</v>
      </c>
      <c r="D18" s="6">
        <v>198732</v>
      </c>
      <c r="E18" s="5">
        <v>146755</v>
      </c>
      <c r="F18" s="5">
        <v>64034</v>
      </c>
      <c r="G18" s="5">
        <v>82721</v>
      </c>
      <c r="H18" s="5">
        <v>60222</v>
      </c>
      <c r="I18" s="5">
        <v>23888</v>
      </c>
      <c r="J18" s="5">
        <v>36334</v>
      </c>
      <c r="K18" s="5">
        <v>12315</v>
      </c>
      <c r="L18" s="5">
        <v>4169</v>
      </c>
      <c r="M18" s="5">
        <v>8146</v>
      </c>
      <c r="N18" s="5">
        <v>23626</v>
      </c>
      <c r="O18" s="5">
        <v>5439</v>
      </c>
      <c r="P18" s="5">
        <v>18187</v>
      </c>
      <c r="Q18" s="5">
        <v>38343</v>
      </c>
      <c r="R18" s="5">
        <v>22566</v>
      </c>
      <c r="S18" s="5">
        <v>15777</v>
      </c>
      <c r="T18" s="5">
        <v>19330</v>
      </c>
      <c r="U18" s="5">
        <v>8669</v>
      </c>
      <c r="V18" s="5">
        <v>10661</v>
      </c>
      <c r="W18">
        <f t="shared" si="0"/>
        <v>370558</v>
      </c>
      <c r="X18">
        <f t="shared" si="1"/>
        <v>258024</v>
      </c>
    </row>
    <row r="22" spans="1:24" x14ac:dyDescent="0.2">
      <c r="A22" s="6"/>
      <c r="B22" s="6"/>
      <c r="C22" s="2">
        <v>44166</v>
      </c>
      <c r="D22" s="2">
        <v>44197</v>
      </c>
      <c r="E22" s="2">
        <v>44228</v>
      </c>
      <c r="F22" s="2">
        <v>44256</v>
      </c>
      <c r="G22" s="2">
        <v>44287</v>
      </c>
      <c r="H22" s="2">
        <v>44317</v>
      </c>
      <c r="I22" s="2">
        <v>44348</v>
      </c>
      <c r="J22" s="2">
        <v>44378</v>
      </c>
      <c r="K22" s="2">
        <v>44409</v>
      </c>
      <c r="L22" s="2">
        <v>44440</v>
      </c>
      <c r="M22" s="2">
        <v>44470</v>
      </c>
      <c r="N22" s="2">
        <v>44501</v>
      </c>
      <c r="O22" s="2">
        <v>44531</v>
      </c>
      <c r="P22" s="2">
        <v>44562</v>
      </c>
      <c r="Q22" s="2">
        <v>44593</v>
      </c>
      <c r="U22" s="1"/>
      <c r="V22" s="10" t="s">
        <v>28</v>
      </c>
      <c r="W22" s="9" t="s">
        <v>29</v>
      </c>
      <c r="X22" t="s">
        <v>30</v>
      </c>
    </row>
    <row r="23" spans="1:24" x14ac:dyDescent="0.2">
      <c r="A23" s="6" t="s">
        <v>21</v>
      </c>
      <c r="B23" s="1" t="s">
        <v>0</v>
      </c>
      <c r="C23" s="5">
        <v>28310</v>
      </c>
      <c r="D23" s="5">
        <v>27367</v>
      </c>
      <c r="E23" s="5">
        <v>21059</v>
      </c>
      <c r="F23" s="5">
        <v>24570</v>
      </c>
      <c r="G23" s="5">
        <v>22590</v>
      </c>
      <c r="H23" s="5">
        <v>18190</v>
      </c>
      <c r="I23" s="5">
        <v>14852</v>
      </c>
      <c r="J23" s="5">
        <v>24792</v>
      </c>
      <c r="K23" s="5">
        <v>31897</v>
      </c>
      <c r="L23" s="5">
        <v>26909</v>
      </c>
      <c r="M23" s="5">
        <v>20931</v>
      </c>
      <c r="N23" s="5">
        <v>19405</v>
      </c>
      <c r="O23" s="5">
        <v>19832</v>
      </c>
      <c r="P23" s="5">
        <v>17818</v>
      </c>
      <c r="Q23" s="5">
        <v>9469</v>
      </c>
      <c r="U23" s="2">
        <v>44166</v>
      </c>
      <c r="V23" s="3">
        <v>30930</v>
      </c>
      <c r="W23">
        <v>18260</v>
      </c>
      <c r="X23">
        <f>SUM(V23:W23)</f>
        <v>49190</v>
      </c>
    </row>
    <row r="24" spans="1:24" x14ac:dyDescent="0.2">
      <c r="A24" s="6"/>
      <c r="B24" s="1" t="s">
        <v>1</v>
      </c>
      <c r="C24" s="5">
        <v>9441</v>
      </c>
      <c r="D24" s="5">
        <v>9760</v>
      </c>
      <c r="E24" s="5">
        <v>7075</v>
      </c>
      <c r="F24" s="5">
        <v>8226</v>
      </c>
      <c r="G24" s="5">
        <v>8533</v>
      </c>
      <c r="H24" s="5">
        <v>6500</v>
      </c>
      <c r="I24" s="5">
        <v>5288</v>
      </c>
      <c r="J24" s="5">
        <v>10526</v>
      </c>
      <c r="K24" s="5">
        <v>13600</v>
      </c>
      <c r="L24" s="5">
        <v>11786</v>
      </c>
      <c r="M24" s="5">
        <v>9310</v>
      </c>
      <c r="N24" s="5">
        <v>7783</v>
      </c>
      <c r="O24" s="5">
        <v>8985</v>
      </c>
      <c r="P24" s="5">
        <v>8384</v>
      </c>
      <c r="Q24" s="5">
        <v>4062</v>
      </c>
      <c r="U24" s="2">
        <v>44197</v>
      </c>
      <c r="V24" s="3">
        <v>25989</v>
      </c>
      <c r="W24">
        <v>16311</v>
      </c>
      <c r="X24">
        <f t="shared" ref="X24:X37" si="2">SUM(V24:W24)</f>
        <v>42300</v>
      </c>
    </row>
    <row r="25" spans="1:24" x14ac:dyDescent="0.2">
      <c r="A25" s="6"/>
      <c r="B25" s="1" t="s">
        <v>2</v>
      </c>
      <c r="C25" s="6">
        <v>18869</v>
      </c>
      <c r="D25" s="6">
        <v>17607</v>
      </c>
      <c r="E25" s="6">
        <v>13984</v>
      </c>
      <c r="F25" s="6">
        <v>16344</v>
      </c>
      <c r="G25" s="6">
        <v>14057</v>
      </c>
      <c r="H25" s="6">
        <v>11690</v>
      </c>
      <c r="I25" s="6">
        <v>9564</v>
      </c>
      <c r="J25" s="6">
        <v>14266</v>
      </c>
      <c r="K25" s="6">
        <v>18297</v>
      </c>
      <c r="L25" s="6">
        <v>15123</v>
      </c>
      <c r="M25" s="6">
        <v>11621</v>
      </c>
      <c r="N25" s="6">
        <v>11622</v>
      </c>
      <c r="O25" s="5">
        <v>10847</v>
      </c>
      <c r="P25" s="6">
        <v>9434</v>
      </c>
      <c r="Q25" s="6">
        <v>5407</v>
      </c>
      <c r="U25" s="2">
        <v>44228</v>
      </c>
      <c r="V25" s="3">
        <v>21651</v>
      </c>
      <c r="W25">
        <v>11977</v>
      </c>
      <c r="X25">
        <f t="shared" si="2"/>
        <v>33628</v>
      </c>
    </row>
    <row r="26" spans="1:24" x14ac:dyDescent="0.2">
      <c r="A26" s="6" t="s">
        <v>22</v>
      </c>
      <c r="B26" s="4" t="s">
        <v>3</v>
      </c>
      <c r="C26" s="5">
        <v>13605</v>
      </c>
      <c r="D26" s="5">
        <v>7681</v>
      </c>
      <c r="E26" s="5">
        <v>5780</v>
      </c>
      <c r="F26" s="5">
        <v>7747</v>
      </c>
      <c r="G26" s="5">
        <v>12127</v>
      </c>
      <c r="H26" s="5">
        <v>10271</v>
      </c>
      <c r="I26" s="5">
        <v>8346</v>
      </c>
      <c r="J26" s="5">
        <v>10843</v>
      </c>
      <c r="K26" s="5">
        <v>12910</v>
      </c>
      <c r="L26" s="5">
        <v>8955</v>
      </c>
      <c r="M26" s="5">
        <v>10427</v>
      </c>
      <c r="N26" s="5">
        <v>10400</v>
      </c>
      <c r="O26" s="5">
        <v>12859</v>
      </c>
      <c r="P26" s="5">
        <v>9342</v>
      </c>
      <c r="Q26" s="5">
        <v>5462</v>
      </c>
      <c r="U26" s="2">
        <v>44256</v>
      </c>
      <c r="V26" s="3">
        <v>27008</v>
      </c>
      <c r="W26">
        <v>14094</v>
      </c>
      <c r="X26">
        <f t="shared" si="2"/>
        <v>41102</v>
      </c>
    </row>
    <row r="27" spans="1:24" x14ac:dyDescent="0.2">
      <c r="A27" s="6"/>
      <c r="B27" s="4" t="s">
        <v>4</v>
      </c>
      <c r="C27" s="5">
        <v>5909</v>
      </c>
      <c r="D27" s="5">
        <v>3785</v>
      </c>
      <c r="E27" s="5">
        <v>2521</v>
      </c>
      <c r="F27" s="5">
        <v>3078</v>
      </c>
      <c r="G27" s="5">
        <v>5034</v>
      </c>
      <c r="H27" s="5">
        <v>4039</v>
      </c>
      <c r="I27" s="5">
        <v>3347</v>
      </c>
      <c r="J27" s="5">
        <v>4727</v>
      </c>
      <c r="K27" s="5">
        <v>5675</v>
      </c>
      <c r="L27" s="5">
        <v>3897</v>
      </c>
      <c r="M27" s="5">
        <v>4352</v>
      </c>
      <c r="N27" s="5">
        <v>4458</v>
      </c>
      <c r="O27" s="5">
        <v>6129</v>
      </c>
      <c r="P27" s="5">
        <v>4411</v>
      </c>
      <c r="Q27" s="5">
        <v>2672</v>
      </c>
      <c r="U27" s="2">
        <v>44287</v>
      </c>
      <c r="V27" s="3">
        <v>29375</v>
      </c>
      <c r="W27">
        <v>18271</v>
      </c>
      <c r="X27">
        <f t="shared" si="2"/>
        <v>47646</v>
      </c>
    </row>
    <row r="28" spans="1:24" x14ac:dyDescent="0.2">
      <c r="A28" s="6"/>
      <c r="B28" s="4" t="s">
        <v>5</v>
      </c>
      <c r="C28" s="5">
        <v>7696</v>
      </c>
      <c r="D28" s="5">
        <v>3896</v>
      </c>
      <c r="E28" s="5">
        <v>3259</v>
      </c>
      <c r="F28" s="5">
        <v>4669</v>
      </c>
      <c r="G28" s="5">
        <v>7093</v>
      </c>
      <c r="H28" s="5">
        <v>6232</v>
      </c>
      <c r="I28" s="5">
        <v>4999</v>
      </c>
      <c r="J28" s="5">
        <v>6116</v>
      </c>
      <c r="K28" s="5">
        <v>7235</v>
      </c>
      <c r="L28" s="5">
        <v>5058</v>
      </c>
      <c r="M28" s="5">
        <v>6075</v>
      </c>
      <c r="N28" s="5">
        <v>5942</v>
      </c>
      <c r="O28" s="5">
        <v>6730</v>
      </c>
      <c r="P28" s="5">
        <v>4931</v>
      </c>
      <c r="Q28" s="5">
        <v>2790</v>
      </c>
      <c r="U28" s="2">
        <v>44317</v>
      </c>
      <c r="V28" s="3">
        <v>22800</v>
      </c>
      <c r="W28">
        <v>13491</v>
      </c>
      <c r="X28">
        <f t="shared" si="2"/>
        <v>36291</v>
      </c>
    </row>
    <row r="29" spans="1:24" x14ac:dyDescent="0.2">
      <c r="A29" s="6" t="s">
        <v>23</v>
      </c>
      <c r="B29" s="4" t="s">
        <v>6</v>
      </c>
      <c r="C29" s="5">
        <v>5376</v>
      </c>
      <c r="D29" s="5">
        <v>3868</v>
      </c>
      <c r="E29" s="5">
        <v>2896</v>
      </c>
      <c r="F29" s="5">
        <v>3900</v>
      </c>
      <c r="G29" s="5">
        <v>6600</v>
      </c>
      <c r="H29" s="5">
        <v>3911</v>
      </c>
      <c r="I29" s="5">
        <v>3435</v>
      </c>
      <c r="J29" s="5">
        <v>2957</v>
      </c>
      <c r="K29" s="5">
        <v>4961</v>
      </c>
      <c r="L29" s="5">
        <v>2992</v>
      </c>
      <c r="M29" s="5">
        <v>4360</v>
      </c>
      <c r="N29" s="5">
        <v>4072</v>
      </c>
      <c r="O29" s="5">
        <v>4953</v>
      </c>
      <c r="P29" s="5">
        <v>2951</v>
      </c>
      <c r="Q29" s="5">
        <v>2990</v>
      </c>
      <c r="U29" s="2">
        <v>44348</v>
      </c>
      <c r="V29" s="3">
        <v>19235</v>
      </c>
      <c r="W29">
        <v>11332</v>
      </c>
      <c r="X29">
        <f t="shared" si="2"/>
        <v>30567</v>
      </c>
    </row>
    <row r="30" spans="1:24" x14ac:dyDescent="0.2">
      <c r="A30" s="6"/>
      <c r="B30" s="4" t="s">
        <v>7</v>
      </c>
      <c r="C30" s="5">
        <v>2072</v>
      </c>
      <c r="D30" s="5">
        <v>1565</v>
      </c>
      <c r="E30" s="5">
        <v>1117</v>
      </c>
      <c r="F30" s="5">
        <v>1372</v>
      </c>
      <c r="G30" s="5">
        <v>2507</v>
      </c>
      <c r="H30" s="5">
        <v>1468</v>
      </c>
      <c r="I30" s="5">
        <v>1154</v>
      </c>
      <c r="J30" s="5">
        <v>1059</v>
      </c>
      <c r="K30" s="5">
        <v>2012</v>
      </c>
      <c r="L30" s="5">
        <v>1289</v>
      </c>
      <c r="M30" s="5">
        <v>1642</v>
      </c>
      <c r="N30" s="5">
        <v>1659</v>
      </c>
      <c r="O30" s="5">
        <v>2211</v>
      </c>
      <c r="P30" s="5">
        <v>1389</v>
      </c>
      <c r="Q30" s="5">
        <v>1372</v>
      </c>
      <c r="U30" s="2">
        <v>44378</v>
      </c>
      <c r="V30" s="3">
        <v>25949</v>
      </c>
      <c r="W30">
        <v>19082</v>
      </c>
      <c r="X30">
        <f t="shared" si="2"/>
        <v>45031</v>
      </c>
    </row>
    <row r="31" spans="1:24" x14ac:dyDescent="0.2">
      <c r="A31" s="6"/>
      <c r="B31" s="4" t="s">
        <v>8</v>
      </c>
      <c r="C31" s="5">
        <v>3304</v>
      </c>
      <c r="D31" s="5">
        <v>2303</v>
      </c>
      <c r="E31" s="5">
        <v>1779</v>
      </c>
      <c r="F31" s="5">
        <v>2528</v>
      </c>
      <c r="G31" s="5">
        <v>4093</v>
      </c>
      <c r="H31" s="5">
        <v>2443</v>
      </c>
      <c r="I31" s="5">
        <v>2281</v>
      </c>
      <c r="J31" s="5">
        <v>1898</v>
      </c>
      <c r="K31" s="5">
        <v>2949</v>
      </c>
      <c r="L31" s="5">
        <v>1703</v>
      </c>
      <c r="M31" s="5">
        <v>2718</v>
      </c>
      <c r="N31" s="5">
        <v>2413</v>
      </c>
      <c r="O31" s="5">
        <v>2742</v>
      </c>
      <c r="P31" s="5">
        <v>1562</v>
      </c>
      <c r="Q31" s="5">
        <v>1618</v>
      </c>
      <c r="U31" s="2">
        <v>44409</v>
      </c>
      <c r="V31" s="3">
        <v>32497</v>
      </c>
      <c r="W31">
        <v>25220</v>
      </c>
      <c r="X31">
        <f t="shared" si="2"/>
        <v>57717</v>
      </c>
    </row>
    <row r="32" spans="1:24" x14ac:dyDescent="0.2">
      <c r="A32" s="6" t="s">
        <v>24</v>
      </c>
      <c r="B32" s="4" t="s">
        <v>9</v>
      </c>
      <c r="C32" s="5">
        <v>492</v>
      </c>
      <c r="D32" s="5">
        <v>973</v>
      </c>
      <c r="E32" s="5">
        <v>982</v>
      </c>
      <c r="F32" s="5">
        <v>986</v>
      </c>
      <c r="G32" s="5">
        <v>986</v>
      </c>
      <c r="H32" s="5">
        <v>983</v>
      </c>
      <c r="I32" s="5">
        <v>993</v>
      </c>
      <c r="J32" s="5">
        <v>993</v>
      </c>
      <c r="K32" s="5">
        <v>999</v>
      </c>
      <c r="L32" s="5">
        <v>998</v>
      </c>
      <c r="M32" s="5">
        <v>497</v>
      </c>
      <c r="N32" s="5">
        <v>499</v>
      </c>
      <c r="O32" s="5">
        <v>499</v>
      </c>
      <c r="P32" s="5">
        <v>497</v>
      </c>
      <c r="Q32" s="5">
        <v>938</v>
      </c>
      <c r="U32" s="2">
        <v>44440</v>
      </c>
      <c r="V32" s="3">
        <v>25277</v>
      </c>
      <c r="W32">
        <v>20546</v>
      </c>
      <c r="X32">
        <f t="shared" si="2"/>
        <v>45823</v>
      </c>
    </row>
    <row r="33" spans="1:24" x14ac:dyDescent="0.2">
      <c r="A33" s="6"/>
      <c r="B33" s="4" t="s">
        <v>10</v>
      </c>
      <c r="C33" s="5">
        <v>195</v>
      </c>
      <c r="D33" s="5">
        <v>309</v>
      </c>
      <c r="E33" s="5">
        <v>270</v>
      </c>
      <c r="F33" s="5">
        <v>320</v>
      </c>
      <c r="G33" s="5">
        <v>355</v>
      </c>
      <c r="H33" s="5">
        <v>352</v>
      </c>
      <c r="I33" s="5">
        <v>357</v>
      </c>
      <c r="J33" s="5">
        <v>317</v>
      </c>
      <c r="K33" s="5">
        <v>330</v>
      </c>
      <c r="L33" s="5">
        <v>358</v>
      </c>
      <c r="M33" s="5">
        <v>169</v>
      </c>
      <c r="N33" s="5">
        <v>124</v>
      </c>
      <c r="O33" s="5">
        <v>196</v>
      </c>
      <c r="P33" s="5">
        <v>204</v>
      </c>
      <c r="Q33" s="5">
        <v>313</v>
      </c>
      <c r="U33" s="2">
        <v>44470</v>
      </c>
      <c r="V33" s="3">
        <v>24976</v>
      </c>
      <c r="W33">
        <v>18699</v>
      </c>
      <c r="X33">
        <f t="shared" si="2"/>
        <v>43675</v>
      </c>
    </row>
    <row r="34" spans="1:24" x14ac:dyDescent="0.2">
      <c r="A34" s="6"/>
      <c r="B34" s="4" t="s">
        <v>11</v>
      </c>
      <c r="C34" s="5">
        <v>297</v>
      </c>
      <c r="D34" s="5">
        <v>664</v>
      </c>
      <c r="E34" s="5">
        <v>712</v>
      </c>
      <c r="F34" s="5">
        <v>666</v>
      </c>
      <c r="G34" s="5">
        <v>631</v>
      </c>
      <c r="H34" s="5">
        <v>631</v>
      </c>
      <c r="I34" s="5">
        <v>636</v>
      </c>
      <c r="J34" s="5">
        <v>676</v>
      </c>
      <c r="K34" s="5">
        <v>669</v>
      </c>
      <c r="L34" s="5">
        <v>640</v>
      </c>
      <c r="M34" s="5">
        <v>328</v>
      </c>
      <c r="N34" s="5">
        <v>375</v>
      </c>
      <c r="O34" s="5">
        <v>303</v>
      </c>
      <c r="P34" s="5">
        <v>293</v>
      </c>
      <c r="Q34" s="5">
        <v>625</v>
      </c>
      <c r="U34" s="2">
        <v>44501</v>
      </c>
      <c r="V34" s="3">
        <v>24776</v>
      </c>
      <c r="W34">
        <v>18015</v>
      </c>
      <c r="X34">
        <f t="shared" si="2"/>
        <v>42791</v>
      </c>
    </row>
    <row r="35" spans="1:24" x14ac:dyDescent="0.2">
      <c r="A35" s="6" t="s">
        <v>25</v>
      </c>
      <c r="B35" s="4" t="s">
        <v>12</v>
      </c>
      <c r="C35" s="5">
        <v>488</v>
      </c>
      <c r="D35" s="5">
        <v>1474</v>
      </c>
      <c r="E35" s="5">
        <v>1968</v>
      </c>
      <c r="F35" s="5">
        <v>2952</v>
      </c>
      <c r="G35" s="5">
        <v>4378</v>
      </c>
      <c r="H35" s="5">
        <v>1461</v>
      </c>
      <c r="I35" s="5">
        <v>1479</v>
      </c>
      <c r="J35" s="5">
        <v>1977</v>
      </c>
      <c r="K35" s="5">
        <v>1495</v>
      </c>
      <c r="L35" s="5">
        <v>995</v>
      </c>
      <c r="M35" s="5">
        <v>1493</v>
      </c>
      <c r="N35" s="5">
        <v>985</v>
      </c>
      <c r="O35" s="5">
        <v>992</v>
      </c>
      <c r="P35" s="5">
        <v>492</v>
      </c>
      <c r="Q35" s="5">
        <v>997</v>
      </c>
      <c r="U35" s="2">
        <v>44531</v>
      </c>
      <c r="V35" s="3">
        <v>26125</v>
      </c>
      <c r="W35">
        <v>22417</v>
      </c>
      <c r="X35">
        <f t="shared" si="2"/>
        <v>48542</v>
      </c>
    </row>
    <row r="36" spans="1:24" x14ac:dyDescent="0.2">
      <c r="A36" s="6"/>
      <c r="B36" s="4" t="s">
        <v>13</v>
      </c>
      <c r="C36" s="5">
        <v>109</v>
      </c>
      <c r="D36" s="5">
        <v>359</v>
      </c>
      <c r="E36" s="5">
        <v>431</v>
      </c>
      <c r="F36" s="5">
        <v>530</v>
      </c>
      <c r="G36" s="5">
        <v>1311</v>
      </c>
      <c r="H36" s="5">
        <v>303</v>
      </c>
      <c r="I36" s="5">
        <v>368</v>
      </c>
      <c r="J36" s="5">
        <v>442</v>
      </c>
      <c r="K36" s="5">
        <v>294</v>
      </c>
      <c r="L36" s="5">
        <v>268</v>
      </c>
      <c r="M36" s="5">
        <v>278</v>
      </c>
      <c r="N36" s="5">
        <v>196</v>
      </c>
      <c r="O36" s="5">
        <v>228</v>
      </c>
      <c r="P36" s="5">
        <v>109</v>
      </c>
      <c r="Q36" s="5">
        <v>213</v>
      </c>
      <c r="U36" s="2">
        <v>44562</v>
      </c>
      <c r="V36" s="3">
        <v>20753</v>
      </c>
      <c r="W36">
        <v>19203</v>
      </c>
      <c r="X36">
        <f t="shared" si="2"/>
        <v>39956</v>
      </c>
    </row>
    <row r="37" spans="1:24" x14ac:dyDescent="0.2">
      <c r="A37" s="6"/>
      <c r="B37" s="4" t="s">
        <v>14</v>
      </c>
      <c r="C37" s="5">
        <v>379</v>
      </c>
      <c r="D37" s="5">
        <v>1115</v>
      </c>
      <c r="E37" s="5">
        <v>1537</v>
      </c>
      <c r="F37" s="5">
        <v>2422</v>
      </c>
      <c r="G37" s="5">
        <v>3067</v>
      </c>
      <c r="H37" s="5">
        <v>1158</v>
      </c>
      <c r="I37" s="5">
        <v>1111</v>
      </c>
      <c r="J37" s="5">
        <v>1535</v>
      </c>
      <c r="K37" s="5">
        <v>1201</v>
      </c>
      <c r="L37" s="5">
        <v>727</v>
      </c>
      <c r="M37" s="5">
        <v>1215</v>
      </c>
      <c r="N37" s="5">
        <v>789</v>
      </c>
      <c r="O37" s="5">
        <v>764</v>
      </c>
      <c r="P37" s="5">
        <v>383</v>
      </c>
      <c r="Q37" s="5">
        <v>784</v>
      </c>
      <c r="U37" s="2">
        <v>44593</v>
      </c>
      <c r="V37" s="3">
        <v>13217</v>
      </c>
      <c r="W37">
        <v>11106</v>
      </c>
      <c r="X37">
        <f t="shared" si="2"/>
        <v>24323</v>
      </c>
    </row>
    <row r="38" spans="1:24" x14ac:dyDescent="0.2">
      <c r="A38" s="6" t="s">
        <v>26</v>
      </c>
      <c r="B38" s="4" t="s">
        <v>15</v>
      </c>
      <c r="C38" s="5">
        <v>919</v>
      </c>
      <c r="D38" s="5">
        <v>937</v>
      </c>
      <c r="E38" s="5">
        <v>943</v>
      </c>
      <c r="F38" s="5">
        <v>947</v>
      </c>
      <c r="G38" s="5">
        <v>965</v>
      </c>
      <c r="H38" s="5">
        <v>1475</v>
      </c>
      <c r="I38" s="5">
        <v>1462</v>
      </c>
      <c r="J38" s="5">
        <v>3469</v>
      </c>
      <c r="K38" s="5">
        <v>5455</v>
      </c>
      <c r="L38" s="5">
        <v>4974</v>
      </c>
      <c r="M38" s="5">
        <v>2979</v>
      </c>
      <c r="N38" s="5">
        <v>3460</v>
      </c>
      <c r="O38" s="5">
        <v>2963</v>
      </c>
      <c r="P38" s="5">
        <v>4421</v>
      </c>
      <c r="Q38" s="5">
        <v>2974</v>
      </c>
    </row>
    <row r="39" spans="1:24" x14ac:dyDescent="0.2">
      <c r="A39" s="6"/>
      <c r="B39" s="4" t="s">
        <v>16</v>
      </c>
      <c r="C39" s="5">
        <v>534</v>
      </c>
      <c r="D39" s="5">
        <v>533</v>
      </c>
      <c r="E39" s="5">
        <v>563</v>
      </c>
      <c r="F39" s="5">
        <v>568</v>
      </c>
      <c r="G39" s="5">
        <v>531</v>
      </c>
      <c r="H39" s="5">
        <v>829</v>
      </c>
      <c r="I39" s="5">
        <v>818</v>
      </c>
      <c r="J39" s="5">
        <v>2011</v>
      </c>
      <c r="K39" s="5">
        <v>3309</v>
      </c>
      <c r="L39" s="5">
        <v>2948</v>
      </c>
      <c r="M39" s="5">
        <v>1741</v>
      </c>
      <c r="N39" s="5">
        <v>2070</v>
      </c>
      <c r="O39" s="5">
        <v>1773</v>
      </c>
      <c r="P39" s="5">
        <v>2614</v>
      </c>
      <c r="Q39" s="5">
        <v>1724</v>
      </c>
    </row>
    <row r="40" spans="1:24" x14ac:dyDescent="0.2">
      <c r="A40" s="6"/>
      <c r="B40" s="4" t="s">
        <v>17</v>
      </c>
      <c r="C40" s="5">
        <v>385</v>
      </c>
      <c r="D40" s="5">
        <v>404</v>
      </c>
      <c r="E40" s="5">
        <v>380</v>
      </c>
      <c r="F40" s="5">
        <v>379</v>
      </c>
      <c r="G40" s="5">
        <v>434</v>
      </c>
      <c r="H40" s="5">
        <v>646</v>
      </c>
      <c r="I40" s="5">
        <v>644</v>
      </c>
      <c r="J40" s="5">
        <v>1458</v>
      </c>
      <c r="K40" s="5">
        <v>2146</v>
      </c>
      <c r="L40" s="5">
        <v>2026</v>
      </c>
      <c r="M40" s="5">
        <v>1238</v>
      </c>
      <c r="N40" s="5">
        <v>1390</v>
      </c>
      <c r="O40" s="5">
        <v>1190</v>
      </c>
      <c r="P40" s="5">
        <v>1807</v>
      </c>
      <c r="Q40" s="5">
        <v>1250</v>
      </c>
    </row>
    <row r="41" spans="1:24" x14ac:dyDescent="0.2">
      <c r="A41" s="6" t="s">
        <v>27</v>
      </c>
      <c r="B41" s="4" t="s">
        <v>18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2988</v>
      </c>
      <c r="N41" s="5">
        <v>3970</v>
      </c>
      <c r="O41" s="5">
        <v>6444</v>
      </c>
      <c r="P41" s="5">
        <v>4435</v>
      </c>
      <c r="Q41" s="5">
        <v>1493</v>
      </c>
      <c r="R41" s="7"/>
      <c r="S41" s="7"/>
      <c r="W41" t="s">
        <v>31</v>
      </c>
      <c r="X41" t="s">
        <v>32</v>
      </c>
    </row>
    <row r="42" spans="1:24" x14ac:dyDescent="0.2">
      <c r="A42" s="6"/>
      <c r="B42" s="4" t="s">
        <v>19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v>1207</v>
      </c>
      <c r="N42" s="5">
        <v>1725</v>
      </c>
      <c r="O42" s="5">
        <v>2895</v>
      </c>
      <c r="P42" s="5">
        <v>2092</v>
      </c>
      <c r="Q42" s="5">
        <v>750</v>
      </c>
      <c r="R42" s="7"/>
      <c r="S42" s="7"/>
      <c r="V42" s="2">
        <v>44166</v>
      </c>
      <c r="W42">
        <f t="shared" ref="W42:W56" si="3">IMDIV(V23,X23)*100</f>
        <v>62.878633868672495</v>
      </c>
      <c r="X42">
        <f t="shared" ref="X42:X56" si="4">IMDIV(W23,X23)*100</f>
        <v>37.121366131327498</v>
      </c>
    </row>
    <row r="43" spans="1:24" x14ac:dyDescent="0.2">
      <c r="A43" s="6"/>
      <c r="B43" s="4" t="s">
        <v>20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5">
        <v>1781</v>
      </c>
      <c r="N43" s="5">
        <v>2245</v>
      </c>
      <c r="O43" s="5">
        <v>3549</v>
      </c>
      <c r="P43" s="5">
        <v>2343</v>
      </c>
      <c r="Q43" s="5">
        <v>743</v>
      </c>
      <c r="R43" s="8"/>
      <c r="S43" s="7"/>
      <c r="V43" s="2">
        <v>44197</v>
      </c>
      <c r="W43">
        <f t="shared" si="3"/>
        <v>61.439716312056703</v>
      </c>
      <c r="X43">
        <f t="shared" si="4"/>
        <v>38.560283687943297</v>
      </c>
    </row>
    <row r="44" spans="1:24" x14ac:dyDescent="0.2">
      <c r="R44" s="7"/>
      <c r="S44" s="7"/>
      <c r="V44" s="2">
        <v>44228</v>
      </c>
      <c r="W44">
        <f t="shared" si="3"/>
        <v>64.383846794338098</v>
      </c>
      <c r="X44">
        <f t="shared" si="4"/>
        <v>35.616153205661902</v>
      </c>
    </row>
    <row r="45" spans="1:24" x14ac:dyDescent="0.2">
      <c r="R45" s="7"/>
      <c r="S45" s="7"/>
      <c r="V45" s="2">
        <v>44256</v>
      </c>
      <c r="W45">
        <f t="shared" si="3"/>
        <v>65.709697824923396</v>
      </c>
      <c r="X45">
        <f t="shared" si="4"/>
        <v>34.290302175076597</v>
      </c>
    </row>
    <row r="46" spans="1:24" x14ac:dyDescent="0.2">
      <c r="V46" s="2">
        <v>44287</v>
      </c>
      <c r="W46">
        <f t="shared" si="3"/>
        <v>61.652604625781805</v>
      </c>
      <c r="X46">
        <f t="shared" si="4"/>
        <v>38.347395374218202</v>
      </c>
    </row>
    <row r="47" spans="1:24" x14ac:dyDescent="0.2">
      <c r="V47" s="2">
        <v>44317</v>
      </c>
      <c r="W47">
        <f t="shared" si="3"/>
        <v>62.825493924113395</v>
      </c>
      <c r="X47">
        <f t="shared" si="4"/>
        <v>37.174506075886598</v>
      </c>
    </row>
    <row r="48" spans="1:24" x14ac:dyDescent="0.2">
      <c r="V48" s="2">
        <v>44348</v>
      </c>
      <c r="W48">
        <f t="shared" si="3"/>
        <v>62.927339941767301</v>
      </c>
      <c r="X48">
        <f t="shared" si="4"/>
        <v>37.072660058232699</v>
      </c>
    </row>
    <row r="49" spans="15:24" x14ac:dyDescent="0.2">
      <c r="V49" s="2">
        <v>44378</v>
      </c>
      <c r="W49">
        <f t="shared" si="3"/>
        <v>57.624747396238199</v>
      </c>
      <c r="X49">
        <f t="shared" si="4"/>
        <v>42.375252603761901</v>
      </c>
    </row>
    <row r="50" spans="15:24" x14ac:dyDescent="0.2">
      <c r="V50" s="2">
        <v>44409</v>
      </c>
      <c r="W50">
        <f t="shared" si="3"/>
        <v>56.304035206265098</v>
      </c>
      <c r="X50">
        <f t="shared" si="4"/>
        <v>43.695964793734902</v>
      </c>
    </row>
    <row r="51" spans="15:24" x14ac:dyDescent="0.2">
      <c r="V51" s="2">
        <v>44440</v>
      </c>
      <c r="W51">
        <f t="shared" si="3"/>
        <v>55.162254762892005</v>
      </c>
      <c r="X51">
        <f t="shared" si="4"/>
        <v>44.837745237108003</v>
      </c>
    </row>
    <row r="52" spans="15:24" x14ac:dyDescent="0.2">
      <c r="V52" s="2">
        <v>44470</v>
      </c>
      <c r="W52">
        <f t="shared" si="3"/>
        <v>57.186033199771003</v>
      </c>
      <c r="X52">
        <f t="shared" si="4"/>
        <v>42.813966800228997</v>
      </c>
    </row>
    <row r="53" spans="15:24" x14ac:dyDescent="0.2">
      <c r="V53" s="2">
        <v>44501</v>
      </c>
      <c r="W53">
        <f t="shared" si="3"/>
        <v>57.900025706340095</v>
      </c>
      <c r="X53">
        <f t="shared" si="4"/>
        <v>42.099974293659898</v>
      </c>
    </row>
    <row r="54" spans="15:24" x14ac:dyDescent="0.2">
      <c r="V54" s="2">
        <v>44531</v>
      </c>
      <c r="W54">
        <f t="shared" si="3"/>
        <v>53.8193729141774</v>
      </c>
      <c r="X54">
        <f t="shared" si="4"/>
        <v>46.1806270858226</v>
      </c>
    </row>
    <row r="55" spans="15:24" x14ac:dyDescent="0.2">
      <c r="V55" s="2">
        <v>44562</v>
      </c>
      <c r="W55">
        <f t="shared" si="3"/>
        <v>51.939633596956604</v>
      </c>
      <c r="X55">
        <f t="shared" si="4"/>
        <v>48.060366403043297</v>
      </c>
    </row>
    <row r="56" spans="15:24" x14ac:dyDescent="0.2">
      <c r="P56" t="s">
        <v>31</v>
      </c>
      <c r="Q56" t="s">
        <v>32</v>
      </c>
      <c r="V56" s="2">
        <v>44593</v>
      </c>
      <c r="W56">
        <f t="shared" si="3"/>
        <v>54.339514040208904</v>
      </c>
      <c r="X56">
        <f t="shared" si="4"/>
        <v>45.660485959791096</v>
      </c>
    </row>
    <row r="57" spans="15:24" x14ac:dyDescent="0.2">
      <c r="O57">
        <v>44166</v>
      </c>
      <c r="P57">
        <v>62.878633868672495</v>
      </c>
      <c r="Q57">
        <v>37.121366131327498</v>
      </c>
    </row>
    <row r="58" spans="15:24" x14ac:dyDescent="0.2">
      <c r="O58">
        <v>44197</v>
      </c>
      <c r="P58">
        <v>61.439716312056703</v>
      </c>
      <c r="Q58">
        <v>38.560283687943297</v>
      </c>
    </row>
    <row r="59" spans="15:24" x14ac:dyDescent="0.2">
      <c r="O59">
        <v>44228</v>
      </c>
      <c r="P59">
        <v>64.383846794338098</v>
      </c>
      <c r="Q59">
        <v>35.616153205661902</v>
      </c>
    </row>
    <row r="60" spans="15:24" x14ac:dyDescent="0.2">
      <c r="O60">
        <v>44256</v>
      </c>
      <c r="P60">
        <v>65.709697824923396</v>
      </c>
      <c r="Q60">
        <v>34.290302175076597</v>
      </c>
    </row>
    <row r="61" spans="15:24" x14ac:dyDescent="0.2">
      <c r="O61">
        <v>44287</v>
      </c>
      <c r="P61">
        <v>61.652604625781805</v>
      </c>
      <c r="Q61">
        <v>38.347395374218202</v>
      </c>
    </row>
    <row r="62" spans="15:24" x14ac:dyDescent="0.2">
      <c r="O62">
        <v>44317</v>
      </c>
      <c r="P62">
        <v>62.825493924113395</v>
      </c>
      <c r="Q62">
        <v>37.174506075886598</v>
      </c>
    </row>
    <row r="63" spans="15:24" x14ac:dyDescent="0.2">
      <c r="O63">
        <v>44348</v>
      </c>
      <c r="P63">
        <v>62.927339941767301</v>
      </c>
      <c r="Q63">
        <v>37.072660058232699</v>
      </c>
    </row>
    <row r="64" spans="15:24" x14ac:dyDescent="0.2">
      <c r="O64">
        <v>44378</v>
      </c>
      <c r="P64">
        <v>57.624747396238199</v>
      </c>
      <c r="Q64">
        <v>42.375252603761901</v>
      </c>
      <c r="V64" t="s">
        <v>31</v>
      </c>
      <c r="W64" t="s">
        <v>32</v>
      </c>
    </row>
    <row r="65" spans="15:23" x14ac:dyDescent="0.2">
      <c r="O65">
        <v>44409</v>
      </c>
      <c r="P65">
        <v>56.304035206265098</v>
      </c>
      <c r="Q65">
        <v>43.695964793734902</v>
      </c>
      <c r="U65">
        <v>44166</v>
      </c>
      <c r="V65">
        <v>62.878633868672495</v>
      </c>
      <c r="W65">
        <v>37.121366131327498</v>
      </c>
    </row>
    <row r="66" spans="15:23" x14ac:dyDescent="0.2">
      <c r="O66">
        <v>44440</v>
      </c>
      <c r="P66">
        <v>55.162254762892005</v>
      </c>
      <c r="Q66">
        <v>44.837745237108003</v>
      </c>
      <c r="U66">
        <v>44197</v>
      </c>
      <c r="V66">
        <v>61.439716312056703</v>
      </c>
      <c r="W66">
        <v>38.560283687943297</v>
      </c>
    </row>
    <row r="67" spans="15:23" x14ac:dyDescent="0.2">
      <c r="O67">
        <v>44470</v>
      </c>
      <c r="P67">
        <v>57.186033199771003</v>
      </c>
      <c r="Q67">
        <v>42.813966800228997</v>
      </c>
      <c r="U67">
        <v>44228</v>
      </c>
      <c r="V67">
        <v>64.383846794338098</v>
      </c>
      <c r="W67">
        <v>35.616153205661902</v>
      </c>
    </row>
    <row r="68" spans="15:23" x14ac:dyDescent="0.2">
      <c r="O68">
        <v>44501</v>
      </c>
      <c r="P68">
        <v>57.900025706340095</v>
      </c>
      <c r="Q68">
        <v>42.099974293659898</v>
      </c>
      <c r="U68">
        <v>44256</v>
      </c>
      <c r="V68">
        <v>65.709697824923396</v>
      </c>
      <c r="W68">
        <v>34.290302175076597</v>
      </c>
    </row>
    <row r="69" spans="15:23" x14ac:dyDescent="0.2">
      <c r="O69">
        <v>44531</v>
      </c>
      <c r="P69">
        <v>53.8193729141774</v>
      </c>
      <c r="Q69">
        <v>46.1806270858226</v>
      </c>
      <c r="U69">
        <v>44287</v>
      </c>
      <c r="V69">
        <v>61.652604625781805</v>
      </c>
      <c r="W69">
        <v>38.347395374218202</v>
      </c>
    </row>
    <row r="70" spans="15:23" x14ac:dyDescent="0.2">
      <c r="O70">
        <v>44562</v>
      </c>
      <c r="P70">
        <v>51.939633596956604</v>
      </c>
      <c r="Q70">
        <v>48.060366403043297</v>
      </c>
      <c r="U70">
        <v>44317</v>
      </c>
      <c r="V70">
        <v>62.825493924113395</v>
      </c>
      <c r="W70">
        <v>37.174506075886598</v>
      </c>
    </row>
    <row r="71" spans="15:23" x14ac:dyDescent="0.2">
      <c r="O71">
        <v>44593</v>
      </c>
      <c r="P71">
        <v>54.339514040208904</v>
      </c>
      <c r="Q71">
        <v>45.660485959791096</v>
      </c>
      <c r="U71">
        <v>44348</v>
      </c>
      <c r="V71">
        <v>62.927339941767301</v>
      </c>
      <c r="W71">
        <v>37.072660058232699</v>
      </c>
    </row>
    <row r="72" spans="15:23" x14ac:dyDescent="0.2">
      <c r="U72">
        <v>44378</v>
      </c>
      <c r="V72">
        <v>57.624747396238199</v>
      </c>
      <c r="W72">
        <v>42.375252603761901</v>
      </c>
    </row>
    <row r="73" spans="15:23" x14ac:dyDescent="0.2">
      <c r="U73">
        <v>44409</v>
      </c>
      <c r="V73">
        <v>56.304035206265098</v>
      </c>
      <c r="W73">
        <v>43.695964793734902</v>
      </c>
    </row>
    <row r="74" spans="15:23" x14ac:dyDescent="0.2">
      <c r="U74">
        <v>44440</v>
      </c>
      <c r="V74">
        <v>55.162254762892005</v>
      </c>
      <c r="W74">
        <v>44.837745237108003</v>
      </c>
    </row>
    <row r="75" spans="15:23" x14ac:dyDescent="0.2">
      <c r="U75">
        <v>44470</v>
      </c>
      <c r="V75">
        <v>57.186033199771003</v>
      </c>
      <c r="W75">
        <v>42.813966800228997</v>
      </c>
    </row>
    <row r="76" spans="15:23" x14ac:dyDescent="0.2">
      <c r="U76">
        <v>44501</v>
      </c>
      <c r="V76">
        <v>57.900025706340095</v>
      </c>
      <c r="W76">
        <v>42.099974293659898</v>
      </c>
    </row>
    <row r="77" spans="15:23" x14ac:dyDescent="0.2">
      <c r="U77">
        <v>44531</v>
      </c>
      <c r="V77">
        <v>53.8193729141774</v>
      </c>
      <c r="W77">
        <v>46.1806270858226</v>
      </c>
    </row>
    <row r="78" spans="15:23" x14ac:dyDescent="0.2">
      <c r="U78">
        <v>44562</v>
      </c>
      <c r="V78">
        <v>51.939633596956604</v>
      </c>
      <c r="W78">
        <v>48.060366403043297</v>
      </c>
    </row>
    <row r="79" spans="15:23" x14ac:dyDescent="0.2">
      <c r="U79">
        <v>44593</v>
      </c>
      <c r="V79">
        <v>54.339514040208904</v>
      </c>
      <c r="W79">
        <v>45.660485959791096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EEE-77ED-E646-A972-B3917FAE286B}">
  <dimension ref="A1:V92"/>
  <sheetViews>
    <sheetView tabSelected="1" topLeftCell="A34" zoomScale="106" zoomScaleNormal="125" workbookViewId="0">
      <selection activeCell="AM58" sqref="AM58"/>
    </sheetView>
  </sheetViews>
  <sheetFormatPr baseColWidth="10" defaultRowHeight="16" x14ac:dyDescent="0.2"/>
  <cols>
    <col min="4" max="4" width="17.5" customWidth="1"/>
    <col min="22" max="22" width="14.33203125" customWidth="1"/>
  </cols>
  <sheetData>
    <row r="1" spans="1:22" x14ac:dyDescent="0.2">
      <c r="B1" t="s">
        <v>21</v>
      </c>
      <c r="E1" t="s">
        <v>22</v>
      </c>
      <c r="H1" t="s">
        <v>23</v>
      </c>
    </row>
    <row r="2" spans="1:22" x14ac:dyDescent="0.2">
      <c r="A2" s="1"/>
      <c r="B2" s="1" t="s">
        <v>0</v>
      </c>
      <c r="C2" s="1" t="s">
        <v>1</v>
      </c>
      <c r="D2" s="1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</row>
    <row r="3" spans="1:22" x14ac:dyDescent="0.2">
      <c r="A3" s="2">
        <v>44166</v>
      </c>
      <c r="B3" s="5">
        <v>28310</v>
      </c>
      <c r="C3" s="5">
        <v>9441</v>
      </c>
      <c r="D3" s="6">
        <v>18869</v>
      </c>
      <c r="E3" s="5">
        <v>13605</v>
      </c>
      <c r="F3" s="5">
        <v>5909</v>
      </c>
      <c r="G3" s="5">
        <v>7696</v>
      </c>
      <c r="H3" s="5">
        <v>5376</v>
      </c>
      <c r="I3" s="5">
        <v>2072</v>
      </c>
      <c r="J3" s="5">
        <v>3304</v>
      </c>
      <c r="K3" s="5">
        <v>492</v>
      </c>
      <c r="L3" s="5">
        <v>195</v>
      </c>
      <c r="M3" s="5">
        <v>297</v>
      </c>
      <c r="N3" s="5">
        <v>488</v>
      </c>
      <c r="O3" s="5">
        <v>109</v>
      </c>
      <c r="P3" s="5">
        <v>379</v>
      </c>
      <c r="Q3" s="5">
        <v>919</v>
      </c>
      <c r="R3" s="5">
        <v>534</v>
      </c>
      <c r="S3" s="5">
        <v>385</v>
      </c>
      <c r="T3" s="5"/>
      <c r="U3" s="5"/>
      <c r="V3" s="5"/>
    </row>
    <row r="4" spans="1:22" x14ac:dyDescent="0.2">
      <c r="A4" s="2">
        <v>44197</v>
      </c>
      <c r="B4" s="5">
        <v>27367</v>
      </c>
      <c r="C4" s="5">
        <v>9760</v>
      </c>
      <c r="D4" s="6">
        <v>17607</v>
      </c>
      <c r="E4" s="5">
        <v>7681</v>
      </c>
      <c r="F4" s="5">
        <v>3785</v>
      </c>
      <c r="G4" s="5">
        <v>3896</v>
      </c>
      <c r="H4" s="5">
        <v>3868</v>
      </c>
      <c r="I4" s="5">
        <v>1565</v>
      </c>
      <c r="J4" s="5">
        <v>2303</v>
      </c>
      <c r="K4" s="5">
        <v>973</v>
      </c>
      <c r="L4" s="5">
        <v>309</v>
      </c>
      <c r="M4" s="5">
        <v>664</v>
      </c>
      <c r="N4" s="5">
        <v>1474</v>
      </c>
      <c r="O4" s="5">
        <v>359</v>
      </c>
      <c r="P4" s="5">
        <v>1115</v>
      </c>
      <c r="Q4" s="5">
        <v>937</v>
      </c>
      <c r="R4" s="5">
        <v>533</v>
      </c>
      <c r="S4" s="5">
        <v>404</v>
      </c>
      <c r="T4" s="5"/>
      <c r="U4" s="5"/>
      <c r="V4" s="5"/>
    </row>
    <row r="5" spans="1:22" x14ac:dyDescent="0.2">
      <c r="A5" s="2">
        <v>44228</v>
      </c>
      <c r="B5" s="5">
        <v>21059</v>
      </c>
      <c r="C5" s="5">
        <v>7075</v>
      </c>
      <c r="D5" s="6">
        <v>13984</v>
      </c>
      <c r="E5" s="5">
        <v>5780</v>
      </c>
      <c r="F5" s="5">
        <v>2521</v>
      </c>
      <c r="G5" s="5">
        <v>3259</v>
      </c>
      <c r="H5" s="5">
        <v>2896</v>
      </c>
      <c r="I5" s="5">
        <v>1117</v>
      </c>
      <c r="J5" s="5">
        <v>1779</v>
      </c>
      <c r="K5" s="5">
        <v>982</v>
      </c>
      <c r="L5" s="5">
        <v>270</v>
      </c>
      <c r="M5" s="5">
        <v>712</v>
      </c>
      <c r="N5" s="5">
        <v>1968</v>
      </c>
      <c r="O5" s="5">
        <v>431</v>
      </c>
      <c r="P5" s="5">
        <v>1537</v>
      </c>
      <c r="Q5" s="5">
        <v>943</v>
      </c>
      <c r="R5" s="5">
        <v>563</v>
      </c>
      <c r="S5" s="5">
        <v>380</v>
      </c>
      <c r="T5" s="5"/>
      <c r="U5" s="5"/>
      <c r="V5" s="5"/>
    </row>
    <row r="6" spans="1:22" x14ac:dyDescent="0.2">
      <c r="A6" s="2">
        <v>44256</v>
      </c>
      <c r="B6" s="5">
        <v>24570</v>
      </c>
      <c r="C6" s="5">
        <v>8226</v>
      </c>
      <c r="D6" s="6">
        <v>16344</v>
      </c>
      <c r="E6" s="5">
        <v>7747</v>
      </c>
      <c r="F6" s="5">
        <v>3078</v>
      </c>
      <c r="G6" s="5">
        <v>4669</v>
      </c>
      <c r="H6" s="5">
        <v>3900</v>
      </c>
      <c r="I6" s="5">
        <v>1372</v>
      </c>
      <c r="J6" s="5">
        <v>2528</v>
      </c>
      <c r="K6" s="5">
        <v>986</v>
      </c>
      <c r="L6" s="5">
        <v>320</v>
      </c>
      <c r="M6" s="5">
        <v>666</v>
      </c>
      <c r="N6" s="5">
        <v>2952</v>
      </c>
      <c r="O6" s="5">
        <v>530</v>
      </c>
      <c r="P6" s="5">
        <v>2422</v>
      </c>
      <c r="Q6" s="5">
        <v>947</v>
      </c>
      <c r="R6" s="5">
        <v>568</v>
      </c>
      <c r="S6" s="5">
        <v>379</v>
      </c>
      <c r="T6" s="5"/>
      <c r="U6" s="5"/>
      <c r="V6" s="5"/>
    </row>
    <row r="7" spans="1:22" x14ac:dyDescent="0.2">
      <c r="A7" s="2">
        <v>44287</v>
      </c>
      <c r="B7" s="5">
        <v>22590</v>
      </c>
      <c r="C7" s="5">
        <v>8533</v>
      </c>
      <c r="D7" s="6">
        <v>14057</v>
      </c>
      <c r="E7" s="5">
        <v>12127</v>
      </c>
      <c r="F7" s="5">
        <v>5034</v>
      </c>
      <c r="G7" s="5">
        <v>7093</v>
      </c>
      <c r="H7" s="5">
        <v>6600</v>
      </c>
      <c r="I7" s="5">
        <v>2507</v>
      </c>
      <c r="J7" s="5">
        <v>4093</v>
      </c>
      <c r="K7" s="5">
        <v>986</v>
      </c>
      <c r="L7" s="5">
        <v>355</v>
      </c>
      <c r="M7" s="5">
        <v>631</v>
      </c>
      <c r="N7" s="5">
        <v>4378</v>
      </c>
      <c r="O7" s="5">
        <v>1311</v>
      </c>
      <c r="P7" s="5">
        <v>3067</v>
      </c>
      <c r="Q7" s="5">
        <v>965</v>
      </c>
      <c r="R7" s="5">
        <v>531</v>
      </c>
      <c r="S7" s="5">
        <v>434</v>
      </c>
      <c r="T7" s="5"/>
      <c r="U7" s="5"/>
      <c r="V7" s="5"/>
    </row>
    <row r="8" spans="1:22" x14ac:dyDescent="0.2">
      <c r="A8" s="2">
        <v>44317</v>
      </c>
      <c r="B8" s="5">
        <v>18190</v>
      </c>
      <c r="C8" s="5">
        <v>6500</v>
      </c>
      <c r="D8" s="6">
        <v>11690</v>
      </c>
      <c r="E8" s="5">
        <v>10271</v>
      </c>
      <c r="F8" s="5">
        <v>4039</v>
      </c>
      <c r="G8" s="5">
        <v>6232</v>
      </c>
      <c r="H8" s="5">
        <v>3911</v>
      </c>
      <c r="I8" s="5">
        <v>1468</v>
      </c>
      <c r="J8" s="5">
        <v>2443</v>
      </c>
      <c r="K8" s="5">
        <v>983</v>
      </c>
      <c r="L8" s="5">
        <v>352</v>
      </c>
      <c r="M8" s="5">
        <v>631</v>
      </c>
      <c r="N8" s="5">
        <v>1461</v>
      </c>
      <c r="O8" s="5">
        <v>303</v>
      </c>
      <c r="P8" s="5">
        <v>1158</v>
      </c>
      <c r="Q8" s="5">
        <v>1475</v>
      </c>
      <c r="R8" s="5">
        <v>829</v>
      </c>
      <c r="S8" s="5">
        <v>646</v>
      </c>
      <c r="T8" s="5"/>
      <c r="U8" s="5"/>
      <c r="V8" s="5"/>
    </row>
    <row r="9" spans="1:22" x14ac:dyDescent="0.2">
      <c r="A9" s="2">
        <v>44348</v>
      </c>
      <c r="B9" s="5">
        <v>14852</v>
      </c>
      <c r="C9" s="5">
        <v>5288</v>
      </c>
      <c r="D9" s="6">
        <v>9564</v>
      </c>
      <c r="E9" s="5">
        <v>8346</v>
      </c>
      <c r="F9" s="5">
        <v>3347</v>
      </c>
      <c r="G9" s="5">
        <v>4999</v>
      </c>
      <c r="H9" s="5">
        <v>3435</v>
      </c>
      <c r="I9" s="5">
        <v>1154</v>
      </c>
      <c r="J9" s="5">
        <v>2281</v>
      </c>
      <c r="K9" s="5">
        <v>993</v>
      </c>
      <c r="L9" s="5">
        <v>357</v>
      </c>
      <c r="M9" s="5">
        <v>636</v>
      </c>
      <c r="N9" s="5">
        <v>1479</v>
      </c>
      <c r="O9" s="5">
        <v>368</v>
      </c>
      <c r="P9" s="5">
        <v>1111</v>
      </c>
      <c r="Q9" s="5">
        <v>1462</v>
      </c>
      <c r="R9" s="5">
        <v>818</v>
      </c>
      <c r="S9" s="5">
        <v>644</v>
      </c>
      <c r="T9" s="5"/>
      <c r="U9" s="5"/>
      <c r="V9" s="5"/>
    </row>
    <row r="10" spans="1:22" x14ac:dyDescent="0.2">
      <c r="A10" s="2">
        <v>44378</v>
      </c>
      <c r="B10" s="5">
        <v>24792</v>
      </c>
      <c r="C10" s="5">
        <v>10526</v>
      </c>
      <c r="D10" s="6">
        <v>14266</v>
      </c>
      <c r="E10" s="5">
        <v>10843</v>
      </c>
      <c r="F10" s="5">
        <v>4727</v>
      </c>
      <c r="G10" s="5">
        <v>6116</v>
      </c>
      <c r="H10" s="5">
        <v>2957</v>
      </c>
      <c r="I10" s="5">
        <v>1059</v>
      </c>
      <c r="J10" s="5">
        <v>1898</v>
      </c>
      <c r="K10" s="5">
        <v>993</v>
      </c>
      <c r="L10" s="5">
        <v>317</v>
      </c>
      <c r="M10" s="5">
        <v>676</v>
      </c>
      <c r="N10" s="5">
        <v>1977</v>
      </c>
      <c r="O10" s="5">
        <v>442</v>
      </c>
      <c r="P10" s="5">
        <v>1535</v>
      </c>
      <c r="Q10" s="5">
        <v>3469</v>
      </c>
      <c r="R10" s="5">
        <v>2011</v>
      </c>
      <c r="S10" s="5">
        <v>1458</v>
      </c>
      <c r="T10" s="5"/>
      <c r="U10" s="5"/>
      <c r="V10" s="5"/>
    </row>
    <row r="11" spans="1:22" x14ac:dyDescent="0.2">
      <c r="A11" s="2">
        <v>44409</v>
      </c>
      <c r="B11" s="5">
        <v>31897</v>
      </c>
      <c r="C11" s="5">
        <v>13600</v>
      </c>
      <c r="D11" s="6">
        <v>18297</v>
      </c>
      <c r="E11" s="5">
        <v>12910</v>
      </c>
      <c r="F11" s="5">
        <v>5675</v>
      </c>
      <c r="G11" s="5">
        <v>7235</v>
      </c>
      <c r="H11" s="5">
        <v>4961</v>
      </c>
      <c r="I11" s="5">
        <v>2012</v>
      </c>
      <c r="J11" s="5">
        <v>2949</v>
      </c>
      <c r="K11" s="5">
        <v>999</v>
      </c>
      <c r="L11" s="5">
        <v>330</v>
      </c>
      <c r="M11" s="5">
        <v>669</v>
      </c>
      <c r="N11" s="5">
        <v>1495</v>
      </c>
      <c r="O11" s="5">
        <v>294</v>
      </c>
      <c r="P11" s="5">
        <v>1201</v>
      </c>
      <c r="Q11" s="5">
        <v>5455</v>
      </c>
      <c r="R11" s="5">
        <v>3309</v>
      </c>
      <c r="S11" s="5">
        <v>2146</v>
      </c>
      <c r="T11" s="5"/>
      <c r="U11" s="5"/>
      <c r="V11" s="5"/>
    </row>
    <row r="12" spans="1:22" x14ac:dyDescent="0.2">
      <c r="A12" s="2">
        <v>44440</v>
      </c>
      <c r="B12" s="5">
        <v>26909</v>
      </c>
      <c r="C12" s="5">
        <v>11786</v>
      </c>
      <c r="D12" s="6">
        <v>15123</v>
      </c>
      <c r="E12" s="5">
        <v>8955</v>
      </c>
      <c r="F12" s="5">
        <v>3897</v>
      </c>
      <c r="G12" s="5">
        <v>5058</v>
      </c>
      <c r="H12" s="5">
        <v>2992</v>
      </c>
      <c r="I12" s="5">
        <v>1289</v>
      </c>
      <c r="J12" s="5">
        <v>1703</v>
      </c>
      <c r="K12" s="5">
        <v>998</v>
      </c>
      <c r="L12" s="5">
        <v>358</v>
      </c>
      <c r="M12" s="5">
        <v>640</v>
      </c>
      <c r="N12" s="5">
        <v>995</v>
      </c>
      <c r="O12" s="5">
        <v>268</v>
      </c>
      <c r="P12" s="5">
        <v>727</v>
      </c>
      <c r="Q12" s="5">
        <v>4974</v>
      </c>
      <c r="R12" s="5">
        <v>2948</v>
      </c>
      <c r="S12" s="5">
        <v>2026</v>
      </c>
      <c r="T12" s="5"/>
      <c r="U12" s="5"/>
      <c r="V12" s="5"/>
    </row>
    <row r="13" spans="1:22" x14ac:dyDescent="0.2">
      <c r="A13" s="2">
        <v>44470</v>
      </c>
      <c r="B13" s="5">
        <v>20931</v>
      </c>
      <c r="C13" s="5">
        <v>9310</v>
      </c>
      <c r="D13" s="6">
        <v>11621</v>
      </c>
      <c r="E13" s="5">
        <v>10427</v>
      </c>
      <c r="F13" s="5">
        <v>4352</v>
      </c>
      <c r="G13" s="5">
        <v>6075</v>
      </c>
      <c r="H13" s="5">
        <v>4360</v>
      </c>
      <c r="I13" s="5">
        <v>1642</v>
      </c>
      <c r="J13" s="5">
        <v>2718</v>
      </c>
      <c r="K13" s="5">
        <v>497</v>
      </c>
      <c r="L13" s="5">
        <v>169</v>
      </c>
      <c r="M13" s="5">
        <v>328</v>
      </c>
      <c r="N13" s="5">
        <v>1493</v>
      </c>
      <c r="O13" s="5">
        <v>278</v>
      </c>
      <c r="P13" s="5">
        <v>1215</v>
      </c>
      <c r="Q13" s="5">
        <v>2979</v>
      </c>
      <c r="R13" s="5">
        <v>1741</v>
      </c>
      <c r="S13" s="5">
        <v>1238</v>
      </c>
      <c r="T13" s="5">
        <v>2988</v>
      </c>
      <c r="U13" s="5">
        <v>1207</v>
      </c>
      <c r="V13" s="5">
        <v>1781</v>
      </c>
    </row>
    <row r="14" spans="1:22" x14ac:dyDescent="0.2">
      <c r="A14" s="2">
        <v>44501</v>
      </c>
      <c r="B14" s="5">
        <v>19405</v>
      </c>
      <c r="C14" s="5">
        <v>7783</v>
      </c>
      <c r="D14" s="6">
        <v>11622</v>
      </c>
      <c r="E14" s="5">
        <v>10400</v>
      </c>
      <c r="F14" s="5">
        <v>4458</v>
      </c>
      <c r="G14" s="5">
        <v>5942</v>
      </c>
      <c r="H14" s="5">
        <v>4072</v>
      </c>
      <c r="I14" s="5">
        <v>1659</v>
      </c>
      <c r="J14" s="5">
        <v>2413</v>
      </c>
      <c r="K14" s="5">
        <v>499</v>
      </c>
      <c r="L14" s="5">
        <v>124</v>
      </c>
      <c r="M14" s="5">
        <v>375</v>
      </c>
      <c r="N14" s="5">
        <v>985</v>
      </c>
      <c r="O14" s="5">
        <v>196</v>
      </c>
      <c r="P14" s="5">
        <v>789</v>
      </c>
      <c r="Q14" s="5">
        <v>3460</v>
      </c>
      <c r="R14" s="5">
        <v>2070</v>
      </c>
      <c r="S14" s="5">
        <v>1390</v>
      </c>
      <c r="T14" s="5">
        <v>3970</v>
      </c>
      <c r="U14" s="5">
        <v>1725</v>
      </c>
      <c r="V14" s="5">
        <v>2245</v>
      </c>
    </row>
    <row r="15" spans="1:22" x14ac:dyDescent="0.2">
      <c r="A15" s="2">
        <v>44531</v>
      </c>
      <c r="B15" s="5">
        <v>19832</v>
      </c>
      <c r="C15" s="5">
        <v>8985</v>
      </c>
      <c r="D15" s="5">
        <v>10847</v>
      </c>
      <c r="E15" s="5">
        <v>12859</v>
      </c>
      <c r="F15" s="5">
        <v>6129</v>
      </c>
      <c r="G15" s="5">
        <v>6730</v>
      </c>
      <c r="H15" s="5">
        <v>4953</v>
      </c>
      <c r="I15" s="5">
        <v>2211</v>
      </c>
      <c r="J15" s="5">
        <v>2742</v>
      </c>
      <c r="K15" s="5">
        <v>499</v>
      </c>
      <c r="L15" s="5">
        <v>196</v>
      </c>
      <c r="M15" s="5">
        <v>303</v>
      </c>
      <c r="N15" s="5">
        <v>992</v>
      </c>
      <c r="O15" s="5">
        <v>228</v>
      </c>
      <c r="P15" s="5">
        <v>764</v>
      </c>
      <c r="Q15" s="5">
        <v>2963</v>
      </c>
      <c r="R15" s="5">
        <v>1773</v>
      </c>
      <c r="S15" s="5">
        <v>1190</v>
      </c>
      <c r="T15" s="5">
        <v>6444</v>
      </c>
      <c r="U15" s="5">
        <v>2895</v>
      </c>
      <c r="V15" s="5">
        <v>3549</v>
      </c>
    </row>
    <row r="16" spans="1:22" x14ac:dyDescent="0.2">
      <c r="A16" s="2">
        <v>44562</v>
      </c>
      <c r="B16" s="5">
        <v>17818</v>
      </c>
      <c r="C16" s="5">
        <v>8384</v>
      </c>
      <c r="D16" s="6">
        <v>9434</v>
      </c>
      <c r="E16" s="5">
        <v>9342</v>
      </c>
      <c r="F16" s="5">
        <v>4411</v>
      </c>
      <c r="G16" s="5">
        <v>4931</v>
      </c>
      <c r="H16" s="5">
        <v>2951</v>
      </c>
      <c r="I16" s="5">
        <v>1389</v>
      </c>
      <c r="J16" s="5">
        <v>1562</v>
      </c>
      <c r="K16" s="5">
        <v>497</v>
      </c>
      <c r="L16" s="5">
        <v>204</v>
      </c>
      <c r="M16" s="5">
        <v>293</v>
      </c>
      <c r="N16" s="5">
        <v>492</v>
      </c>
      <c r="O16" s="5">
        <v>109</v>
      </c>
      <c r="P16" s="5">
        <v>383</v>
      </c>
      <c r="Q16" s="5">
        <v>4421</v>
      </c>
      <c r="R16" s="5">
        <v>2614</v>
      </c>
      <c r="S16" s="5">
        <v>1807</v>
      </c>
      <c r="T16" s="5">
        <v>4435</v>
      </c>
      <c r="U16" s="5">
        <v>2092</v>
      </c>
      <c r="V16" s="5">
        <v>2343</v>
      </c>
    </row>
    <row r="17" spans="1:22" x14ac:dyDescent="0.2">
      <c r="A17" s="2">
        <v>44593</v>
      </c>
      <c r="B17" s="5">
        <v>9469</v>
      </c>
      <c r="C17" s="5">
        <v>4062</v>
      </c>
      <c r="D17" s="6">
        <v>5407</v>
      </c>
      <c r="E17" s="5">
        <v>5462</v>
      </c>
      <c r="F17" s="5">
        <v>2672</v>
      </c>
      <c r="G17" s="5">
        <v>2790</v>
      </c>
      <c r="H17" s="5">
        <v>2990</v>
      </c>
      <c r="I17" s="5">
        <v>1372</v>
      </c>
      <c r="J17" s="5">
        <v>1618</v>
      </c>
      <c r="K17" s="5">
        <v>938</v>
      </c>
      <c r="L17" s="5">
        <v>313</v>
      </c>
      <c r="M17" s="5">
        <v>625</v>
      </c>
      <c r="N17" s="5">
        <v>997</v>
      </c>
      <c r="O17" s="5">
        <v>213</v>
      </c>
      <c r="P17" s="5">
        <v>784</v>
      </c>
      <c r="Q17" s="5">
        <v>2974</v>
      </c>
      <c r="R17" s="5">
        <v>1724</v>
      </c>
      <c r="S17" s="5">
        <v>1250</v>
      </c>
      <c r="T17" s="5">
        <v>1493</v>
      </c>
      <c r="U17" s="5">
        <v>750</v>
      </c>
      <c r="V17" s="5">
        <v>743</v>
      </c>
    </row>
    <row r="18" spans="1:22" x14ac:dyDescent="0.2">
      <c r="A18" s="6"/>
      <c r="B18" s="5">
        <v>327991</v>
      </c>
      <c r="C18" s="6">
        <v>129259</v>
      </c>
      <c r="D18" s="6">
        <v>198732</v>
      </c>
      <c r="E18" s="5">
        <v>146755</v>
      </c>
      <c r="F18" s="5">
        <v>64034</v>
      </c>
      <c r="G18" s="5">
        <v>82721</v>
      </c>
      <c r="H18" s="5">
        <v>60222</v>
      </c>
      <c r="I18" s="5">
        <v>23888</v>
      </c>
      <c r="J18" s="5">
        <v>36334</v>
      </c>
      <c r="K18" s="5">
        <v>12315</v>
      </c>
      <c r="L18" s="5">
        <v>4169</v>
      </c>
      <c r="M18" s="5">
        <v>8146</v>
      </c>
      <c r="N18" s="5">
        <v>23626</v>
      </c>
      <c r="O18" s="5">
        <v>5439</v>
      </c>
      <c r="P18" s="5">
        <v>18187</v>
      </c>
      <c r="Q18" s="5">
        <v>38343</v>
      </c>
      <c r="R18" s="5">
        <v>22566</v>
      </c>
      <c r="S18" s="5">
        <v>15777</v>
      </c>
      <c r="T18" s="5">
        <v>19330</v>
      </c>
      <c r="U18" s="5">
        <v>8669</v>
      </c>
      <c r="V18" s="5">
        <v>10661</v>
      </c>
    </row>
    <row r="24" spans="1:22" ht="19" x14ac:dyDescent="0.25">
      <c r="C24" s="11" t="s">
        <v>33</v>
      </c>
      <c r="D24" s="11" t="s">
        <v>34</v>
      </c>
      <c r="E24" s="11" t="s">
        <v>35</v>
      </c>
      <c r="F24" s="11" t="s">
        <v>36</v>
      </c>
      <c r="G24" s="11" t="s">
        <v>37</v>
      </c>
      <c r="H24" s="11" t="s">
        <v>38</v>
      </c>
      <c r="I24" s="11" t="s">
        <v>39</v>
      </c>
      <c r="J24" s="11" t="s">
        <v>40</v>
      </c>
      <c r="K24" s="11" t="s">
        <v>41</v>
      </c>
      <c r="L24" s="11" t="s">
        <v>42</v>
      </c>
      <c r="M24" s="11" t="s">
        <v>43</v>
      </c>
      <c r="N24" s="11" t="s">
        <v>44</v>
      </c>
      <c r="O24" s="11" t="s">
        <v>45</v>
      </c>
      <c r="P24" s="11" t="s">
        <v>46</v>
      </c>
    </row>
    <row r="25" spans="1:22" ht="19" x14ac:dyDescent="0.25">
      <c r="B25" s="2">
        <v>44166</v>
      </c>
      <c r="C25" s="11">
        <v>66.651359943482802</v>
      </c>
      <c r="D25" s="11">
        <v>33.348640056517098</v>
      </c>
      <c r="E25" s="11">
        <v>56.567438441749303</v>
      </c>
      <c r="F25" s="11">
        <v>43.432561558250597</v>
      </c>
      <c r="G25" s="11">
        <v>61.4583333333333</v>
      </c>
      <c r="H25" s="11">
        <v>38.5416666666666</v>
      </c>
      <c r="I25" s="11">
        <v>60.365853658536501</v>
      </c>
      <c r="J25" s="11">
        <v>39.634146341463399</v>
      </c>
      <c r="K25" s="11">
        <v>77.663934426229503</v>
      </c>
      <c r="L25" s="11">
        <v>22.336065573770401</v>
      </c>
      <c r="M25" s="11"/>
      <c r="N25" s="11"/>
      <c r="O25" s="11">
        <v>41.893362350380798</v>
      </c>
      <c r="P25" s="11">
        <v>58.106637649619103</v>
      </c>
    </row>
    <row r="26" spans="1:22" ht="19" x14ac:dyDescent="0.25">
      <c r="B26" s="2">
        <v>44197</v>
      </c>
      <c r="C26" s="11">
        <v>64.336609785508003</v>
      </c>
      <c r="D26" s="11">
        <v>35.663390214491898</v>
      </c>
      <c r="E26" s="11">
        <v>50.722562166384499</v>
      </c>
      <c r="F26" s="11">
        <v>49.277437833615402</v>
      </c>
      <c r="G26" s="11">
        <v>59.539813857290497</v>
      </c>
      <c r="H26" s="11">
        <v>40.460186142709397</v>
      </c>
      <c r="I26" s="11">
        <v>68.242548818088395</v>
      </c>
      <c r="J26" s="11">
        <v>31.757451181911598</v>
      </c>
      <c r="K26" s="11">
        <v>75.6445047489823</v>
      </c>
      <c r="L26" s="11">
        <v>24.355495251017601</v>
      </c>
      <c r="M26" s="11"/>
      <c r="N26" s="11"/>
      <c r="O26" s="11">
        <v>43.116328708644602</v>
      </c>
      <c r="P26" s="11">
        <v>56.883671291355299</v>
      </c>
    </row>
    <row r="27" spans="1:22" ht="19" x14ac:dyDescent="0.25">
      <c r="B27" s="2">
        <v>44228</v>
      </c>
      <c r="C27" s="11">
        <v>66.403912816372994</v>
      </c>
      <c r="D27" s="11">
        <v>33.596087183626899</v>
      </c>
      <c r="E27" s="11">
        <v>56.384083044982702</v>
      </c>
      <c r="F27" s="11">
        <v>43.615916955017298</v>
      </c>
      <c r="G27" s="11">
        <v>61.4295580110497</v>
      </c>
      <c r="H27" s="11">
        <v>38.570441988950201</v>
      </c>
      <c r="I27" s="11">
        <v>72.505091649694407</v>
      </c>
      <c r="J27" s="11">
        <v>27.494908350305401</v>
      </c>
      <c r="K27" s="11">
        <v>78.099593495934897</v>
      </c>
      <c r="L27" s="11">
        <v>21.900406504065</v>
      </c>
      <c r="M27" s="11"/>
      <c r="N27" s="11"/>
      <c r="O27" s="11">
        <v>40.296924708377503</v>
      </c>
      <c r="P27" s="11">
        <v>59.703075291622397</v>
      </c>
    </row>
    <row r="28" spans="1:22" ht="19" x14ac:dyDescent="0.25">
      <c r="B28" s="2">
        <v>44256</v>
      </c>
      <c r="C28" s="11">
        <v>66.520146520146497</v>
      </c>
      <c r="D28" s="11">
        <v>33.479853479853404</v>
      </c>
      <c r="E28" s="11">
        <v>60.268491028785299</v>
      </c>
      <c r="F28" s="11">
        <v>39.731508971214602</v>
      </c>
      <c r="G28" s="11">
        <v>64.820512820512803</v>
      </c>
      <c r="H28" s="11">
        <v>35.179487179487097</v>
      </c>
      <c r="I28" s="11">
        <v>67.545638945233193</v>
      </c>
      <c r="J28" s="11">
        <v>32.4543610547667</v>
      </c>
      <c r="K28" s="11">
        <v>82.046070460704598</v>
      </c>
      <c r="L28" s="11">
        <v>17.953929539295299</v>
      </c>
      <c r="M28" s="11"/>
      <c r="N28" s="11"/>
      <c r="O28" s="11">
        <v>40.021119324181598</v>
      </c>
      <c r="P28" s="11">
        <v>59.978880675818303</v>
      </c>
    </row>
    <row r="29" spans="1:22" ht="19" x14ac:dyDescent="0.25">
      <c r="B29" s="2">
        <v>44287</v>
      </c>
      <c r="C29" s="11">
        <v>62.226648959716599</v>
      </c>
      <c r="D29" s="11">
        <v>37.773351040283302</v>
      </c>
      <c r="E29" s="11">
        <v>58.4893213490558</v>
      </c>
      <c r="F29" s="11">
        <v>41.510678650944101</v>
      </c>
      <c r="G29" s="11">
        <v>62.015151515151501</v>
      </c>
      <c r="H29" s="11">
        <v>37.984848484848399</v>
      </c>
      <c r="I29" s="11">
        <v>63.995943204868098</v>
      </c>
      <c r="J29" s="11">
        <v>36.004056795131802</v>
      </c>
      <c r="K29" s="11">
        <v>70.054819552306995</v>
      </c>
      <c r="L29" s="11">
        <v>29.945180447693001</v>
      </c>
      <c r="M29" s="11"/>
      <c r="N29" s="11"/>
      <c r="O29" s="11">
        <v>44.974093264248701</v>
      </c>
      <c r="P29" s="11">
        <v>55.0259067357512</v>
      </c>
    </row>
    <row r="30" spans="1:22" ht="19" x14ac:dyDescent="0.25">
      <c r="B30" s="2">
        <v>44317</v>
      </c>
      <c r="C30" s="11">
        <v>64.266080263881193</v>
      </c>
      <c r="D30" s="11">
        <v>35.7339197361187</v>
      </c>
      <c r="E30" s="11">
        <v>60.675688832635501</v>
      </c>
      <c r="F30" s="11">
        <v>39.324311167364399</v>
      </c>
      <c r="G30" s="11">
        <v>62.464842751214498</v>
      </c>
      <c r="H30" s="11">
        <v>37.535157248785403</v>
      </c>
      <c r="I30" s="11">
        <v>64.191251271617503</v>
      </c>
      <c r="J30" s="11">
        <v>35.808748728382497</v>
      </c>
      <c r="K30" s="11">
        <v>79.260780287474304</v>
      </c>
      <c r="L30" s="11">
        <v>20.7392197125256</v>
      </c>
      <c r="M30" s="11"/>
      <c r="N30" s="11"/>
      <c r="O30" s="11">
        <v>43.796610169491501</v>
      </c>
      <c r="P30" s="11">
        <v>56.203389830508399</v>
      </c>
    </row>
    <row r="31" spans="1:22" ht="19" x14ac:dyDescent="0.25">
      <c r="B31" s="2">
        <v>44348</v>
      </c>
      <c r="C31" s="11">
        <v>64.395367627255496</v>
      </c>
      <c r="D31" s="11">
        <v>35.604632372744398</v>
      </c>
      <c r="E31" s="11">
        <v>59.896956625928503</v>
      </c>
      <c r="F31" s="11">
        <v>40.103043374071397</v>
      </c>
      <c r="G31" s="11">
        <v>66.404657933042202</v>
      </c>
      <c r="H31" s="11">
        <v>33.595342066957699</v>
      </c>
      <c r="I31" s="11">
        <v>64.048338368580005</v>
      </c>
      <c r="J31" s="11">
        <v>35.951661631419903</v>
      </c>
      <c r="K31" s="11">
        <v>75.118323191345496</v>
      </c>
      <c r="L31" s="11">
        <v>24.881676808654401</v>
      </c>
      <c r="M31" s="11"/>
      <c r="N31" s="11"/>
      <c r="O31" s="11">
        <v>44.049247606019101</v>
      </c>
      <c r="P31" s="11">
        <v>55.9507523939808</v>
      </c>
    </row>
    <row r="32" spans="1:22" ht="19" x14ac:dyDescent="0.25">
      <c r="B32" s="2">
        <v>44378</v>
      </c>
      <c r="C32" s="11">
        <v>57.542755727653997</v>
      </c>
      <c r="D32" s="11">
        <v>42.457244272345903</v>
      </c>
      <c r="E32" s="11">
        <v>56.405053951858299</v>
      </c>
      <c r="F32" s="11">
        <v>43.594946048141601</v>
      </c>
      <c r="G32" s="11">
        <v>64.186675684815597</v>
      </c>
      <c r="H32" s="11">
        <v>35.813324315184303</v>
      </c>
      <c r="I32" s="11">
        <v>68.076535750251693</v>
      </c>
      <c r="J32" s="11">
        <v>31.9234642497482</v>
      </c>
      <c r="K32" s="11">
        <v>77.642893272635305</v>
      </c>
      <c r="L32" s="11">
        <v>22.357106727364599</v>
      </c>
      <c r="M32" s="11"/>
      <c r="N32" s="11"/>
      <c r="O32" s="11">
        <v>42.029403286249597</v>
      </c>
      <c r="P32" s="11">
        <v>57.970596713750297</v>
      </c>
    </row>
    <row r="33" spans="2:16" ht="19" x14ac:dyDescent="0.25">
      <c r="B33" s="2">
        <v>44409</v>
      </c>
      <c r="C33" s="11">
        <v>57.362761388218303</v>
      </c>
      <c r="D33" s="11">
        <v>42.637238611781598</v>
      </c>
      <c r="E33" s="11">
        <v>56.041828040278801</v>
      </c>
      <c r="F33" s="11">
        <v>43.958171959721099</v>
      </c>
      <c r="G33" s="11">
        <v>59.443660552307897</v>
      </c>
      <c r="H33" s="11">
        <v>40.556339447691997</v>
      </c>
      <c r="I33" s="11">
        <v>66.966966966966893</v>
      </c>
      <c r="J33" s="11">
        <v>33.033033033033</v>
      </c>
      <c r="K33" s="11">
        <v>80.334448160535104</v>
      </c>
      <c r="L33" s="11">
        <v>19.665551839464801</v>
      </c>
      <c r="M33" s="11"/>
      <c r="N33" s="11"/>
      <c r="O33" s="11">
        <v>39.340054995416999</v>
      </c>
      <c r="P33" s="11">
        <v>60.659945004582902</v>
      </c>
    </row>
    <row r="34" spans="2:16" ht="19" x14ac:dyDescent="0.25">
      <c r="B34" s="2">
        <v>44440</v>
      </c>
      <c r="C34" s="11">
        <v>56.200527704485403</v>
      </c>
      <c r="D34" s="11">
        <v>43.799472295514498</v>
      </c>
      <c r="E34" s="11">
        <v>56.482412060301499</v>
      </c>
      <c r="F34" s="11">
        <v>43.517587939698402</v>
      </c>
      <c r="G34" s="11">
        <v>56.918449197860902</v>
      </c>
      <c r="H34" s="11">
        <v>43.081550802138999</v>
      </c>
      <c r="I34" s="11">
        <v>64.128256513026002</v>
      </c>
      <c r="J34" s="11">
        <v>35.871743486973898</v>
      </c>
      <c r="K34" s="11">
        <v>73.065326633165796</v>
      </c>
      <c r="L34" s="11">
        <v>26.934673366834101</v>
      </c>
      <c r="M34" s="11"/>
      <c r="N34" s="11"/>
      <c r="O34" s="11">
        <v>40.731805388017698</v>
      </c>
      <c r="P34" s="11">
        <v>59.268194611982302</v>
      </c>
    </row>
    <row r="35" spans="2:16" ht="19" x14ac:dyDescent="0.25">
      <c r="B35" s="2">
        <v>44470</v>
      </c>
      <c r="C35" s="11">
        <v>55.520519803162699</v>
      </c>
      <c r="D35" s="11">
        <v>44.479480196837201</v>
      </c>
      <c r="E35" s="11">
        <v>58.2622038937374</v>
      </c>
      <c r="F35" s="11">
        <v>41.7377961062625</v>
      </c>
      <c r="G35" s="11">
        <v>62.339449541284402</v>
      </c>
      <c r="H35" s="11">
        <v>37.660550458715598</v>
      </c>
      <c r="I35" s="11">
        <v>65.995975855130695</v>
      </c>
      <c r="J35" s="11">
        <v>34.004024144869199</v>
      </c>
      <c r="K35" s="11">
        <v>81.379772270596106</v>
      </c>
      <c r="L35" s="11">
        <v>18.620227729403801</v>
      </c>
      <c r="M35" s="11">
        <v>59.605087014725498</v>
      </c>
      <c r="N35" s="11">
        <v>40.394912985274402</v>
      </c>
      <c r="O35" s="11">
        <v>41.557569654246301</v>
      </c>
      <c r="P35" s="11">
        <v>58.4424303457536</v>
      </c>
    </row>
    <row r="36" spans="2:16" ht="19" x14ac:dyDescent="0.25">
      <c r="B36" s="2">
        <v>44501</v>
      </c>
      <c r="C36" s="11">
        <v>59.891780468951303</v>
      </c>
      <c r="D36" s="11">
        <v>40.108219531048697</v>
      </c>
      <c r="E36" s="11">
        <v>57.134615384615302</v>
      </c>
      <c r="F36" s="11">
        <v>42.865384615384599</v>
      </c>
      <c r="G36" s="11">
        <v>59.258349705304497</v>
      </c>
      <c r="H36" s="11">
        <v>40.741650294695397</v>
      </c>
      <c r="I36" s="11">
        <v>75.150300601202403</v>
      </c>
      <c r="J36" s="11">
        <v>24.849699398797501</v>
      </c>
      <c r="K36" s="11">
        <v>80.101522842639596</v>
      </c>
      <c r="L36" s="11">
        <v>19.8984771573604</v>
      </c>
      <c r="M36" s="11">
        <v>56.549118387909303</v>
      </c>
      <c r="N36" s="11">
        <v>43.450881612090598</v>
      </c>
      <c r="O36" s="11">
        <v>40.1734104046242</v>
      </c>
      <c r="P36" s="11">
        <v>59.826589595375701</v>
      </c>
    </row>
    <row r="37" spans="2:16" ht="19" x14ac:dyDescent="0.25">
      <c r="B37" s="2">
        <v>44531</v>
      </c>
      <c r="C37" s="11">
        <v>54.694433239209303</v>
      </c>
      <c r="D37" s="11">
        <v>45.305566760790597</v>
      </c>
      <c r="E37" s="11">
        <v>52.336884672213998</v>
      </c>
      <c r="F37" s="11">
        <v>47.663115327785903</v>
      </c>
      <c r="G37" s="11">
        <v>55.360387643852199</v>
      </c>
      <c r="H37" s="11">
        <v>44.639612356147701</v>
      </c>
      <c r="I37" s="11">
        <v>60.721442885771502</v>
      </c>
      <c r="J37" s="11">
        <v>39.278557114228398</v>
      </c>
      <c r="K37" s="11">
        <v>77.016129032257993</v>
      </c>
      <c r="L37" s="11">
        <v>22.9838709677419</v>
      </c>
      <c r="M37" s="11">
        <v>55.074487895716899</v>
      </c>
      <c r="N37" s="11">
        <v>44.925512104283001</v>
      </c>
      <c r="O37" s="11">
        <v>40.161997975025301</v>
      </c>
      <c r="P37" s="11">
        <v>59.8380020249746</v>
      </c>
    </row>
    <row r="38" spans="2:16" ht="19" x14ac:dyDescent="0.25">
      <c r="B38" s="2">
        <v>44562</v>
      </c>
      <c r="C38" s="11">
        <v>52.946458637333002</v>
      </c>
      <c r="D38" s="11">
        <v>47.053541362666898</v>
      </c>
      <c r="E38" s="11">
        <v>52.783129950759999</v>
      </c>
      <c r="F38" s="11">
        <v>47.216870049239901</v>
      </c>
      <c r="G38" s="11">
        <v>52.9312097594036</v>
      </c>
      <c r="H38" s="11">
        <v>47.0687902405964</v>
      </c>
      <c r="I38" s="11">
        <v>58.953722334003999</v>
      </c>
      <c r="J38" s="11">
        <v>41.046277665995902</v>
      </c>
      <c r="K38" s="11">
        <v>77.845528455284494</v>
      </c>
      <c r="L38" s="11">
        <v>22.154471544715399</v>
      </c>
      <c r="M38" s="11">
        <v>52.829763246899603</v>
      </c>
      <c r="N38" s="11">
        <v>47.170236753100298</v>
      </c>
      <c r="O38" s="11">
        <v>40.873105632209899</v>
      </c>
      <c r="P38" s="11">
        <v>59.126894367790001</v>
      </c>
    </row>
    <row r="39" spans="2:16" ht="19" x14ac:dyDescent="0.25">
      <c r="B39" s="2">
        <v>44593</v>
      </c>
      <c r="C39" s="11">
        <v>57.102122716231897</v>
      </c>
      <c r="D39" s="11">
        <v>42.897877283767997</v>
      </c>
      <c r="E39" s="11">
        <v>51.080190406444501</v>
      </c>
      <c r="F39" s="11">
        <v>48.919809593555399</v>
      </c>
      <c r="G39" s="11">
        <v>54.113712374581901</v>
      </c>
      <c r="H39" s="11">
        <v>45.886287625417999</v>
      </c>
      <c r="I39" s="11">
        <v>66.631130063965799</v>
      </c>
      <c r="J39" s="11">
        <v>33.368869936034102</v>
      </c>
      <c r="K39" s="11">
        <v>78.635907723169495</v>
      </c>
      <c r="L39" s="11">
        <v>21.364092276830402</v>
      </c>
      <c r="M39" s="11">
        <v>49.7655726724715</v>
      </c>
      <c r="N39" s="11">
        <v>50.234427327528401</v>
      </c>
      <c r="O39" s="11">
        <v>42.030934767989201</v>
      </c>
      <c r="P39" s="11">
        <v>57.969065232010699</v>
      </c>
    </row>
    <row r="44" spans="2:16" ht="19" x14ac:dyDescent="0.25">
      <c r="C44" s="11" t="s">
        <v>39</v>
      </c>
      <c r="D44" s="11" t="s">
        <v>40</v>
      </c>
    </row>
    <row r="45" spans="2:16" ht="19" x14ac:dyDescent="0.25">
      <c r="B45" s="2">
        <v>44166</v>
      </c>
      <c r="C45" s="11">
        <v>60.365853658536501</v>
      </c>
      <c r="D45" s="11">
        <v>39.634146341463399</v>
      </c>
    </row>
    <row r="46" spans="2:16" ht="19" x14ac:dyDescent="0.25">
      <c r="B46" s="2">
        <v>44197</v>
      </c>
      <c r="C46" s="11">
        <v>68.242548818088395</v>
      </c>
      <c r="D46" s="11">
        <v>31.757451181911598</v>
      </c>
    </row>
    <row r="47" spans="2:16" ht="19" x14ac:dyDescent="0.25">
      <c r="B47" s="2">
        <v>44228</v>
      </c>
      <c r="C47" s="11">
        <v>72.505091649694407</v>
      </c>
      <c r="D47" s="11">
        <v>27.494908350305401</v>
      </c>
    </row>
    <row r="48" spans="2:16" ht="19" x14ac:dyDescent="0.25">
      <c r="B48" s="2">
        <v>44256</v>
      </c>
      <c r="C48" s="11">
        <v>67.545638945233193</v>
      </c>
      <c r="D48" s="11">
        <v>32.4543610547667</v>
      </c>
    </row>
    <row r="49" spans="2:4" ht="19" x14ac:dyDescent="0.25">
      <c r="B49" s="2">
        <v>44287</v>
      </c>
      <c r="C49" s="11">
        <v>63.995943204868098</v>
      </c>
      <c r="D49" s="11">
        <v>36.004056795131802</v>
      </c>
    </row>
    <row r="50" spans="2:4" ht="19" x14ac:dyDescent="0.25">
      <c r="B50" s="2">
        <v>44317</v>
      </c>
      <c r="C50" s="11">
        <v>64.191251271617503</v>
      </c>
      <c r="D50" s="11">
        <v>35.808748728382497</v>
      </c>
    </row>
    <row r="51" spans="2:4" ht="19" x14ac:dyDescent="0.25">
      <c r="B51" s="2">
        <v>44348</v>
      </c>
      <c r="C51" s="11">
        <v>64.048338368580005</v>
      </c>
      <c r="D51" s="11">
        <v>35.951661631419903</v>
      </c>
    </row>
    <row r="52" spans="2:4" ht="19" x14ac:dyDescent="0.25">
      <c r="B52" s="2">
        <v>44378</v>
      </c>
      <c r="C52" s="11">
        <v>68.076535750251693</v>
      </c>
      <c r="D52" s="11">
        <v>31.9234642497482</v>
      </c>
    </row>
    <row r="53" spans="2:4" ht="19" x14ac:dyDescent="0.25">
      <c r="B53" s="2">
        <v>44409</v>
      </c>
      <c r="C53" s="11">
        <v>66.966966966966893</v>
      </c>
      <c r="D53" s="11">
        <v>33.033033033033</v>
      </c>
    </row>
    <row r="54" spans="2:4" ht="19" x14ac:dyDescent="0.25">
      <c r="B54" s="2">
        <v>44440</v>
      </c>
      <c r="C54" s="11">
        <v>64.128256513026002</v>
      </c>
      <c r="D54" s="11">
        <v>35.871743486973898</v>
      </c>
    </row>
    <row r="55" spans="2:4" ht="19" x14ac:dyDescent="0.25">
      <c r="B55" s="2">
        <v>44470</v>
      </c>
      <c r="C55" s="11">
        <v>65.995975855130695</v>
      </c>
      <c r="D55" s="11">
        <v>34.004024144869199</v>
      </c>
    </row>
    <row r="56" spans="2:4" ht="19" x14ac:dyDescent="0.25">
      <c r="B56" s="2">
        <v>44501</v>
      </c>
      <c r="C56" s="11">
        <v>75.150300601202403</v>
      </c>
      <c r="D56" s="11">
        <v>24.849699398797501</v>
      </c>
    </row>
    <row r="57" spans="2:4" ht="19" x14ac:dyDescent="0.25">
      <c r="B57" s="2">
        <v>44531</v>
      </c>
      <c r="C57" s="11">
        <v>60.721442885771502</v>
      </c>
      <c r="D57" s="11">
        <v>39.278557114228398</v>
      </c>
    </row>
    <row r="58" spans="2:4" ht="19" x14ac:dyDescent="0.25">
      <c r="B58" s="2">
        <v>44562</v>
      </c>
      <c r="C58" s="11">
        <v>58.953722334003999</v>
      </c>
      <c r="D58" s="11">
        <v>41.046277665995902</v>
      </c>
    </row>
    <row r="59" spans="2:4" ht="19" x14ac:dyDescent="0.25">
      <c r="B59" s="2">
        <v>44593</v>
      </c>
      <c r="C59" s="11">
        <v>66.631130063965799</v>
      </c>
      <c r="D59" s="11">
        <v>33.368869936034102</v>
      </c>
    </row>
    <row r="66" spans="1:11" x14ac:dyDescent="0.2">
      <c r="C66" t="s">
        <v>31</v>
      </c>
      <c r="D66" t="s">
        <v>32</v>
      </c>
      <c r="G66" s="3"/>
      <c r="H66" s="3"/>
      <c r="I66" s="3"/>
      <c r="J66" s="3"/>
    </row>
    <row r="67" spans="1:11" x14ac:dyDescent="0.2">
      <c r="A67" s="12"/>
      <c r="B67" s="2">
        <v>44166</v>
      </c>
      <c r="C67">
        <v>62.878633868672495</v>
      </c>
      <c r="D67">
        <v>37.121366131327498</v>
      </c>
      <c r="E67" s="12"/>
      <c r="F67" s="12"/>
      <c r="G67" s="13"/>
      <c r="H67" s="13"/>
      <c r="I67" s="13"/>
      <c r="J67" s="13"/>
      <c r="K67" s="12"/>
    </row>
    <row r="68" spans="1:11" x14ac:dyDescent="0.2">
      <c r="A68" s="12"/>
      <c r="B68" s="2">
        <v>44197</v>
      </c>
      <c r="C68">
        <v>61.439716312056703</v>
      </c>
      <c r="D68">
        <v>38.560283687943297</v>
      </c>
      <c r="E68" s="12"/>
      <c r="F68" s="12"/>
      <c r="G68" s="13"/>
      <c r="H68" s="14"/>
      <c r="I68" s="13"/>
      <c r="J68" s="13"/>
      <c r="K68" s="12"/>
    </row>
    <row r="69" spans="1:11" x14ac:dyDescent="0.2">
      <c r="A69" s="12"/>
      <c r="B69" s="2">
        <v>44228</v>
      </c>
      <c r="C69">
        <v>64.383846794338098</v>
      </c>
      <c r="D69">
        <v>35.616153205661902</v>
      </c>
      <c r="E69" s="12"/>
      <c r="F69" s="12"/>
      <c r="G69" s="13"/>
      <c r="H69" s="14"/>
      <c r="I69" s="13"/>
      <c r="J69" s="13"/>
      <c r="K69" s="12"/>
    </row>
    <row r="70" spans="1:11" x14ac:dyDescent="0.2">
      <c r="A70" s="12"/>
      <c r="B70" s="2">
        <v>44256</v>
      </c>
      <c r="C70">
        <v>65.709697824923396</v>
      </c>
      <c r="D70">
        <v>34.290302175076597</v>
      </c>
      <c r="E70" s="12"/>
      <c r="F70" s="12"/>
      <c r="G70" s="13"/>
      <c r="H70" s="14"/>
      <c r="I70" s="13"/>
      <c r="J70" s="13"/>
      <c r="K70" s="12"/>
    </row>
    <row r="71" spans="1:11" x14ac:dyDescent="0.2">
      <c r="A71" s="12"/>
      <c r="B71" s="2">
        <v>44287</v>
      </c>
      <c r="C71">
        <v>61.652604625781805</v>
      </c>
      <c r="D71">
        <v>38.347395374218202</v>
      </c>
      <c r="E71" s="12"/>
      <c r="F71" s="12"/>
      <c r="G71" s="13"/>
      <c r="H71" s="14"/>
      <c r="I71" s="13"/>
      <c r="J71" s="13"/>
      <c r="K71" s="12"/>
    </row>
    <row r="72" spans="1:11" x14ac:dyDescent="0.2">
      <c r="A72" s="12"/>
      <c r="B72" s="2">
        <v>44317</v>
      </c>
      <c r="C72">
        <v>62.825493924113395</v>
      </c>
      <c r="D72">
        <v>37.174506075886598</v>
      </c>
      <c r="E72" s="12"/>
      <c r="F72" s="12"/>
      <c r="G72" s="13"/>
      <c r="H72" s="14"/>
      <c r="I72" s="13"/>
      <c r="J72" s="13"/>
      <c r="K72" s="12"/>
    </row>
    <row r="73" spans="1:11" x14ac:dyDescent="0.2">
      <c r="A73" s="12"/>
      <c r="B73" s="2">
        <v>44348</v>
      </c>
      <c r="C73">
        <v>62.927339941767301</v>
      </c>
      <c r="D73">
        <v>37.072660058232699</v>
      </c>
      <c r="E73" s="12"/>
      <c r="F73" s="12"/>
      <c r="G73" s="13"/>
      <c r="H73" s="14"/>
      <c r="I73" s="13"/>
      <c r="J73" s="13"/>
      <c r="K73" s="12"/>
    </row>
    <row r="74" spans="1:11" x14ac:dyDescent="0.2">
      <c r="A74" s="12"/>
      <c r="B74" s="2">
        <v>44378</v>
      </c>
      <c r="C74">
        <v>57.624747396238199</v>
      </c>
      <c r="D74">
        <v>42.375252603761901</v>
      </c>
      <c r="E74" s="12"/>
      <c r="F74" s="12"/>
      <c r="G74" s="13"/>
      <c r="H74" s="14"/>
      <c r="I74" s="13"/>
      <c r="J74" s="13"/>
      <c r="K74" s="12"/>
    </row>
    <row r="75" spans="1:11" x14ac:dyDescent="0.2">
      <c r="A75" s="12"/>
      <c r="B75" s="2">
        <v>44409</v>
      </c>
      <c r="C75">
        <v>56.304035206265098</v>
      </c>
      <c r="D75">
        <v>43.695964793734902</v>
      </c>
      <c r="E75" s="12"/>
      <c r="F75" s="12"/>
      <c r="G75" s="13"/>
      <c r="H75" s="14"/>
      <c r="I75" s="13"/>
      <c r="J75" s="13"/>
      <c r="K75" s="12"/>
    </row>
    <row r="76" spans="1:11" x14ac:dyDescent="0.2">
      <c r="A76" s="12"/>
      <c r="B76" s="2">
        <v>44440</v>
      </c>
      <c r="C76">
        <v>55.162254762892005</v>
      </c>
      <c r="D76">
        <v>44.837745237108003</v>
      </c>
      <c r="E76" s="12"/>
      <c r="F76" s="12"/>
      <c r="G76" s="13"/>
      <c r="H76" s="14"/>
      <c r="I76" s="13"/>
      <c r="J76" s="13"/>
      <c r="K76" s="12"/>
    </row>
    <row r="77" spans="1:11" x14ac:dyDescent="0.2">
      <c r="A77" s="12"/>
      <c r="B77" s="2">
        <v>44470</v>
      </c>
      <c r="C77">
        <v>57.186033199771003</v>
      </c>
      <c r="D77">
        <v>42.813966800228997</v>
      </c>
      <c r="E77" s="12"/>
      <c r="F77" s="12"/>
      <c r="G77" s="13"/>
      <c r="H77" s="14"/>
      <c r="I77" s="13"/>
      <c r="J77" s="13"/>
      <c r="K77" s="12"/>
    </row>
    <row r="78" spans="1:11" x14ac:dyDescent="0.2">
      <c r="A78" s="12"/>
      <c r="B78" s="2">
        <v>44501</v>
      </c>
      <c r="C78">
        <v>57.900025706340095</v>
      </c>
      <c r="D78">
        <v>42.099974293659898</v>
      </c>
      <c r="E78" s="12"/>
      <c r="F78" s="12"/>
      <c r="G78" s="13"/>
      <c r="H78" s="14"/>
      <c r="I78" s="13"/>
      <c r="J78" s="13"/>
      <c r="K78" s="12"/>
    </row>
    <row r="79" spans="1:11" x14ac:dyDescent="0.2">
      <c r="A79" s="12"/>
      <c r="B79" s="2">
        <v>44531</v>
      </c>
      <c r="C79">
        <v>53.8193729141774</v>
      </c>
      <c r="D79">
        <v>46.1806270858226</v>
      </c>
      <c r="E79" s="12"/>
      <c r="F79" s="12"/>
      <c r="G79" s="13"/>
      <c r="H79" s="14"/>
      <c r="I79" s="13"/>
      <c r="J79" s="13"/>
      <c r="K79" s="12"/>
    </row>
    <row r="80" spans="1:11" x14ac:dyDescent="0.2">
      <c r="A80" s="12"/>
      <c r="B80" s="2">
        <v>44562</v>
      </c>
      <c r="C80">
        <v>51.939633596956604</v>
      </c>
      <c r="D80">
        <v>48.060366403043297</v>
      </c>
      <c r="E80" s="12"/>
      <c r="F80" s="12"/>
      <c r="G80" s="13"/>
      <c r="H80" s="14"/>
      <c r="I80" s="13"/>
      <c r="J80" s="13"/>
      <c r="K80" s="12"/>
    </row>
    <row r="81" spans="1:11" x14ac:dyDescent="0.2">
      <c r="A81" s="12"/>
      <c r="B81" s="2">
        <v>44593</v>
      </c>
      <c r="C81">
        <v>54.339514040208904</v>
      </c>
      <c r="D81">
        <v>45.660485959791096</v>
      </c>
      <c r="E81" s="12"/>
      <c r="F81" s="12"/>
      <c r="G81" s="13"/>
      <c r="H81" s="14"/>
      <c r="I81" s="13"/>
      <c r="J81" s="13"/>
      <c r="K81" s="12"/>
    </row>
    <row r="82" spans="1:11" x14ac:dyDescent="0.2">
      <c r="A82" s="12"/>
      <c r="B82" s="12"/>
      <c r="C82" s="15"/>
      <c r="D82" s="12"/>
      <c r="E82" s="12"/>
      <c r="F82" s="12"/>
      <c r="G82" s="13"/>
      <c r="H82" s="14"/>
      <c r="I82" s="13"/>
      <c r="J82" s="13"/>
      <c r="K82" s="12"/>
    </row>
    <row r="83" spans="1:11" x14ac:dyDescent="0.2">
      <c r="A83" s="12"/>
      <c r="B83" s="12"/>
      <c r="C83" s="15"/>
      <c r="D83" s="12"/>
      <c r="E83" s="12"/>
      <c r="F83" s="12"/>
      <c r="G83" s="13"/>
      <c r="H83" s="13"/>
      <c r="I83" s="13"/>
      <c r="J83" s="13"/>
      <c r="K83" s="12"/>
    </row>
    <row r="84" spans="1:11" x14ac:dyDescent="0.2">
      <c r="A84" s="12"/>
      <c r="B84" s="12"/>
      <c r="C84" s="15"/>
      <c r="D84" s="12"/>
      <c r="E84" s="12"/>
      <c r="F84" s="12"/>
      <c r="G84" s="13"/>
      <c r="H84" s="13"/>
      <c r="I84" s="13"/>
      <c r="J84" s="13"/>
      <c r="K84" s="12"/>
    </row>
    <row r="85" spans="1:11" x14ac:dyDescent="0.2">
      <c r="A85" s="12"/>
      <c r="B85" s="12"/>
      <c r="C85" s="15"/>
      <c r="D85" s="12"/>
      <c r="E85" s="12"/>
      <c r="F85" s="12"/>
      <c r="G85" s="13"/>
      <c r="H85" s="13"/>
      <c r="I85" s="13"/>
      <c r="J85" s="13"/>
      <c r="K85" s="12"/>
    </row>
    <row r="86" spans="1:11" x14ac:dyDescent="0.2">
      <c r="A86" s="12"/>
      <c r="B86" s="12"/>
      <c r="C86" s="15"/>
      <c r="D86" s="12"/>
      <c r="E86" s="12"/>
      <c r="F86" s="12"/>
      <c r="G86" s="12"/>
      <c r="H86" s="12"/>
      <c r="I86" s="12"/>
      <c r="J86" s="12"/>
      <c r="K86" s="12"/>
    </row>
    <row r="87" spans="1:11" x14ac:dyDescent="0.2">
      <c r="A87" s="12"/>
      <c r="B87" s="12"/>
      <c r="C87" s="15"/>
      <c r="D87" s="12"/>
      <c r="E87" s="12"/>
      <c r="F87" s="12"/>
      <c r="G87" s="12"/>
      <c r="H87" s="12"/>
      <c r="I87" s="12"/>
      <c r="J87" s="12"/>
      <c r="K87" s="12"/>
    </row>
    <row r="88" spans="1:11" x14ac:dyDescent="0.2">
      <c r="A88" s="12"/>
      <c r="B88" s="12"/>
      <c r="C88" s="15"/>
      <c r="D88" s="12"/>
      <c r="E88" s="12"/>
      <c r="F88" s="12"/>
      <c r="G88" s="12"/>
      <c r="H88" s="12"/>
      <c r="I88" s="12"/>
      <c r="J88" s="12"/>
      <c r="K88" s="12"/>
    </row>
    <row r="89" spans="1:1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2022-04-30T01:14:19Z</dcterms:created>
  <dcterms:modified xsi:type="dcterms:W3CDTF">2022-05-01T22:26:49Z</dcterms:modified>
</cp:coreProperties>
</file>