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\Desktop\pycharm projects\PycharmProjects\pythonProject23\Geo\"/>
    </mc:Choice>
  </mc:AlternateContent>
  <bookViews>
    <workbookView xWindow="0" yWindow="0" windowWidth="23040" windowHeight="9780"/>
  </bookViews>
  <sheets>
    <sheet name="LUNEDI" sheetId="1" r:id="rId1"/>
    <sheet name="MARTEDI" sheetId="10" r:id="rId2"/>
    <sheet name="MERCOLEDI" sheetId="11" r:id="rId3"/>
    <sheet name="GIOVEDI" sheetId="12" r:id="rId4"/>
    <sheet name="VENERDI" sheetId="13" r:id="rId5"/>
    <sheet name="SABATO" sheetId="14" r:id="rId6"/>
    <sheet name="DOMENICA" sheetId="15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53" i="10" l="1"/>
  <c r="BP53" i="11"/>
  <c r="BP53" i="12"/>
  <c r="BP53" i="13"/>
  <c r="BP53" i="14"/>
  <c r="BP53" i="15"/>
  <c r="BP53" i="1"/>
  <c r="BO53" i="10"/>
  <c r="BO53" i="11"/>
  <c r="BO53" i="12"/>
  <c r="BO53" i="13"/>
  <c r="BO53" i="14"/>
  <c r="BO53" i="15"/>
  <c r="BO53" i="1"/>
  <c r="BP55" i="10"/>
  <c r="BP55" i="11"/>
  <c r="BP55" i="12"/>
  <c r="BP55" i="13"/>
  <c r="BP55" i="14"/>
  <c r="BP55" i="15"/>
  <c r="BP55" i="1"/>
  <c r="BO55" i="10"/>
  <c r="BO55" i="11"/>
  <c r="BO55" i="12"/>
  <c r="BO55" i="13"/>
  <c r="BO55" i="14"/>
  <c r="BO55" i="15"/>
  <c r="BO55" i="1"/>
  <c r="BP54" i="10"/>
  <c r="BP54" i="11"/>
  <c r="BP54" i="12"/>
  <c r="BP54" i="13"/>
  <c r="BP54" i="1"/>
  <c r="BO54" i="10"/>
  <c r="BO54" i="11"/>
  <c r="BO54" i="12"/>
  <c r="BO54" i="13"/>
  <c r="BO54" i="1"/>
  <c r="BM67" i="10"/>
  <c r="B109" i="10" s="1"/>
  <c r="E103" i="10" s="1"/>
  <c r="BM67" i="11"/>
  <c r="B109" i="11" s="1"/>
  <c r="E103" i="11" s="1"/>
  <c r="BM67" i="12"/>
  <c r="B109" i="12" s="1"/>
  <c r="E103" i="12" s="1"/>
  <c r="BM67" i="13"/>
  <c r="B109" i="13" s="1"/>
  <c r="E103" i="13" s="1"/>
  <c r="BM67" i="14"/>
  <c r="B109" i="14" s="1"/>
  <c r="E103" i="14" s="1"/>
  <c r="BM67" i="15"/>
  <c r="B109" i="15" s="1"/>
  <c r="E103" i="15" s="1"/>
  <c r="BM67" i="1"/>
  <c r="B109" i="1" s="1"/>
  <c r="E103" i="1" s="1"/>
  <c r="BP56" i="10"/>
  <c r="BP56" i="11"/>
  <c r="BP56" i="12"/>
  <c r="BP56" i="13"/>
  <c r="BP56" i="14"/>
  <c r="BP56" i="15"/>
  <c r="BP56" i="1"/>
  <c r="BO56" i="10"/>
  <c r="BO56" i="11"/>
  <c r="BO56" i="12"/>
  <c r="BO56" i="13"/>
  <c r="BO56" i="14"/>
  <c r="BO56" i="15"/>
  <c r="BO56" i="1"/>
  <c r="BP57" i="10"/>
  <c r="BP57" i="11"/>
  <c r="BP57" i="12"/>
  <c r="BP57" i="13"/>
  <c r="BP57" i="14"/>
  <c r="BP57" i="15"/>
  <c r="BP57" i="1"/>
  <c r="BO57" i="10"/>
  <c r="BO57" i="11"/>
  <c r="BO57" i="12"/>
  <c r="BO57" i="13"/>
  <c r="BO57" i="14"/>
  <c r="BO57" i="15"/>
  <c r="BO57" i="1"/>
  <c r="BP58" i="11"/>
  <c r="BP58" i="12"/>
  <c r="BP58" i="13"/>
  <c r="BP58" i="14"/>
  <c r="BP58" i="15"/>
  <c r="BP58" i="1"/>
  <c r="BP58" i="10"/>
  <c r="BO58" i="11"/>
  <c r="BO58" i="12"/>
  <c r="BO58" i="13"/>
  <c r="BO58" i="14"/>
  <c r="BO58" i="15"/>
  <c r="BO58" i="1"/>
  <c r="BO58" i="10"/>
  <c r="BP59" i="11"/>
  <c r="BP59" i="12"/>
  <c r="BP59" i="13"/>
  <c r="BP59" i="14"/>
  <c r="BP59" i="15"/>
  <c r="BP59" i="1"/>
  <c r="BP59" i="10"/>
  <c r="BO60" i="11"/>
  <c r="BO60" i="12"/>
  <c r="BO60" i="13"/>
  <c r="BO60" i="14"/>
  <c r="BO60" i="15"/>
  <c r="BO60" i="1"/>
  <c r="BO60" i="10"/>
  <c r="BO59" i="11"/>
  <c r="BO59" i="12"/>
  <c r="BO59" i="13"/>
  <c r="BO59" i="14"/>
  <c r="BO59" i="15"/>
  <c r="BO59" i="1"/>
  <c r="BO59" i="10"/>
  <c r="BK67" i="10"/>
  <c r="B105" i="10" s="1"/>
  <c r="BK67" i="11"/>
  <c r="B105" i="11" s="1"/>
  <c r="BK67" i="12"/>
  <c r="B105" i="12" s="1"/>
  <c r="BK67" i="13"/>
  <c r="B105" i="13" s="1"/>
  <c r="BK67" i="14"/>
  <c r="B105" i="14" s="1"/>
  <c r="BK67" i="15"/>
  <c r="B105" i="15" s="1"/>
  <c r="BK67" i="1"/>
  <c r="B105" i="1" s="1"/>
  <c r="BJ67" i="10"/>
  <c r="B108" i="10" s="1"/>
  <c r="E75" i="10" s="1"/>
  <c r="BJ67" i="11"/>
  <c r="B108" i="11" s="1"/>
  <c r="E75" i="11" s="1"/>
  <c r="BJ67" i="12"/>
  <c r="B108" i="12" s="1"/>
  <c r="E75" i="12" s="1"/>
  <c r="BJ67" i="13"/>
  <c r="B108" i="13" s="1"/>
  <c r="E75" i="13" s="1"/>
  <c r="BJ67" i="14"/>
  <c r="B108" i="14" s="1"/>
  <c r="E75" i="14" s="1"/>
  <c r="BJ67" i="15"/>
  <c r="B108" i="15" s="1"/>
  <c r="E75" i="15" s="1"/>
  <c r="BJ67" i="1"/>
  <c r="B108" i="1" s="1"/>
  <c r="E75" i="1" s="1"/>
  <c r="BI67" i="10"/>
  <c r="BI67" i="11"/>
  <c r="BI67" i="12"/>
  <c r="BI67" i="13"/>
  <c r="BI67" i="14"/>
  <c r="BI67" i="15"/>
  <c r="BI67" i="1"/>
  <c r="BH67" i="10"/>
  <c r="BH67" i="11"/>
  <c r="BH67" i="12"/>
  <c r="BH67" i="13"/>
  <c r="BH67" i="14"/>
  <c r="BH67" i="15"/>
  <c r="BH67" i="1"/>
  <c r="BG67" i="10"/>
  <c r="BG67" i="11"/>
  <c r="BG67" i="12"/>
  <c r="BG67" i="13"/>
  <c r="BG67" i="14"/>
  <c r="BG67" i="15"/>
  <c r="BG67" i="1"/>
  <c r="BF67" i="10"/>
  <c r="BF67" i="11"/>
  <c r="BF67" i="12"/>
  <c r="BF67" i="13"/>
  <c r="BF67" i="14"/>
  <c r="BF67" i="15"/>
  <c r="BF67" i="1"/>
  <c r="BE67" i="10"/>
  <c r="B103" i="10" s="1"/>
  <c r="E91" i="10" s="1"/>
  <c r="BE67" i="11"/>
  <c r="B103" i="11" s="1"/>
  <c r="E91" i="11" s="1"/>
  <c r="BE67" i="12"/>
  <c r="B103" i="12" s="1"/>
  <c r="E91" i="12" s="1"/>
  <c r="BE67" i="13"/>
  <c r="B103" i="13" s="1"/>
  <c r="E91" i="13" s="1"/>
  <c r="BE67" i="14"/>
  <c r="B103" i="14" s="1"/>
  <c r="E91" i="14" s="1"/>
  <c r="BE67" i="15"/>
  <c r="B103" i="15" s="1"/>
  <c r="E91" i="15" s="1"/>
  <c r="BE67" i="1"/>
  <c r="B103" i="1" s="1"/>
  <c r="E91" i="1" s="1"/>
  <c r="BD67" i="10"/>
  <c r="B102" i="10" s="1"/>
  <c r="E90" i="10" s="1"/>
  <c r="BD67" i="11"/>
  <c r="B102" i="11" s="1"/>
  <c r="E90" i="11" s="1"/>
  <c r="BD67" i="12"/>
  <c r="B102" i="12" s="1"/>
  <c r="E90" i="12" s="1"/>
  <c r="BD67" i="13"/>
  <c r="B102" i="13" s="1"/>
  <c r="E90" i="13" s="1"/>
  <c r="BD67" i="14"/>
  <c r="B102" i="14" s="1"/>
  <c r="E90" i="14" s="1"/>
  <c r="BD67" i="15"/>
  <c r="B102" i="15" s="1"/>
  <c r="E90" i="15" s="1"/>
  <c r="BD67" i="1"/>
  <c r="B102" i="1" s="1"/>
  <c r="E90" i="1" s="1"/>
  <c r="BC67" i="10"/>
  <c r="BC67" i="11"/>
  <c r="BC67" i="12"/>
  <c r="BC67" i="13"/>
  <c r="BC67" i="14"/>
  <c r="BC67" i="15"/>
  <c r="BC67" i="1"/>
  <c r="BB67" i="10"/>
  <c r="BB67" i="11"/>
  <c r="BB67" i="12"/>
  <c r="BB67" i="13"/>
  <c r="BB67" i="14"/>
  <c r="BB67" i="15"/>
  <c r="BB67" i="1"/>
  <c r="BA67" i="10"/>
  <c r="BA67" i="11"/>
  <c r="BA67" i="12"/>
  <c r="BA67" i="13"/>
  <c r="BA67" i="14"/>
  <c r="BA67" i="15"/>
  <c r="BA67" i="1"/>
  <c r="AZ67" i="10"/>
  <c r="B83" i="10" s="1"/>
  <c r="E100" i="10" s="1"/>
  <c r="AZ67" i="11"/>
  <c r="B83" i="11" s="1"/>
  <c r="E100" i="11" s="1"/>
  <c r="AZ67" i="12"/>
  <c r="B83" i="12" s="1"/>
  <c r="E100" i="12" s="1"/>
  <c r="AZ67" i="13"/>
  <c r="B83" i="13" s="1"/>
  <c r="E100" i="13" s="1"/>
  <c r="AZ67" i="14"/>
  <c r="B83" i="14" s="1"/>
  <c r="E100" i="14" s="1"/>
  <c r="AZ67" i="15"/>
  <c r="B83" i="15" s="1"/>
  <c r="E100" i="15" s="1"/>
  <c r="AZ67" i="1"/>
  <c r="B83" i="1" s="1"/>
  <c r="E100" i="1" s="1"/>
  <c r="AY67" i="10"/>
  <c r="AY67" i="11"/>
  <c r="AY67" i="12"/>
  <c r="AY67" i="13"/>
  <c r="AY67" i="14"/>
  <c r="AY67" i="15"/>
  <c r="AY67" i="1"/>
  <c r="AW67" i="10"/>
  <c r="B99" i="10" s="1"/>
  <c r="E85" i="10" s="1"/>
  <c r="AW67" i="11"/>
  <c r="B99" i="11" s="1"/>
  <c r="E85" i="11" s="1"/>
  <c r="AW67" i="12"/>
  <c r="B99" i="12" s="1"/>
  <c r="E85" i="12" s="1"/>
  <c r="AW67" i="13"/>
  <c r="B99" i="13" s="1"/>
  <c r="E85" i="13" s="1"/>
  <c r="AW67" i="14"/>
  <c r="B99" i="14" s="1"/>
  <c r="E85" i="14" s="1"/>
  <c r="AW67" i="15"/>
  <c r="B99" i="15" s="1"/>
  <c r="E85" i="15" s="1"/>
  <c r="AW67" i="1"/>
  <c r="B99" i="1" s="1"/>
  <c r="E85" i="1" s="1"/>
  <c r="AV67" i="10"/>
  <c r="B98" i="10" s="1"/>
  <c r="E81" i="10" s="1"/>
  <c r="AV67" i="11"/>
  <c r="B98" i="11" s="1"/>
  <c r="E81" i="11" s="1"/>
  <c r="AV67" i="12"/>
  <c r="B98" i="12" s="1"/>
  <c r="E81" i="12" s="1"/>
  <c r="AV67" i="13"/>
  <c r="B98" i="13" s="1"/>
  <c r="E81" i="13" s="1"/>
  <c r="AV67" i="14"/>
  <c r="B98" i="14" s="1"/>
  <c r="E81" i="14" s="1"/>
  <c r="AV67" i="15"/>
  <c r="B98" i="15" s="1"/>
  <c r="E81" i="15" s="1"/>
  <c r="AV67" i="1"/>
  <c r="B98" i="1" s="1"/>
  <c r="E81" i="1" s="1"/>
  <c r="AU67" i="10"/>
  <c r="AU67" i="11"/>
  <c r="AU67" i="12"/>
  <c r="AU67" i="13"/>
  <c r="AU67" i="14"/>
  <c r="AU67" i="15"/>
  <c r="AU67" i="1"/>
  <c r="AT67" i="10"/>
  <c r="AT67" i="11"/>
  <c r="AT67" i="12"/>
  <c r="AT67" i="13"/>
  <c r="AT67" i="14"/>
  <c r="AT67" i="15"/>
  <c r="AT67" i="1"/>
  <c r="AS67" i="10"/>
  <c r="B81" i="10" s="1"/>
  <c r="E79" i="10" s="1"/>
  <c r="AS67" i="11"/>
  <c r="B81" i="11" s="1"/>
  <c r="E79" i="11" s="1"/>
  <c r="AS67" i="12"/>
  <c r="B81" i="12" s="1"/>
  <c r="E79" i="12" s="1"/>
  <c r="AS67" i="13"/>
  <c r="B81" i="13" s="1"/>
  <c r="E79" i="13" s="1"/>
  <c r="AS67" i="14"/>
  <c r="B81" i="14" s="1"/>
  <c r="E79" i="14" s="1"/>
  <c r="AS67" i="15"/>
  <c r="B81" i="15" s="1"/>
  <c r="E79" i="15" s="1"/>
  <c r="AS67" i="1"/>
  <c r="B81" i="1" s="1"/>
  <c r="E79" i="1" s="1"/>
  <c r="AR67" i="10"/>
  <c r="AR67" i="11"/>
  <c r="AR67" i="12"/>
  <c r="AR67" i="13"/>
  <c r="AR67" i="14"/>
  <c r="AR67" i="15"/>
  <c r="AR67" i="1"/>
  <c r="AQ67" i="10"/>
  <c r="AQ67" i="11"/>
  <c r="AQ67" i="12"/>
  <c r="AQ67" i="13"/>
  <c r="AQ67" i="14"/>
  <c r="AQ67" i="15"/>
  <c r="AQ67" i="1"/>
  <c r="AP67" i="10"/>
  <c r="AP67" i="11"/>
  <c r="AP67" i="12"/>
  <c r="AP67" i="13"/>
  <c r="AP67" i="14"/>
  <c r="AP67" i="15"/>
  <c r="AP67" i="1"/>
  <c r="AO67" i="10"/>
  <c r="AO67" i="11"/>
  <c r="AO67" i="12"/>
  <c r="AO67" i="13"/>
  <c r="AO67" i="14"/>
  <c r="AO67" i="15"/>
  <c r="AO67" i="1"/>
  <c r="AN67" i="10"/>
  <c r="AN67" i="11"/>
  <c r="AN67" i="12"/>
  <c r="AN67" i="13"/>
  <c r="AN67" i="14"/>
  <c r="AN67" i="15"/>
  <c r="AN67" i="1"/>
  <c r="AM67" i="10"/>
  <c r="AM67" i="11"/>
  <c r="AM67" i="12"/>
  <c r="AM67" i="13"/>
  <c r="AM67" i="14"/>
  <c r="AM67" i="15"/>
  <c r="AM67" i="1"/>
  <c r="AL67" i="10"/>
  <c r="B80" i="10" s="1"/>
  <c r="E74" i="10" s="1"/>
  <c r="AL67" i="11"/>
  <c r="B80" i="11" s="1"/>
  <c r="E74" i="11" s="1"/>
  <c r="AL67" i="12"/>
  <c r="B80" i="12" s="1"/>
  <c r="E74" i="12" s="1"/>
  <c r="AL67" i="13"/>
  <c r="B80" i="13" s="1"/>
  <c r="E74" i="13" s="1"/>
  <c r="AL67" i="14"/>
  <c r="B80" i="14" s="1"/>
  <c r="E74" i="14" s="1"/>
  <c r="AL67" i="15"/>
  <c r="B80" i="15" s="1"/>
  <c r="E74" i="15" s="1"/>
  <c r="AL67" i="1"/>
  <c r="B80" i="1" s="1"/>
  <c r="E74" i="1" s="1"/>
  <c r="AK67" i="10"/>
  <c r="B97" i="10" s="1"/>
  <c r="E80" i="10" s="1"/>
  <c r="AK67" i="11"/>
  <c r="B97" i="11" s="1"/>
  <c r="E80" i="11" s="1"/>
  <c r="AK67" i="12"/>
  <c r="B97" i="12" s="1"/>
  <c r="E80" i="12" s="1"/>
  <c r="AK67" i="13"/>
  <c r="B97" i="13" s="1"/>
  <c r="E80" i="13" s="1"/>
  <c r="AK67" i="14"/>
  <c r="B97" i="14" s="1"/>
  <c r="E80" i="14" s="1"/>
  <c r="AK67" i="15"/>
  <c r="B97" i="15" s="1"/>
  <c r="E80" i="15" s="1"/>
  <c r="AK67" i="1"/>
  <c r="B97" i="1" s="1"/>
  <c r="E80" i="1" s="1"/>
  <c r="AJ67" i="10"/>
  <c r="AJ67" i="11"/>
  <c r="AJ67" i="12"/>
  <c r="AJ67" i="13"/>
  <c r="AJ67" i="14"/>
  <c r="AJ67" i="15"/>
  <c r="AJ67" i="1"/>
  <c r="AI67" i="10"/>
  <c r="AI67" i="11"/>
  <c r="AI67" i="12"/>
  <c r="AI67" i="13"/>
  <c r="AI67" i="14"/>
  <c r="AI67" i="15"/>
  <c r="AI67" i="1"/>
  <c r="AH67" i="10"/>
  <c r="AH67" i="11"/>
  <c r="AH67" i="12"/>
  <c r="AH67" i="13"/>
  <c r="AH67" i="14"/>
  <c r="AH67" i="15"/>
  <c r="AH67" i="1"/>
  <c r="AG67" i="10"/>
  <c r="AG67" i="11"/>
  <c r="AG67" i="12"/>
  <c r="AG67" i="13"/>
  <c r="AG67" i="14"/>
  <c r="AG67" i="15"/>
  <c r="AG67" i="1"/>
  <c r="AF67" i="10"/>
  <c r="AF67" i="11"/>
  <c r="AF67" i="12"/>
  <c r="AF67" i="13"/>
  <c r="AF67" i="14"/>
  <c r="AF67" i="15"/>
  <c r="AF67" i="1"/>
  <c r="AE67" i="10"/>
  <c r="B95" i="10" s="1"/>
  <c r="E77" i="10" s="1"/>
  <c r="AE67" i="11"/>
  <c r="B95" i="11" s="1"/>
  <c r="E77" i="11" s="1"/>
  <c r="AE67" i="12"/>
  <c r="B95" i="12" s="1"/>
  <c r="E77" i="12" s="1"/>
  <c r="AE67" i="13"/>
  <c r="B95" i="13" s="1"/>
  <c r="E77" i="13" s="1"/>
  <c r="AE67" i="14"/>
  <c r="B95" i="14" s="1"/>
  <c r="E77" i="14" s="1"/>
  <c r="AE67" i="15"/>
  <c r="B95" i="15" s="1"/>
  <c r="E77" i="15" s="1"/>
  <c r="AE67" i="1"/>
  <c r="B95" i="1" s="1"/>
  <c r="E77" i="1" s="1"/>
  <c r="AD67" i="10"/>
  <c r="B94" i="10" s="1"/>
  <c r="E76" i="10" s="1"/>
  <c r="AD67" i="11"/>
  <c r="B94" i="11" s="1"/>
  <c r="E76" i="11" s="1"/>
  <c r="AD67" i="12"/>
  <c r="B94" i="12" s="1"/>
  <c r="E76" i="12" s="1"/>
  <c r="AD67" i="13"/>
  <c r="B94" i="13" s="1"/>
  <c r="E76" i="13" s="1"/>
  <c r="AD67" i="14"/>
  <c r="B94" i="14" s="1"/>
  <c r="E76" i="14" s="1"/>
  <c r="AD67" i="15"/>
  <c r="B94" i="15" s="1"/>
  <c r="E76" i="15" s="1"/>
  <c r="AD67" i="1"/>
  <c r="B94" i="1" s="1"/>
  <c r="E76" i="1" s="1"/>
  <c r="AC67" i="10"/>
  <c r="AC67" i="11"/>
  <c r="AC67" i="12"/>
  <c r="AC67" i="13"/>
  <c r="AC67" i="14"/>
  <c r="AC67" i="15"/>
  <c r="AC67" i="1"/>
  <c r="AB67" i="10"/>
  <c r="AB67" i="11"/>
  <c r="AB67" i="12"/>
  <c r="AB67" i="13"/>
  <c r="AB67" i="14"/>
  <c r="AB67" i="15"/>
  <c r="AB67" i="1"/>
  <c r="Z67" i="10"/>
  <c r="Z67" i="11"/>
  <c r="Z67" i="12"/>
  <c r="Z67" i="13"/>
  <c r="Z67" i="14"/>
  <c r="Z67" i="15"/>
  <c r="Z67" i="1"/>
  <c r="AA67" i="10"/>
  <c r="B93" i="10" s="1"/>
  <c r="E94" i="10" s="1"/>
  <c r="AA67" i="11"/>
  <c r="B93" i="11" s="1"/>
  <c r="E94" i="11" s="1"/>
  <c r="AA67" i="12"/>
  <c r="B93" i="12" s="1"/>
  <c r="E94" i="12" s="1"/>
  <c r="AA67" i="13"/>
  <c r="B93" i="13" s="1"/>
  <c r="E94" i="13" s="1"/>
  <c r="AA67" i="14"/>
  <c r="B93" i="14" s="1"/>
  <c r="E94" i="14" s="1"/>
  <c r="AA67" i="15"/>
  <c r="B93" i="15" s="1"/>
  <c r="E94" i="15" s="1"/>
  <c r="AA67" i="1"/>
  <c r="B93" i="1" s="1"/>
  <c r="E94" i="1" s="1"/>
  <c r="Y67" i="10"/>
  <c r="B91" i="10" s="1"/>
  <c r="E84" i="10" s="1"/>
  <c r="Y67" i="11"/>
  <c r="B91" i="11" s="1"/>
  <c r="E84" i="11" s="1"/>
  <c r="Y67" i="12"/>
  <c r="B91" i="12" s="1"/>
  <c r="E84" i="12" s="1"/>
  <c r="Y67" i="13"/>
  <c r="B91" i="13" s="1"/>
  <c r="E84" i="13" s="1"/>
  <c r="Y67" i="14"/>
  <c r="B91" i="14" s="1"/>
  <c r="E84" i="14" s="1"/>
  <c r="Y67" i="15"/>
  <c r="B91" i="15" s="1"/>
  <c r="E84" i="15" s="1"/>
  <c r="Y67" i="1"/>
  <c r="B91" i="1" s="1"/>
  <c r="E84" i="1" s="1"/>
  <c r="X67" i="10"/>
  <c r="X67" i="11"/>
  <c r="X67" i="12"/>
  <c r="X67" i="13"/>
  <c r="X67" i="14"/>
  <c r="X67" i="15"/>
  <c r="X67" i="1"/>
  <c r="W67" i="10"/>
  <c r="B78" i="10" s="1"/>
  <c r="E78" i="10" s="1"/>
  <c r="W67" i="11"/>
  <c r="B78" i="11" s="1"/>
  <c r="E78" i="11" s="1"/>
  <c r="W67" i="12"/>
  <c r="B78" i="12" s="1"/>
  <c r="E78" i="12" s="1"/>
  <c r="W67" i="13"/>
  <c r="B78" i="13" s="1"/>
  <c r="E78" i="13" s="1"/>
  <c r="W67" i="14"/>
  <c r="B78" i="14" s="1"/>
  <c r="E78" i="14" s="1"/>
  <c r="W67" i="15"/>
  <c r="B78" i="15" s="1"/>
  <c r="E78" i="15" s="1"/>
  <c r="W67" i="1"/>
  <c r="B78" i="1" s="1"/>
  <c r="E78" i="1" s="1"/>
  <c r="V67" i="10"/>
  <c r="B90" i="10" s="1"/>
  <c r="E95" i="10" s="1"/>
  <c r="V67" i="11"/>
  <c r="B90" i="11" s="1"/>
  <c r="E95" i="11" s="1"/>
  <c r="V67" i="12"/>
  <c r="B90" i="12" s="1"/>
  <c r="E95" i="12" s="1"/>
  <c r="V67" i="13"/>
  <c r="B90" i="13" s="1"/>
  <c r="E95" i="13" s="1"/>
  <c r="V67" i="14"/>
  <c r="B90" i="14" s="1"/>
  <c r="E95" i="14" s="1"/>
  <c r="V67" i="15"/>
  <c r="B90" i="15" s="1"/>
  <c r="E95" i="15" s="1"/>
  <c r="V67" i="1"/>
  <c r="B90" i="1" s="1"/>
  <c r="E95" i="1" s="1"/>
  <c r="U67" i="10"/>
  <c r="B77" i="10" s="1"/>
  <c r="E93" i="10" s="1"/>
  <c r="U67" i="11"/>
  <c r="B77" i="11" s="1"/>
  <c r="E93" i="11" s="1"/>
  <c r="U67" i="12"/>
  <c r="B77" i="12" s="1"/>
  <c r="E93" i="12" s="1"/>
  <c r="U67" i="13"/>
  <c r="B77" i="13" s="1"/>
  <c r="E93" i="13" s="1"/>
  <c r="U67" i="14"/>
  <c r="B77" i="14" s="1"/>
  <c r="E93" i="14" s="1"/>
  <c r="U67" i="15"/>
  <c r="B77" i="15" s="1"/>
  <c r="E93" i="15" s="1"/>
  <c r="U67" i="1"/>
  <c r="B77" i="1" s="1"/>
  <c r="E93" i="1" s="1"/>
  <c r="S67" i="10"/>
  <c r="B89" i="10" s="1"/>
  <c r="S67" i="11"/>
  <c r="B89" i="11" s="1"/>
  <c r="S67" i="12"/>
  <c r="B89" i="12" s="1"/>
  <c r="S67" i="13"/>
  <c r="B89" i="13" s="1"/>
  <c r="S67" i="14"/>
  <c r="B89" i="14" s="1"/>
  <c r="S67" i="15"/>
  <c r="B89" i="15" s="1"/>
  <c r="S67" i="1"/>
  <c r="B89" i="1" s="1"/>
  <c r="T67" i="10"/>
  <c r="T67" i="11"/>
  <c r="T67" i="12"/>
  <c r="T67" i="13"/>
  <c r="T67" i="14"/>
  <c r="T67" i="15"/>
  <c r="T67" i="1"/>
  <c r="R67" i="10"/>
  <c r="B86" i="10" s="1"/>
  <c r="E88" i="10" s="1"/>
  <c r="R67" i="11"/>
  <c r="B86" i="11" s="1"/>
  <c r="E88" i="11" s="1"/>
  <c r="R67" i="12"/>
  <c r="B86" i="12" s="1"/>
  <c r="E88" i="12" s="1"/>
  <c r="R67" i="13"/>
  <c r="B86" i="13" s="1"/>
  <c r="E88" i="13" s="1"/>
  <c r="R67" i="14"/>
  <c r="B86" i="14" s="1"/>
  <c r="E88" i="14" s="1"/>
  <c r="R67" i="15"/>
  <c r="B86" i="15" s="1"/>
  <c r="E88" i="15" s="1"/>
  <c r="R67" i="1"/>
  <c r="B86" i="1" s="1"/>
  <c r="E88" i="1" s="1"/>
  <c r="Q67" i="10"/>
  <c r="Q67" i="11"/>
  <c r="Q67" i="12"/>
  <c r="Q67" i="13"/>
  <c r="Q67" i="14"/>
  <c r="Q67" i="15"/>
  <c r="Q67" i="1"/>
  <c r="P67" i="10"/>
  <c r="B87" i="10" s="1"/>
  <c r="E87" i="10" s="1"/>
  <c r="P67" i="11"/>
  <c r="B87" i="11" s="1"/>
  <c r="E87" i="11" s="1"/>
  <c r="P67" i="12"/>
  <c r="B87" i="12" s="1"/>
  <c r="E87" i="12" s="1"/>
  <c r="P67" i="13"/>
  <c r="B87" i="13" s="1"/>
  <c r="E87" i="13" s="1"/>
  <c r="P67" i="14"/>
  <c r="B87" i="14" s="1"/>
  <c r="E87" i="14" s="1"/>
  <c r="P67" i="15"/>
  <c r="B87" i="15" s="1"/>
  <c r="E87" i="15" s="1"/>
  <c r="P67" i="1"/>
  <c r="B87" i="1" s="1"/>
  <c r="E87" i="1" s="1"/>
  <c r="O67" i="10"/>
  <c r="B85" i="10" s="1"/>
  <c r="E86" i="10" s="1"/>
  <c r="O67" i="11"/>
  <c r="B85" i="11" s="1"/>
  <c r="E86" i="11" s="1"/>
  <c r="O67" i="12"/>
  <c r="B85" i="12" s="1"/>
  <c r="E86" i="12" s="1"/>
  <c r="O67" i="13"/>
  <c r="B85" i="13" s="1"/>
  <c r="E86" i="13" s="1"/>
  <c r="O67" i="14"/>
  <c r="B85" i="14" s="1"/>
  <c r="E86" i="14" s="1"/>
  <c r="O67" i="15"/>
  <c r="B85" i="15" s="1"/>
  <c r="E86" i="15" s="1"/>
  <c r="O67" i="1"/>
  <c r="B85" i="1" s="1"/>
  <c r="E86" i="1" s="1"/>
  <c r="N67" i="10"/>
  <c r="N67" i="11"/>
  <c r="N67" i="12"/>
  <c r="N67" i="13"/>
  <c r="N67" i="14"/>
  <c r="N67" i="15"/>
  <c r="N67" i="1"/>
  <c r="M67" i="10"/>
  <c r="M67" i="11"/>
  <c r="M67" i="12"/>
  <c r="M67" i="13"/>
  <c r="M67" i="14"/>
  <c r="M67" i="15"/>
  <c r="M67" i="1"/>
  <c r="L67" i="10"/>
  <c r="L67" i="11"/>
  <c r="L67" i="12"/>
  <c r="L67" i="13"/>
  <c r="L67" i="14"/>
  <c r="L67" i="15"/>
  <c r="L67" i="1"/>
  <c r="K67" i="10"/>
  <c r="K67" i="11"/>
  <c r="K67" i="12"/>
  <c r="K67" i="13"/>
  <c r="K67" i="14"/>
  <c r="K67" i="15"/>
  <c r="K67" i="1"/>
  <c r="J67" i="10"/>
  <c r="J67" i="11"/>
  <c r="J67" i="12"/>
  <c r="J67" i="13"/>
  <c r="J67" i="14"/>
  <c r="J67" i="15"/>
  <c r="J67" i="1"/>
  <c r="I67" i="10"/>
  <c r="I67" i="11"/>
  <c r="I67" i="12"/>
  <c r="I67" i="13"/>
  <c r="I67" i="14"/>
  <c r="I67" i="15"/>
  <c r="I67" i="1"/>
  <c r="H67" i="10"/>
  <c r="H67" i="11"/>
  <c r="H67" i="12"/>
  <c r="H67" i="13"/>
  <c r="H67" i="14"/>
  <c r="H67" i="15"/>
  <c r="H67" i="1"/>
  <c r="G67" i="10"/>
  <c r="G67" i="11"/>
  <c r="G67" i="12"/>
  <c r="G67" i="13"/>
  <c r="G67" i="14"/>
  <c r="G67" i="15"/>
  <c r="G67" i="1"/>
  <c r="F67" i="10"/>
  <c r="B76" i="10" s="1"/>
  <c r="E102" i="10" s="1"/>
  <c r="F67" i="11"/>
  <c r="B76" i="11" s="1"/>
  <c r="E102" i="11" s="1"/>
  <c r="F67" i="12"/>
  <c r="B76" i="12" s="1"/>
  <c r="E102" i="12" s="1"/>
  <c r="F67" i="13"/>
  <c r="B76" i="13" s="1"/>
  <c r="E102" i="13" s="1"/>
  <c r="F67" i="14"/>
  <c r="B76" i="14" s="1"/>
  <c r="E102" i="14" s="1"/>
  <c r="F67" i="15"/>
  <c r="B76" i="15" s="1"/>
  <c r="E102" i="15" s="1"/>
  <c r="F67" i="1"/>
  <c r="B76" i="1" s="1"/>
  <c r="E102" i="1" s="1"/>
  <c r="E67" i="10"/>
  <c r="E67" i="11"/>
  <c r="E67" i="12"/>
  <c r="E67" i="13"/>
  <c r="E67" i="14"/>
  <c r="E67" i="15"/>
  <c r="E67" i="1"/>
  <c r="D67" i="10"/>
  <c r="D67" i="11"/>
  <c r="D67" i="12"/>
  <c r="D67" i="13"/>
  <c r="D67" i="14"/>
  <c r="D67" i="15"/>
  <c r="D67" i="1"/>
  <c r="C67" i="10"/>
  <c r="C67" i="11"/>
  <c r="C67" i="12"/>
  <c r="C67" i="13"/>
  <c r="C67" i="14"/>
  <c r="C67" i="15"/>
  <c r="C67" i="1"/>
  <c r="B67" i="10"/>
  <c r="B67" i="11"/>
  <c r="B67" i="12"/>
  <c r="B67" i="13"/>
  <c r="B67" i="14"/>
  <c r="B67" i="15"/>
  <c r="B67" i="1"/>
  <c r="BP64" i="10"/>
  <c r="BP64" i="11"/>
  <c r="BP64" i="12"/>
  <c r="BP64" i="13"/>
  <c r="BP64" i="14"/>
  <c r="BP64" i="15"/>
  <c r="BP64" i="1"/>
  <c r="BO64" i="10"/>
  <c r="BO64" i="11"/>
  <c r="BO64" i="12"/>
  <c r="BO64" i="13"/>
  <c r="BO64" i="14"/>
  <c r="BO64" i="15"/>
  <c r="BO64" i="1"/>
  <c r="BP63" i="10"/>
  <c r="BP63" i="11"/>
  <c r="BP63" i="12"/>
  <c r="BP63" i="13"/>
  <c r="BP63" i="14"/>
  <c r="BP63" i="15"/>
  <c r="BP63" i="1"/>
  <c r="BO63" i="10"/>
  <c r="BO63" i="11"/>
  <c r="BO63" i="12"/>
  <c r="BO63" i="13"/>
  <c r="BO63" i="14"/>
  <c r="BO63" i="15"/>
  <c r="BO63" i="1"/>
  <c r="BP62" i="10"/>
  <c r="BP62" i="11"/>
  <c r="BP62" i="12"/>
  <c r="BP62" i="13"/>
  <c r="BP62" i="14"/>
  <c r="BP62" i="15"/>
  <c r="BP62" i="1"/>
  <c r="BO62" i="10"/>
  <c r="BO62" i="11"/>
  <c r="BO62" i="12"/>
  <c r="BO62" i="13"/>
  <c r="BO62" i="14"/>
  <c r="BO62" i="15"/>
  <c r="BO62" i="1"/>
  <c r="BP61" i="10"/>
  <c r="BP61" i="11"/>
  <c r="BP61" i="12"/>
  <c r="BP61" i="13"/>
  <c r="BP61" i="14"/>
  <c r="BP61" i="15"/>
  <c r="BP61" i="1"/>
  <c r="BO61" i="10"/>
  <c r="BO61" i="11"/>
  <c r="BO61" i="12"/>
  <c r="BO61" i="13"/>
  <c r="BO61" i="14"/>
  <c r="BO61" i="15"/>
  <c r="BO61" i="1"/>
  <c r="BP60" i="10"/>
  <c r="BP60" i="11"/>
  <c r="BP60" i="12"/>
  <c r="BP60" i="13"/>
  <c r="BP60" i="14"/>
  <c r="BP60" i="15"/>
  <c r="BP60" i="1"/>
  <c r="BP52" i="10"/>
  <c r="BP52" i="11"/>
  <c r="BP52" i="12"/>
  <c r="BP52" i="13"/>
  <c r="BP52" i="14"/>
  <c r="BP52" i="15"/>
  <c r="BP52" i="1"/>
  <c r="BO52" i="10"/>
  <c r="BO52" i="11"/>
  <c r="BO52" i="12"/>
  <c r="BO52" i="13"/>
  <c r="BO52" i="14"/>
  <c r="BO52" i="15"/>
  <c r="BO52" i="1"/>
  <c r="BP51" i="10"/>
  <c r="BP51" i="11"/>
  <c r="BP51" i="12"/>
  <c r="BP51" i="13"/>
  <c r="BP51" i="14"/>
  <c r="BP51" i="15"/>
  <c r="BP51" i="1"/>
  <c r="BO51" i="10"/>
  <c r="BO51" i="11"/>
  <c r="BO51" i="12"/>
  <c r="BO51" i="13"/>
  <c r="BO51" i="14"/>
  <c r="BO51" i="15"/>
  <c r="BO51" i="1"/>
  <c r="BP50" i="10"/>
  <c r="BP50" i="11"/>
  <c r="BP50" i="12"/>
  <c r="BP50" i="13"/>
  <c r="BP50" i="14"/>
  <c r="BP50" i="15"/>
  <c r="BP50" i="1"/>
  <c r="BO50" i="10"/>
  <c r="BO50" i="11"/>
  <c r="BO50" i="12"/>
  <c r="BO50" i="13"/>
  <c r="BO50" i="14"/>
  <c r="BO50" i="15"/>
  <c r="BO50" i="1"/>
  <c r="BP49" i="10"/>
  <c r="BP49" i="11"/>
  <c r="BP49" i="12"/>
  <c r="BP49" i="13"/>
  <c r="BP49" i="14"/>
  <c r="BP49" i="15"/>
  <c r="BP49" i="1"/>
  <c r="BO49" i="10"/>
  <c r="BO49" i="11"/>
  <c r="BO49" i="12"/>
  <c r="BO49" i="13"/>
  <c r="BO49" i="14"/>
  <c r="BO49" i="15"/>
  <c r="BO49" i="1"/>
  <c r="BP48" i="10"/>
  <c r="BP48" i="11"/>
  <c r="BP48" i="12"/>
  <c r="BP48" i="13"/>
  <c r="BP48" i="14"/>
  <c r="BP48" i="15"/>
  <c r="BP48" i="1"/>
  <c r="BO48" i="10"/>
  <c r="BO48" i="11"/>
  <c r="BO48" i="12"/>
  <c r="BO48" i="13"/>
  <c r="BO48" i="14"/>
  <c r="BO48" i="15"/>
  <c r="BO48" i="1"/>
  <c r="BP46" i="10"/>
  <c r="BP46" i="11"/>
  <c r="BP46" i="12"/>
  <c r="BP46" i="13"/>
  <c r="BP46" i="14"/>
  <c r="BP46" i="15"/>
  <c r="BP46" i="1"/>
  <c r="BP47" i="10"/>
  <c r="BP47" i="11"/>
  <c r="BP47" i="12"/>
  <c r="BP47" i="13"/>
  <c r="BP47" i="14"/>
  <c r="BP47" i="15"/>
  <c r="BP47" i="1"/>
  <c r="BO47" i="10"/>
  <c r="BO47" i="11"/>
  <c r="BO47" i="12"/>
  <c r="BO47" i="13"/>
  <c r="BO47" i="14"/>
  <c r="BO47" i="15"/>
  <c r="BO47" i="1"/>
  <c r="BO46" i="10"/>
  <c r="BO46" i="11"/>
  <c r="BO46" i="12"/>
  <c r="BO46" i="13"/>
  <c r="BO46" i="14"/>
  <c r="BO46" i="15"/>
  <c r="BO46" i="1"/>
  <c r="BP45" i="10"/>
  <c r="BP45" i="11"/>
  <c r="BP45" i="12"/>
  <c r="BP45" i="13"/>
  <c r="BP45" i="14"/>
  <c r="BP45" i="15"/>
  <c r="BP45" i="1"/>
  <c r="BO45" i="10"/>
  <c r="BO45" i="11"/>
  <c r="BO45" i="12"/>
  <c r="BO45" i="13"/>
  <c r="BO45" i="14"/>
  <c r="BO45" i="15"/>
  <c r="BO45" i="1"/>
  <c r="BP44" i="10"/>
  <c r="BP44" i="11"/>
  <c r="BP44" i="12"/>
  <c r="BP44" i="13"/>
  <c r="BP44" i="14"/>
  <c r="BP44" i="15"/>
  <c r="BP44" i="1"/>
  <c r="BO44" i="10"/>
  <c r="BO44" i="11"/>
  <c r="BO44" i="12"/>
  <c r="BO44" i="13"/>
  <c r="BO44" i="14"/>
  <c r="BO44" i="15"/>
  <c r="BO44" i="1"/>
  <c r="BP43" i="10"/>
  <c r="BP43" i="11"/>
  <c r="BP43" i="12"/>
  <c r="BP43" i="13"/>
  <c r="BP43" i="14"/>
  <c r="BP43" i="15"/>
  <c r="BP43" i="1"/>
  <c r="BO43" i="10"/>
  <c r="BO43" i="11"/>
  <c r="BO43" i="12"/>
  <c r="BO43" i="13"/>
  <c r="BO43" i="14"/>
  <c r="BO43" i="15"/>
  <c r="BO43" i="1"/>
  <c r="BP42" i="10"/>
  <c r="BP42" i="11"/>
  <c r="BP42" i="12"/>
  <c r="BP42" i="13"/>
  <c r="BP42" i="14"/>
  <c r="BP42" i="15"/>
  <c r="BP42" i="1"/>
  <c r="BO42" i="10"/>
  <c r="BO42" i="11"/>
  <c r="BO42" i="12"/>
  <c r="BO42" i="13"/>
  <c r="BO42" i="14"/>
  <c r="BO42" i="15"/>
  <c r="BO42" i="1"/>
  <c r="BP41" i="10"/>
  <c r="BP41" i="11"/>
  <c r="BP41" i="12"/>
  <c r="BP41" i="13"/>
  <c r="BP41" i="14"/>
  <c r="BP41" i="15"/>
  <c r="BP41" i="1"/>
  <c r="BO41" i="10"/>
  <c r="BO41" i="11"/>
  <c r="BO41" i="12"/>
  <c r="BO41" i="13"/>
  <c r="BO41" i="14"/>
  <c r="BO41" i="15"/>
  <c r="BO41" i="1"/>
  <c r="BP40" i="10"/>
  <c r="BP40" i="11"/>
  <c r="BP40" i="12"/>
  <c r="BP40" i="13"/>
  <c r="BP40" i="14"/>
  <c r="BP40" i="15"/>
  <c r="BP40" i="1"/>
  <c r="BO40" i="10"/>
  <c r="BO40" i="11"/>
  <c r="BO40" i="12"/>
  <c r="BO40" i="13"/>
  <c r="BO40" i="14"/>
  <c r="BO40" i="15"/>
  <c r="BO40" i="1"/>
  <c r="BP38" i="10"/>
  <c r="BP38" i="11"/>
  <c r="BP38" i="12"/>
  <c r="BP38" i="13"/>
  <c r="BP38" i="14"/>
  <c r="BP38" i="15"/>
  <c r="BP38" i="1"/>
  <c r="BP39" i="10"/>
  <c r="BP39" i="11"/>
  <c r="BP39" i="12"/>
  <c r="BP39" i="13"/>
  <c r="BP39" i="14"/>
  <c r="BP39" i="15"/>
  <c r="BP39" i="1"/>
  <c r="BO39" i="10"/>
  <c r="BO39" i="11"/>
  <c r="BO39" i="12"/>
  <c r="BO39" i="13"/>
  <c r="BO39" i="14"/>
  <c r="BO39" i="15"/>
  <c r="BO39" i="1"/>
  <c r="BO37" i="10"/>
  <c r="BO37" i="11"/>
  <c r="BO37" i="12"/>
  <c r="BO37" i="13"/>
  <c r="BO37" i="14"/>
  <c r="BO37" i="15"/>
  <c r="BO37" i="1"/>
  <c r="BO38" i="10"/>
  <c r="BO38" i="11"/>
  <c r="BO38" i="12"/>
  <c r="BO38" i="13"/>
  <c r="BO38" i="14"/>
  <c r="BO38" i="15"/>
  <c r="BO38" i="1"/>
  <c r="BP37" i="10"/>
  <c r="BP37" i="11"/>
  <c r="BP37" i="12"/>
  <c r="BP37" i="13"/>
  <c r="BP37" i="14"/>
  <c r="BP37" i="15"/>
  <c r="BP37" i="1"/>
  <c r="BP36" i="10"/>
  <c r="BP36" i="11"/>
  <c r="BP36" i="12"/>
  <c r="BP36" i="13"/>
  <c r="BP36" i="14"/>
  <c r="BP36" i="15"/>
  <c r="BP36" i="1"/>
  <c r="BO36" i="10"/>
  <c r="BO36" i="11"/>
  <c r="BO36" i="12"/>
  <c r="BO36" i="13"/>
  <c r="BO36" i="14"/>
  <c r="BO36" i="15"/>
  <c r="BO36" i="1"/>
  <c r="BP35" i="10"/>
  <c r="BP35" i="11"/>
  <c r="BP35" i="12"/>
  <c r="BP35" i="13"/>
  <c r="BP35" i="14"/>
  <c r="BP35" i="15"/>
  <c r="BP35" i="1"/>
  <c r="BO35" i="10"/>
  <c r="BO35" i="11"/>
  <c r="BO35" i="12"/>
  <c r="BO35" i="13"/>
  <c r="BO35" i="14"/>
  <c r="BO35" i="15"/>
  <c r="BO35" i="1"/>
  <c r="BP34" i="10"/>
  <c r="BP34" i="11"/>
  <c r="BP34" i="12"/>
  <c r="BP34" i="13"/>
  <c r="BP34" i="14"/>
  <c r="BP34" i="15"/>
  <c r="BP34" i="1"/>
  <c r="BO34" i="10"/>
  <c r="BO34" i="11"/>
  <c r="BO34" i="12"/>
  <c r="BO34" i="13"/>
  <c r="BO34" i="14"/>
  <c r="BO34" i="15"/>
  <c r="BO34" i="1"/>
  <c r="BP33" i="10"/>
  <c r="BP33" i="11"/>
  <c r="BP33" i="12"/>
  <c r="BP33" i="13"/>
  <c r="BP33" i="14"/>
  <c r="BP33" i="15"/>
  <c r="BP33" i="1"/>
  <c r="BO33" i="10"/>
  <c r="BO33" i="11"/>
  <c r="BO33" i="12"/>
  <c r="BO33" i="13"/>
  <c r="BO33" i="14"/>
  <c r="BO33" i="15"/>
  <c r="BO33" i="1"/>
  <c r="BP32" i="10"/>
  <c r="BP32" i="11"/>
  <c r="BP32" i="12"/>
  <c r="BP32" i="13"/>
  <c r="BP32" i="14"/>
  <c r="BP32" i="15"/>
  <c r="BP32" i="1"/>
  <c r="BO32" i="10"/>
  <c r="BO32" i="11"/>
  <c r="BO32" i="12"/>
  <c r="BO32" i="13"/>
  <c r="BO32" i="14"/>
  <c r="BO32" i="15"/>
  <c r="BO32" i="1"/>
  <c r="BP31" i="10"/>
  <c r="BP31" i="11"/>
  <c r="BP31" i="12"/>
  <c r="BP31" i="13"/>
  <c r="BP31" i="14"/>
  <c r="BP31" i="15"/>
  <c r="BP31" i="1"/>
  <c r="BO31" i="10"/>
  <c r="BO31" i="11"/>
  <c r="BO31" i="12"/>
  <c r="BO31" i="13"/>
  <c r="BO31" i="14"/>
  <c r="BO31" i="15"/>
  <c r="BO31" i="1"/>
  <c r="BP30" i="10"/>
  <c r="BP30" i="11"/>
  <c r="BP30" i="12"/>
  <c r="BP30" i="13"/>
  <c r="BP30" i="14"/>
  <c r="BP30" i="15"/>
  <c r="BP30" i="1"/>
  <c r="BO30" i="10"/>
  <c r="BO30" i="11"/>
  <c r="BO30" i="12"/>
  <c r="BO30" i="13"/>
  <c r="BO30" i="14"/>
  <c r="BO30" i="15"/>
  <c r="BO30" i="1"/>
  <c r="BP29" i="10"/>
  <c r="BP29" i="11"/>
  <c r="BP29" i="12"/>
  <c r="BP29" i="13"/>
  <c r="BP29" i="14"/>
  <c r="BP29" i="15"/>
  <c r="BP29" i="1"/>
  <c r="BO29" i="10"/>
  <c r="BO29" i="11"/>
  <c r="BO29" i="12"/>
  <c r="BO29" i="13"/>
  <c r="BO29" i="14"/>
  <c r="BO29" i="15"/>
  <c r="BO29" i="1"/>
  <c r="BP28" i="10"/>
  <c r="BP28" i="11"/>
  <c r="BP28" i="12"/>
  <c r="BP28" i="13"/>
  <c r="BP28" i="14"/>
  <c r="BP28" i="15"/>
  <c r="BP28" i="1"/>
  <c r="BO28" i="10"/>
  <c r="BO28" i="11"/>
  <c r="BO28" i="12"/>
  <c r="BO28" i="13"/>
  <c r="BO28" i="14"/>
  <c r="BO28" i="15"/>
  <c r="BO28" i="1"/>
  <c r="BP27" i="10"/>
  <c r="BP27" i="11"/>
  <c r="BP27" i="12"/>
  <c r="BP27" i="13"/>
  <c r="BP27" i="14"/>
  <c r="BP27" i="15"/>
  <c r="BP27" i="1"/>
  <c r="BO27" i="10"/>
  <c r="BO27" i="11"/>
  <c r="BO27" i="12"/>
  <c r="BO27" i="13"/>
  <c r="BO27" i="14"/>
  <c r="BO27" i="15"/>
  <c r="BO27" i="1"/>
  <c r="BP26" i="10"/>
  <c r="BP26" i="11"/>
  <c r="BP26" i="12"/>
  <c r="BP26" i="13"/>
  <c r="BP26" i="14"/>
  <c r="BP26" i="15"/>
  <c r="BP26" i="1"/>
  <c r="BO26" i="10"/>
  <c r="BO26" i="11"/>
  <c r="BO26" i="12"/>
  <c r="BO26" i="13"/>
  <c r="BO26" i="14"/>
  <c r="BO26" i="15"/>
  <c r="BO26" i="1"/>
  <c r="BP25" i="10"/>
  <c r="BP25" i="11"/>
  <c r="BP25" i="12"/>
  <c r="BP25" i="13"/>
  <c r="BP25" i="14"/>
  <c r="BP25" i="15"/>
  <c r="BP25" i="1"/>
  <c r="BO25" i="10"/>
  <c r="BO25" i="11"/>
  <c r="BO25" i="12"/>
  <c r="BO25" i="13"/>
  <c r="BO25" i="14"/>
  <c r="BO25" i="15"/>
  <c r="BO25" i="1"/>
  <c r="BP24" i="10"/>
  <c r="BP24" i="11"/>
  <c r="BP24" i="12"/>
  <c r="BP24" i="13"/>
  <c r="BP24" i="14"/>
  <c r="BP24" i="15"/>
  <c r="BP24" i="1"/>
  <c r="BO24" i="10"/>
  <c r="BO24" i="11"/>
  <c r="BO24" i="12"/>
  <c r="BO24" i="13"/>
  <c r="BO24" i="14"/>
  <c r="BO24" i="15"/>
  <c r="BO24" i="1"/>
  <c r="BP23" i="10"/>
  <c r="BP23" i="11"/>
  <c r="BP23" i="12"/>
  <c r="BP23" i="13"/>
  <c r="BP23" i="14"/>
  <c r="BP23" i="15"/>
  <c r="BP23" i="1"/>
  <c r="BO23" i="10"/>
  <c r="BO23" i="11"/>
  <c r="BO23" i="12"/>
  <c r="BO23" i="13"/>
  <c r="BO23" i="14"/>
  <c r="BO23" i="15"/>
  <c r="BO23" i="1"/>
  <c r="BP22" i="10"/>
  <c r="BP22" i="11"/>
  <c r="BP22" i="12"/>
  <c r="BP22" i="13"/>
  <c r="BP22" i="14"/>
  <c r="BP22" i="15"/>
  <c r="BP22" i="1"/>
  <c r="BO22" i="10"/>
  <c r="BO22" i="11"/>
  <c r="BO22" i="12"/>
  <c r="BO22" i="13"/>
  <c r="BO22" i="14"/>
  <c r="BO22" i="15"/>
  <c r="BO22" i="1"/>
  <c r="BP21" i="10"/>
  <c r="BP21" i="11"/>
  <c r="BP21" i="12"/>
  <c r="BP21" i="13"/>
  <c r="BP21" i="14"/>
  <c r="BP21" i="15"/>
  <c r="BP21" i="1"/>
  <c r="BO21" i="10"/>
  <c r="BO21" i="11"/>
  <c r="BO21" i="12"/>
  <c r="BO21" i="13"/>
  <c r="BO21" i="14"/>
  <c r="BO21" i="15"/>
  <c r="BO21" i="1"/>
  <c r="BP20" i="10"/>
  <c r="BP20" i="11"/>
  <c r="BP20" i="12"/>
  <c r="BP20" i="13"/>
  <c r="BP20" i="14"/>
  <c r="BP20" i="15"/>
  <c r="BP20" i="1"/>
  <c r="BO20" i="10"/>
  <c r="BO20" i="11"/>
  <c r="BO20" i="12"/>
  <c r="BO20" i="13"/>
  <c r="BO20" i="14"/>
  <c r="BO20" i="15"/>
  <c r="BO20" i="1"/>
  <c r="BP19" i="10"/>
  <c r="BP19" i="11"/>
  <c r="BP19" i="12"/>
  <c r="BP19" i="13"/>
  <c r="BP19" i="14"/>
  <c r="BP19" i="15"/>
  <c r="BP19" i="1"/>
  <c r="BO19" i="10"/>
  <c r="BO19" i="11"/>
  <c r="BO19" i="12"/>
  <c r="BO19" i="13"/>
  <c r="BO19" i="14"/>
  <c r="BO19" i="15"/>
  <c r="BO19" i="1"/>
  <c r="BP18" i="10"/>
  <c r="BP18" i="11"/>
  <c r="BP18" i="12"/>
  <c r="BP18" i="13"/>
  <c r="BP18" i="14"/>
  <c r="BP18" i="15"/>
  <c r="BP18" i="1"/>
  <c r="BO18" i="10"/>
  <c r="BO18" i="11"/>
  <c r="BO18" i="12"/>
  <c r="BO18" i="13"/>
  <c r="BO18" i="14"/>
  <c r="BO18" i="15"/>
  <c r="BO18" i="1"/>
  <c r="BP15" i="10"/>
  <c r="BP15" i="11"/>
  <c r="BP15" i="12"/>
  <c r="BP15" i="13"/>
  <c r="BP15" i="14"/>
  <c r="BP15" i="15"/>
  <c r="BP15" i="1"/>
  <c r="BO15" i="10"/>
  <c r="BO15" i="11"/>
  <c r="BO15" i="12"/>
  <c r="BO15" i="13"/>
  <c r="BO15" i="14"/>
  <c r="BO15" i="15"/>
  <c r="BO15" i="1"/>
  <c r="BP17" i="10"/>
  <c r="BP17" i="11"/>
  <c r="BP17" i="12"/>
  <c r="BP17" i="13"/>
  <c r="BP17" i="14"/>
  <c r="BP17" i="15"/>
  <c r="BP17" i="1"/>
  <c r="BO17" i="10"/>
  <c r="BO17" i="11"/>
  <c r="BO17" i="12"/>
  <c r="BO17" i="13"/>
  <c r="BO17" i="14"/>
  <c r="BO17" i="15"/>
  <c r="BO17" i="1"/>
  <c r="BP16" i="10"/>
  <c r="BP16" i="11"/>
  <c r="BP16" i="12"/>
  <c r="BP16" i="13"/>
  <c r="BP16" i="14"/>
  <c r="BP16" i="15"/>
  <c r="BP16" i="1"/>
  <c r="BO16" i="10"/>
  <c r="BO16" i="11"/>
  <c r="BO16" i="12"/>
  <c r="BO16" i="13"/>
  <c r="BO16" i="14"/>
  <c r="BO16" i="15"/>
  <c r="BO16" i="1"/>
  <c r="BP14" i="10"/>
  <c r="BP14" i="11"/>
  <c r="BP14" i="12"/>
  <c r="BP14" i="13"/>
  <c r="BP14" i="14"/>
  <c r="BP14" i="15"/>
  <c r="BP14" i="1"/>
  <c r="BO14" i="10"/>
  <c r="BO14" i="11"/>
  <c r="BO14" i="12"/>
  <c r="BO14" i="13"/>
  <c r="BO14" i="14"/>
  <c r="BO14" i="15"/>
  <c r="BO14" i="1"/>
  <c r="BP13" i="10"/>
  <c r="BP13" i="11"/>
  <c r="BP13" i="12"/>
  <c r="BP13" i="13"/>
  <c r="BP13" i="14"/>
  <c r="BP13" i="15"/>
  <c r="BP13" i="1"/>
  <c r="BO13" i="10"/>
  <c r="BO13" i="11"/>
  <c r="BO13" i="12"/>
  <c r="BO13" i="13"/>
  <c r="BO13" i="14"/>
  <c r="BO13" i="15"/>
  <c r="BO13" i="1"/>
  <c r="BP12" i="10"/>
  <c r="BP12" i="11"/>
  <c r="BP12" i="12"/>
  <c r="BP12" i="13"/>
  <c r="BP12" i="14"/>
  <c r="BP12" i="15"/>
  <c r="BP12" i="1"/>
  <c r="BO12" i="10"/>
  <c r="BO12" i="11"/>
  <c r="BO12" i="12"/>
  <c r="BO12" i="13"/>
  <c r="BO12" i="14"/>
  <c r="BO12" i="15"/>
  <c r="BO12" i="1"/>
  <c r="BP11" i="10"/>
  <c r="BP11" i="11"/>
  <c r="BP11" i="12"/>
  <c r="BP11" i="13"/>
  <c r="BP11" i="14"/>
  <c r="BP11" i="15"/>
  <c r="BP11" i="1"/>
  <c r="BO11" i="10"/>
  <c r="BO11" i="11"/>
  <c r="BO11" i="12"/>
  <c r="BO11" i="13"/>
  <c r="BO11" i="14"/>
  <c r="BO11" i="15"/>
  <c r="BO11" i="1"/>
  <c r="BP10" i="10"/>
  <c r="BP10" i="11"/>
  <c r="BP10" i="12"/>
  <c r="BP10" i="13"/>
  <c r="BP10" i="14"/>
  <c r="BP10" i="15"/>
  <c r="BP10" i="1"/>
  <c r="BO10" i="10"/>
  <c r="BO10" i="11"/>
  <c r="BO10" i="12"/>
  <c r="BO10" i="13"/>
  <c r="BO10" i="14"/>
  <c r="BO10" i="15"/>
  <c r="BO10" i="1"/>
  <c r="BP8" i="10"/>
  <c r="BP8" i="11"/>
  <c r="BP8" i="12"/>
  <c r="BP8" i="13"/>
  <c r="BP8" i="14"/>
  <c r="BP8" i="15"/>
  <c r="BP8" i="1"/>
  <c r="BO8" i="10"/>
  <c r="BO8" i="11"/>
  <c r="BO8" i="12"/>
  <c r="BO8" i="13"/>
  <c r="BO8" i="14"/>
  <c r="BO8" i="15"/>
  <c r="BO8" i="1"/>
  <c r="BP9" i="10"/>
  <c r="BP9" i="11"/>
  <c r="BP9" i="12"/>
  <c r="BP9" i="13"/>
  <c r="BP9" i="14"/>
  <c r="BP9" i="15"/>
  <c r="BP9" i="1"/>
  <c r="BO9" i="10"/>
  <c r="BO9" i="11"/>
  <c r="BO9" i="12"/>
  <c r="BO9" i="13"/>
  <c r="BO9" i="14"/>
  <c r="BO9" i="15"/>
  <c r="BO9" i="1"/>
  <c r="BP7" i="10"/>
  <c r="BP7" i="11"/>
  <c r="BP7" i="12"/>
  <c r="BP7" i="13"/>
  <c r="BP7" i="14"/>
  <c r="BP7" i="15"/>
  <c r="BP7" i="1"/>
  <c r="BO7" i="10"/>
  <c r="BO7" i="11"/>
  <c r="BO7" i="12"/>
  <c r="BO7" i="13"/>
  <c r="BO7" i="14"/>
  <c r="BO7" i="15"/>
  <c r="BO7" i="1"/>
  <c r="BP4" i="15"/>
  <c r="BO4" i="15"/>
  <c r="BP6" i="15"/>
  <c r="BO6" i="15"/>
  <c r="BP5" i="15"/>
  <c r="BO5" i="15"/>
  <c r="BP3" i="15"/>
  <c r="BO3" i="15"/>
  <c r="BP2" i="15"/>
  <c r="BO2" i="15"/>
  <c r="BP6" i="14"/>
  <c r="BO6" i="14"/>
  <c r="BP5" i="14"/>
  <c r="BO5" i="14"/>
  <c r="BP4" i="14"/>
  <c r="BO4" i="14"/>
  <c r="BP3" i="14"/>
  <c r="BO3" i="14"/>
  <c r="BP2" i="14"/>
  <c r="BO2" i="14"/>
  <c r="BP6" i="13"/>
  <c r="BO6" i="13"/>
  <c r="BP5" i="13"/>
  <c r="BO5" i="13"/>
  <c r="BP4" i="13"/>
  <c r="BO4" i="13"/>
  <c r="BP3" i="13"/>
  <c r="BO3" i="13"/>
  <c r="BP2" i="13"/>
  <c r="BO2" i="13"/>
  <c r="BP6" i="12"/>
  <c r="BO6" i="12"/>
  <c r="BP5" i="12"/>
  <c r="BO5" i="12"/>
  <c r="BP4" i="12"/>
  <c r="BO4" i="12"/>
  <c r="BP3" i="12"/>
  <c r="BO3" i="12"/>
  <c r="BP2" i="12"/>
  <c r="BO2" i="12"/>
  <c r="BP6" i="11"/>
  <c r="BO6" i="11"/>
  <c r="BP5" i="11"/>
  <c r="BO5" i="11"/>
  <c r="BP4" i="11"/>
  <c r="BO4" i="11"/>
  <c r="BP3" i="11"/>
  <c r="BO3" i="11"/>
  <c r="BP2" i="11"/>
  <c r="BO2" i="11"/>
  <c r="BP6" i="10"/>
  <c r="BO6" i="10"/>
  <c r="BP5" i="10"/>
  <c r="BO5" i="10"/>
  <c r="BP4" i="10"/>
  <c r="BO4" i="10"/>
  <c r="BP3" i="10"/>
  <c r="BO3" i="10"/>
  <c r="BP2" i="10"/>
  <c r="BO2" i="10"/>
  <c r="BP6" i="1"/>
  <c r="BO6" i="1"/>
  <c r="BP5" i="1"/>
  <c r="BO5" i="1"/>
  <c r="BP4" i="1"/>
  <c r="BO4" i="1"/>
  <c r="BP3" i="1"/>
  <c r="BP2" i="1"/>
  <c r="BO2" i="1"/>
  <c r="B84" i="1" l="1"/>
  <c r="E104" i="1" s="1"/>
  <c r="B71" i="1"/>
  <c r="B84" i="15"/>
  <c r="E104" i="15" s="1"/>
  <c r="B71" i="15"/>
  <c r="B84" i="14"/>
  <c r="E104" i="14" s="1"/>
  <c r="B71" i="14"/>
  <c r="B84" i="13"/>
  <c r="E104" i="13" s="1"/>
  <c r="B71" i="13"/>
  <c r="B84" i="12"/>
  <c r="E104" i="12" s="1"/>
  <c r="B71" i="12"/>
  <c r="B84" i="11"/>
  <c r="E104" i="11" s="1"/>
  <c r="B71" i="11"/>
  <c r="B84" i="10"/>
  <c r="E104" i="10" s="1"/>
  <c r="B71" i="10"/>
  <c r="B75" i="1"/>
  <c r="E99" i="1" s="1"/>
  <c r="B75" i="15"/>
  <c r="E99" i="15" s="1"/>
  <c r="B75" i="14"/>
  <c r="E99" i="14" s="1"/>
  <c r="B75" i="13"/>
  <c r="E99" i="13" s="1"/>
  <c r="B75" i="12"/>
  <c r="E99" i="12" s="1"/>
  <c r="B75" i="11"/>
  <c r="E99" i="11" s="1"/>
  <c r="B75" i="10"/>
  <c r="E99" i="10" s="1"/>
  <c r="B74" i="1"/>
  <c r="E98" i="1" s="1"/>
  <c r="B74" i="15"/>
  <c r="E98" i="15" s="1"/>
  <c r="B74" i="14"/>
  <c r="E98" i="14" s="1"/>
  <c r="B74" i="13"/>
  <c r="E98" i="13" s="1"/>
  <c r="B74" i="12"/>
  <c r="E98" i="12" s="1"/>
  <c r="B74" i="11"/>
  <c r="E98" i="11" s="1"/>
  <c r="B74" i="10"/>
  <c r="E98" i="10" s="1"/>
  <c r="B100" i="1"/>
  <c r="B70" i="1"/>
  <c r="B100" i="15"/>
  <c r="E101" i="15" s="1"/>
  <c r="B70" i="15"/>
  <c r="B100" i="14"/>
  <c r="B70" i="14"/>
  <c r="B100" i="13"/>
  <c r="B70" i="13"/>
  <c r="B100" i="12"/>
  <c r="B70" i="12"/>
  <c r="B100" i="11"/>
  <c r="B70" i="11"/>
  <c r="B100" i="10"/>
  <c r="B70" i="10"/>
  <c r="B101" i="1"/>
  <c r="E89" i="1" s="1"/>
  <c r="B72" i="1"/>
  <c r="B101" i="15"/>
  <c r="E89" i="15" s="1"/>
  <c r="B72" i="15"/>
  <c r="B101" i="14"/>
  <c r="E89" i="14" s="1"/>
  <c r="B72" i="14"/>
  <c r="B101" i="13"/>
  <c r="E89" i="13" s="1"/>
  <c r="B72" i="13"/>
  <c r="B101" i="12"/>
  <c r="E89" i="12" s="1"/>
  <c r="B72" i="12"/>
  <c r="B101" i="11"/>
  <c r="E89" i="11" s="1"/>
  <c r="B72" i="11"/>
  <c r="B101" i="10"/>
  <c r="E89" i="10" s="1"/>
  <c r="B72" i="10"/>
  <c r="B107" i="1"/>
  <c r="E82" i="1" s="1"/>
  <c r="B69" i="1"/>
  <c r="B107" i="15"/>
  <c r="E82" i="15" s="1"/>
  <c r="B69" i="15"/>
  <c r="B107" i="14"/>
  <c r="E82" i="14" s="1"/>
  <c r="B69" i="14"/>
  <c r="B107" i="13"/>
  <c r="E82" i="13" s="1"/>
  <c r="B69" i="13"/>
  <c r="B107" i="12"/>
  <c r="E82" i="12" s="1"/>
  <c r="B69" i="12"/>
  <c r="B107" i="11"/>
  <c r="E82" i="11" s="1"/>
  <c r="B69" i="11"/>
  <c r="B107" i="10"/>
  <c r="E82" i="10" s="1"/>
  <c r="B69" i="10"/>
  <c r="B92" i="15"/>
  <c r="E92" i="15" s="1"/>
  <c r="E101" i="1"/>
  <c r="E101" i="14"/>
  <c r="E101" i="13"/>
  <c r="E101" i="12"/>
  <c r="E101" i="11"/>
  <c r="E101" i="10"/>
  <c r="B92" i="1"/>
  <c r="E92" i="1" s="1"/>
  <c r="B92" i="14"/>
  <c r="E92" i="14" s="1"/>
  <c r="B92" i="13"/>
  <c r="E92" i="13" s="1"/>
  <c r="B92" i="12"/>
  <c r="E92" i="12" s="1"/>
  <c r="B92" i="11"/>
  <c r="E92" i="11" s="1"/>
  <c r="B92" i="10"/>
  <c r="E92" i="10" s="1"/>
  <c r="B88" i="1"/>
  <c r="B106" i="1"/>
  <c r="E96" i="1" s="1"/>
  <c r="B88" i="15"/>
  <c r="B106" i="15"/>
  <c r="E96" i="15" s="1"/>
  <c r="B88" i="14"/>
  <c r="B106" i="14"/>
  <c r="E96" i="14" s="1"/>
  <c r="B88" i="13"/>
  <c r="B106" i="13"/>
  <c r="E96" i="13" s="1"/>
  <c r="B88" i="12"/>
  <c r="B106" i="12"/>
  <c r="E96" i="12" s="1"/>
  <c r="B88" i="11"/>
  <c r="B106" i="11"/>
  <c r="E96" i="11" s="1"/>
  <c r="B88" i="10"/>
  <c r="B106" i="10"/>
  <c r="E96" i="10" s="1"/>
  <c r="B82" i="1"/>
  <c r="B104" i="1"/>
  <c r="E97" i="1" s="1"/>
  <c r="B82" i="15"/>
  <c r="B104" i="15"/>
  <c r="E97" i="15" s="1"/>
  <c r="B82" i="14"/>
  <c r="B104" i="14"/>
  <c r="E97" i="14" s="1"/>
  <c r="B82" i="13"/>
  <c r="B104" i="13"/>
  <c r="E97" i="13" s="1"/>
  <c r="B82" i="12"/>
  <c r="B104" i="12"/>
  <c r="E97" i="12" s="1"/>
  <c r="B82" i="11"/>
  <c r="B104" i="11"/>
  <c r="E97" i="11" s="1"/>
  <c r="B82" i="10"/>
  <c r="B104" i="10"/>
  <c r="E97" i="10" s="1"/>
  <c r="B79" i="1"/>
  <c r="E83" i="1" s="1"/>
  <c r="B96" i="1"/>
  <c r="B79" i="15"/>
  <c r="E83" i="15" s="1"/>
  <c r="B96" i="15"/>
  <c r="B79" i="14"/>
  <c r="E83" i="14" s="1"/>
  <c r="B96" i="14"/>
  <c r="B79" i="13"/>
  <c r="E83" i="13" s="1"/>
  <c r="B96" i="13"/>
  <c r="B79" i="12"/>
  <c r="E83" i="12" s="1"/>
  <c r="B96" i="12"/>
  <c r="B79" i="11"/>
  <c r="E83" i="11" s="1"/>
  <c r="B96" i="11"/>
  <c r="B79" i="10"/>
  <c r="E83" i="10" s="1"/>
  <c r="B96" i="10"/>
  <c r="BO3" i="1" l="1"/>
</calcChain>
</file>

<file path=xl/sharedStrings.xml><?xml version="1.0" encoding="utf-8"?>
<sst xmlns="http://schemas.openxmlformats.org/spreadsheetml/2006/main" count="1393" uniqueCount="160">
  <si>
    <t>PAUSA CAFFE</t>
  </si>
  <si>
    <t>ROBERTO</t>
  </si>
  <si>
    <t>CASANA</t>
  </si>
  <si>
    <t>APPAGLIATORE</t>
  </si>
  <si>
    <t>FORNO</t>
  </si>
  <si>
    <t>MARIO</t>
  </si>
  <si>
    <t>PRIMO CAFFE</t>
  </si>
  <si>
    <t>SONIA</t>
  </si>
  <si>
    <t>MATCH</t>
  </si>
  <si>
    <t>CARUANA</t>
  </si>
  <si>
    <t>AGIP</t>
  </si>
  <si>
    <t>ANCO</t>
  </si>
  <si>
    <t>ZEUS</t>
  </si>
  <si>
    <t>SPUMA</t>
  </si>
  <si>
    <t>BAFFO</t>
  </si>
  <si>
    <t>PALOCCO</t>
  </si>
  <si>
    <t>GIANNI</t>
  </si>
  <si>
    <t>BOMBE CREMA</t>
  </si>
  <si>
    <t>CIAMBELLE</t>
  </si>
  <si>
    <t>CIAMBELLE PICC.</t>
  </si>
  <si>
    <t>BOMBE CREMA PICC.</t>
  </si>
  <si>
    <t>BOMBE CIOC.</t>
  </si>
  <si>
    <t>BOMBE CIOC. PICC.</t>
  </si>
  <si>
    <t>CANOLLIFRITTI CR.</t>
  </si>
  <si>
    <t>CORNETTI GLASSA</t>
  </si>
  <si>
    <t>CORNETTI CREMA</t>
  </si>
  <si>
    <t>CORNETTI CIOC.</t>
  </si>
  <si>
    <t>CORNETTI MARM. CH</t>
  </si>
  <si>
    <t>CORNETTI MARM. SC.</t>
  </si>
  <si>
    <t>CORNETTI CIOC. BIANCO</t>
  </si>
  <si>
    <t>FAGOTTINI CIOC.</t>
  </si>
  <si>
    <t>FAGOTTINI MELE</t>
  </si>
  <si>
    <t>FAGOTTINI PICC.</t>
  </si>
  <si>
    <t>DANESI UVA</t>
  </si>
  <si>
    <t>DANESI CIOC.</t>
  </si>
  <si>
    <t>TRECCE GRANELLA ZUCCH.</t>
  </si>
  <si>
    <t>TRECCE B/N</t>
  </si>
  <si>
    <t>STELLE UVA</t>
  </si>
  <si>
    <t>RADESCHI UVA</t>
  </si>
  <si>
    <t>RADESCHI CIOC.</t>
  </si>
  <si>
    <t>VENEZIANE</t>
  </si>
  <si>
    <t>MARITOZZI</t>
  </si>
  <si>
    <t>CANOLLI NZ CREMA</t>
  </si>
  <si>
    <t>CANOLLI NZ CIOC.</t>
  </si>
  <si>
    <t>CANOLLI CREMA</t>
  </si>
  <si>
    <t>CANOLLI CIOC.</t>
  </si>
  <si>
    <t>CIAMBELLE FORNO</t>
  </si>
  <si>
    <t>INTEGRALI NG. MIELE</t>
  </si>
  <si>
    <t>INTEGRALI NG. MAR. SC.</t>
  </si>
  <si>
    <t>INTEGRALI GEL. MIELE</t>
  </si>
  <si>
    <t>INTEGRALI SPAC. MIELE</t>
  </si>
  <si>
    <t>CORNETT PICC. CREMA</t>
  </si>
  <si>
    <t>CORNETTI PICC. CIOC.</t>
  </si>
  <si>
    <t>CORNETTI PICC. MARM.</t>
  </si>
  <si>
    <t>CORNETTI PICC. SEMPLICI</t>
  </si>
  <si>
    <t>TOTALE GRANDI</t>
  </si>
  <si>
    <t>TOTALE PICC.</t>
  </si>
  <si>
    <t>INTEGRALI PICC.</t>
  </si>
  <si>
    <t>CANUCCI</t>
  </si>
  <si>
    <t>FAZZOLETTI</t>
  </si>
  <si>
    <t>CANOLLI FRITTI CIOC.</t>
  </si>
  <si>
    <t>CAMPANE</t>
  </si>
  <si>
    <t>CIAMBELLE GROSSI</t>
  </si>
  <si>
    <t>ROMANISTI</t>
  </si>
  <si>
    <t>BOMBE VUOTE</t>
  </si>
  <si>
    <t>TOTALE PEZZI RIEMPIO</t>
  </si>
  <si>
    <t>CORNETTI</t>
  </si>
  <si>
    <t xml:space="preserve"> BOMBE</t>
  </si>
  <si>
    <t>CANOLLI FRITTI</t>
  </si>
  <si>
    <t>TRECCE</t>
  </si>
  <si>
    <t>CANOLLI</t>
  </si>
  <si>
    <t>INTEGRALI</t>
  </si>
  <si>
    <t>CANNUCCI</t>
  </si>
  <si>
    <t>CORNETTI PICC.</t>
  </si>
  <si>
    <t>BOMBE PICC.</t>
  </si>
  <si>
    <t>FAGOTINNI CIOC.</t>
  </si>
  <si>
    <t>FAGOTINNI MELE</t>
  </si>
  <si>
    <t>CANNOLLI</t>
  </si>
  <si>
    <t>FAGOTTINI PICC.CIOC.</t>
  </si>
  <si>
    <t>POLO NORD</t>
  </si>
  <si>
    <t>FAGOTTINI BOSCO</t>
  </si>
  <si>
    <t>RADESCHI CIOC NO CREMA</t>
  </si>
  <si>
    <t>CANOLLI BICCOLORI</t>
  </si>
  <si>
    <t>INTEGRALI SENZA GELATINA</t>
  </si>
  <si>
    <t>FUSION</t>
  </si>
  <si>
    <t>GRAN CAFFE</t>
  </si>
  <si>
    <t>TRAGHETTI</t>
  </si>
  <si>
    <t>INTEGRALI SEMPLICI GEL.</t>
  </si>
  <si>
    <t>MIRAMARE</t>
  </si>
  <si>
    <t>VEGANI</t>
  </si>
  <si>
    <t>CAFFE LIDO</t>
  </si>
  <si>
    <t>SCACCO MATTO</t>
  </si>
  <si>
    <t>FAMILLY</t>
  </si>
  <si>
    <t>INTEGRALI GEL. SCURA</t>
  </si>
  <si>
    <t>ARLECHINO</t>
  </si>
  <si>
    <t>BOMBE PICC. VUOTE</t>
  </si>
  <si>
    <t>CREMA CIOCOLATO</t>
  </si>
  <si>
    <t>POLO NORD II</t>
  </si>
  <si>
    <t>AMIGOS</t>
  </si>
  <si>
    <t>RADESCHI UVA NO CREMA</t>
  </si>
  <si>
    <t>CANNUCCI CREMA</t>
  </si>
  <si>
    <t>DOLLARO</t>
  </si>
  <si>
    <t>DI BIASI</t>
  </si>
  <si>
    <t>CLAUDIO</t>
  </si>
  <si>
    <t>FERRARI</t>
  </si>
  <si>
    <t>CAMPANA MARMELADA</t>
  </si>
  <si>
    <t>RICOTTA</t>
  </si>
  <si>
    <t>PIPER</t>
  </si>
  <si>
    <t>DOLCE SALATO</t>
  </si>
  <si>
    <t>RINGO</t>
  </si>
  <si>
    <t>CAVALIERI</t>
  </si>
  <si>
    <t>MERCATO OSTIA</t>
  </si>
  <si>
    <t>CORNETTI SENZA GLASSA</t>
  </si>
  <si>
    <t>SIRENE</t>
  </si>
  <si>
    <t>15PALLE</t>
  </si>
  <si>
    <t>OFFICINA CAFFE</t>
  </si>
  <si>
    <t>MERCATO FIUMICINO</t>
  </si>
  <si>
    <t>TITTI SILVESTRO</t>
  </si>
  <si>
    <t>CAFFETTERIA LIDO</t>
  </si>
  <si>
    <t>DARSENA</t>
  </si>
  <si>
    <t>BAR RUSSO</t>
  </si>
  <si>
    <t>MATCH II</t>
  </si>
  <si>
    <t>FOCENE</t>
  </si>
  <si>
    <t>DOLCE SOSTA</t>
  </si>
  <si>
    <t>ZANZIBAR</t>
  </si>
  <si>
    <t>BASE</t>
  </si>
  <si>
    <t>BENEDETTO</t>
  </si>
  <si>
    <t>DORA</t>
  </si>
  <si>
    <t>BAFFI</t>
  </si>
  <si>
    <t>SCUOLA</t>
  </si>
  <si>
    <t>PIU39</t>
  </si>
  <si>
    <t>CAMPANE MARMELADA</t>
  </si>
  <si>
    <t>FAGOTTINI PICC. MELE</t>
  </si>
  <si>
    <t>FAGOTTINI PICC BOSCO</t>
  </si>
  <si>
    <t>MARITOZZI PICC.</t>
  </si>
  <si>
    <t>CAMPANE MARM.</t>
  </si>
  <si>
    <t>TOTALE FRITII GRANDI</t>
  </si>
  <si>
    <t>TOTALE FRITTI PICC.</t>
  </si>
  <si>
    <t>15 PALLE</t>
  </si>
  <si>
    <t>TEAM BAR</t>
  </si>
  <si>
    <t>RICARDO</t>
  </si>
  <si>
    <t>FUMETTO</t>
  </si>
  <si>
    <t>CANNOLI</t>
  </si>
  <si>
    <t>STELLE</t>
  </si>
  <si>
    <t>FAGOTTINI CIOC</t>
  </si>
  <si>
    <t>RADESCHI CIOC</t>
  </si>
  <si>
    <t>DANESI CIOC</t>
  </si>
  <si>
    <t>CORNETTI PICC</t>
  </si>
  <si>
    <t>CIAMBELLE GRANDI</t>
  </si>
  <si>
    <t>BOMBE</t>
  </si>
  <si>
    <t>BOMBE PICC</t>
  </si>
  <si>
    <t>CIAMBELLE PICC</t>
  </si>
  <si>
    <t>CANNOLI FRITTI</t>
  </si>
  <si>
    <t>INTEGRALI PICC</t>
  </si>
  <si>
    <t>FAZOLETTI</t>
  </si>
  <si>
    <t>FAGOTTINI PIC CIOC</t>
  </si>
  <si>
    <t>FAGOTTINI PIC MELE</t>
  </si>
  <si>
    <t>TAXI</t>
  </si>
  <si>
    <t>AERONAUTICA</t>
  </si>
  <si>
    <t>DUCA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</si>
</sst>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tabSelected="1" topLeftCell="AV1" zoomScaleNormal="100" workbookViewId="0">
      <pane ySplit="1" topLeftCell="A66" activePane="bottomLeft" state="frozen"/>
      <selection activeCell="A2" sqref="A2:XFD2"/>
      <selection pane="bottomLeft" activeCell="AZ71" sqref="AZ71"/>
    </sheetView>
  </sheetViews>
  <sheetFormatPr defaultColWidth="9.109375" defaultRowHeight="14.4" x14ac:dyDescent="0.3"/>
  <cols>
    <col min="1" max="1" width="17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4</v>
      </c>
      <c r="BG2" s="12">
        <v>4</v>
      </c>
      <c r="BH2" s="12">
        <v>4</v>
      </c>
      <c r="BI2" s="12">
        <v>7</v>
      </c>
      <c r="BO2" s="13">
        <f t="shared" ref="BO2:BO33" si="0">SUM(B2:AW2)</f>
        <v>32</v>
      </c>
      <c r="BP2" s="13">
        <f t="shared" ref="BP2:BP33" si="1">SUM(AY2:BK2)</f>
        <v>19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33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11" t="s">
        <v>116</v>
      </c>
      <c r="B33" s="12">
        <v>2</v>
      </c>
      <c r="D33" s="12">
        <v>2</v>
      </c>
      <c r="E33" s="12">
        <v>1</v>
      </c>
      <c r="H33" s="12">
        <v>8</v>
      </c>
      <c r="J33" s="12">
        <v>3</v>
      </c>
      <c r="K33" s="12">
        <v>1</v>
      </c>
      <c r="L33" s="12">
        <v>2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25</v>
      </c>
      <c r="BP33" s="13">
        <f t="shared" si="1"/>
        <v>0</v>
      </c>
    </row>
    <row r="34" spans="1:68" x14ac:dyDescent="0.3">
      <c r="A34" s="11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11" t="s">
        <v>9</v>
      </c>
      <c r="B36" s="12">
        <v>6</v>
      </c>
      <c r="D36" s="12">
        <v>2</v>
      </c>
      <c r="E36" s="12">
        <v>2</v>
      </c>
      <c r="H36" s="12">
        <v>15</v>
      </c>
      <c r="R36" s="12">
        <v>4</v>
      </c>
      <c r="U36" s="12">
        <v>4</v>
      </c>
      <c r="W36" s="12">
        <v>2</v>
      </c>
      <c r="AD36" s="12">
        <v>2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40</v>
      </c>
      <c r="BP36" s="13">
        <f t="shared" si="3"/>
        <v>20</v>
      </c>
    </row>
    <row r="37" spans="1:68" x14ac:dyDescent="0.3">
      <c r="A37" s="11" t="s">
        <v>118</v>
      </c>
      <c r="B37" s="12">
        <v>3</v>
      </c>
      <c r="D37" s="12">
        <v>2</v>
      </c>
      <c r="E37" s="12">
        <v>2</v>
      </c>
      <c r="H37" s="12">
        <v>28</v>
      </c>
      <c r="U37" s="12">
        <v>3</v>
      </c>
      <c r="BO37" s="13">
        <f t="shared" si="2"/>
        <v>38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4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7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H54" s="12">
        <v>10</v>
      </c>
      <c r="BO54" s="13">
        <f>SUM(B54:AW54)</f>
        <v>10</v>
      </c>
      <c r="BP54" s="13">
        <f t="shared" ref="BP54:BP59" si="4">SUM(AY54:BK54)</f>
        <v>0</v>
      </c>
    </row>
    <row r="55" spans="1:68" x14ac:dyDescent="0.3">
      <c r="A55" s="11" t="s">
        <v>157</v>
      </c>
      <c r="BO55" s="13">
        <f>SUM(B55:AW55)</f>
        <v>0</v>
      </c>
      <c r="BP55" s="13">
        <f t="shared" si="4"/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H62" s="12">
        <v>15</v>
      </c>
      <c r="BO62" s="13">
        <f t="shared" si="2"/>
        <v>15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0" t="s">
        <v>130</v>
      </c>
      <c r="B64" s="12">
        <v>8</v>
      </c>
      <c r="D64" s="12">
        <v>2</v>
      </c>
      <c r="E64" s="12">
        <v>2</v>
      </c>
      <c r="H64" s="12">
        <v>25</v>
      </c>
      <c r="J64" s="12">
        <v>2</v>
      </c>
      <c r="K64" s="12">
        <v>5</v>
      </c>
      <c r="L64" s="12">
        <v>5</v>
      </c>
      <c r="N64" s="12">
        <v>2</v>
      </c>
      <c r="O64" s="12">
        <v>10</v>
      </c>
      <c r="Q64" s="12">
        <v>5</v>
      </c>
      <c r="R64" s="12">
        <v>4</v>
      </c>
      <c r="Y64" s="12">
        <v>1</v>
      </c>
      <c r="Z64" s="12">
        <v>2</v>
      </c>
      <c r="AA64" s="12">
        <v>2</v>
      </c>
      <c r="AH64" s="12">
        <v>2</v>
      </c>
      <c r="AN64" s="12">
        <v>6</v>
      </c>
      <c r="AQ64" s="12">
        <v>3</v>
      </c>
      <c r="AR64" s="12">
        <v>4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100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225</v>
      </c>
      <c r="C67" s="13">
        <f t="shared" si="6"/>
        <v>24</v>
      </c>
      <c r="D67" s="13">
        <f t="shared" si="6"/>
        <v>82</v>
      </c>
      <c r="E67" s="13">
        <f t="shared" si="6"/>
        <v>44</v>
      </c>
      <c r="F67" s="13">
        <f t="shared" si="6"/>
        <v>17</v>
      </c>
      <c r="G67" s="13">
        <f t="shared" si="6"/>
        <v>2</v>
      </c>
      <c r="H67" s="13">
        <f t="shared" si="6"/>
        <v>540</v>
      </c>
      <c r="I67" s="13">
        <f t="shared" si="6"/>
        <v>14</v>
      </c>
      <c r="J67" s="13">
        <f t="shared" si="6"/>
        <v>93</v>
      </c>
      <c r="K67" s="13">
        <f t="shared" si="6"/>
        <v>87</v>
      </c>
      <c r="L67" s="13">
        <f t="shared" si="6"/>
        <v>58</v>
      </c>
      <c r="M67" s="13">
        <f t="shared" si="6"/>
        <v>9</v>
      </c>
      <c r="N67" s="13">
        <f t="shared" si="6"/>
        <v>18</v>
      </c>
      <c r="O67" s="13">
        <f t="shared" si="6"/>
        <v>92</v>
      </c>
      <c r="P67" s="13">
        <f t="shared" si="6"/>
        <v>21</v>
      </c>
      <c r="Q67" s="13">
        <f t="shared" si="6"/>
        <v>10</v>
      </c>
      <c r="R67" s="13">
        <f t="shared" si="6"/>
        <v>21</v>
      </c>
      <c r="S67" s="13">
        <f t="shared" si="6"/>
        <v>21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32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6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1</v>
      </c>
      <c r="AP67" s="13">
        <f t="shared" si="6"/>
        <v>2</v>
      </c>
      <c r="AQ67" s="13">
        <f t="shared" si="6"/>
        <v>6</v>
      </c>
      <c r="AR67" s="13">
        <f t="shared" si="6"/>
        <v>28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33</v>
      </c>
      <c r="BG67" s="13">
        <f t="shared" si="7"/>
        <v>28</v>
      </c>
      <c r="BH67" s="13">
        <f t="shared" si="7"/>
        <v>28</v>
      </c>
      <c r="BI67" s="13">
        <f t="shared" si="7"/>
        <v>83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1373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394</v>
      </c>
    </row>
    <row r="72" spans="1:65" x14ac:dyDescent="0.3">
      <c r="A72" s="3" t="s">
        <v>56</v>
      </c>
      <c r="B72" s="21">
        <f>SUM(BC67:BK67)</f>
        <v>197</v>
      </c>
    </row>
    <row r="74" spans="1:65" x14ac:dyDescent="0.3">
      <c r="A74" s="2" t="s">
        <v>66</v>
      </c>
      <c r="B74" s="22">
        <f>SUM(H67:N67)</f>
        <v>819</v>
      </c>
      <c r="D74" s="13" t="s">
        <v>71</v>
      </c>
      <c r="E74" s="13">
        <f>SUM(B80)</f>
        <v>64</v>
      </c>
    </row>
    <row r="75" spans="1:65" ht="28.8" x14ac:dyDescent="0.3">
      <c r="A75" s="2" t="s">
        <v>67</v>
      </c>
      <c r="B75" s="22">
        <f>SUM(C67:E67)</f>
        <v>150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6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64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172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225</v>
      </c>
      <c r="D84" s="13" t="s">
        <v>143</v>
      </c>
      <c r="E84" s="13">
        <f>SUM(B91)</f>
        <v>23</v>
      </c>
    </row>
    <row r="85" spans="1:5" x14ac:dyDescent="0.3">
      <c r="A85" s="2" t="s">
        <v>75</v>
      </c>
      <c r="B85" s="22">
        <f>SUM(O67)</f>
        <v>92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21</v>
      </c>
      <c r="D86" s="13" t="s">
        <v>144</v>
      </c>
      <c r="E86" s="13">
        <f>SUM(B85)</f>
        <v>92</v>
      </c>
    </row>
    <row r="87" spans="1:5" ht="28.8" x14ac:dyDescent="0.3">
      <c r="A87" s="2" t="s">
        <v>76</v>
      </c>
      <c r="B87" s="22">
        <f>SUM(P67)</f>
        <v>21</v>
      </c>
      <c r="D87" s="13" t="s">
        <v>31</v>
      </c>
      <c r="E87" s="13">
        <f>SUM(B87)</f>
        <v>21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21</v>
      </c>
    </row>
    <row r="89" spans="1:5" ht="28.8" x14ac:dyDescent="0.3">
      <c r="A89" s="2" t="s">
        <v>61</v>
      </c>
      <c r="B89" s="22">
        <f>SUM(S67)</f>
        <v>21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41</v>
      </c>
      <c r="D92" s="13" t="s">
        <v>38</v>
      </c>
      <c r="E92" s="13">
        <f>SUM(B92)</f>
        <v>41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6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22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172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819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150</v>
      </c>
    </row>
    <row r="100" spans="1:5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172</v>
      </c>
      <c r="D104" s="13" t="s">
        <v>18</v>
      </c>
      <c r="E104" s="13">
        <f>SUM(B84)</f>
        <v>225</v>
      </c>
    </row>
    <row r="105" spans="1:5" x14ac:dyDescent="0.3">
      <c r="A105" s="2" t="s">
        <v>134</v>
      </c>
      <c r="B105" s="22">
        <f>SUM(BK67)</f>
        <v>4</v>
      </c>
    </row>
    <row r="106" spans="1:5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zoomScale="85" zoomScaleNormal="85" workbookViewId="0">
      <pane ySplit="1" topLeftCell="A92" activePane="bottomLeft" state="frozen"/>
      <selection activeCell="BP54" sqref="BP54"/>
      <selection pane="bottomLeft" activeCell="BP54" sqref="BP54"/>
    </sheetView>
  </sheetViews>
  <sheetFormatPr defaultColWidth="9.109375" defaultRowHeight="14.4" x14ac:dyDescent="0.3"/>
  <cols>
    <col min="1" max="1" width="14.5546875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4</v>
      </c>
      <c r="BG2" s="12">
        <v>4</v>
      </c>
      <c r="BH2" s="12">
        <v>4</v>
      </c>
      <c r="BI2" s="12">
        <v>7</v>
      </c>
      <c r="BO2" s="13">
        <f t="shared" ref="BO2:BO33" si="0">SUM(B2:AW2)</f>
        <v>32</v>
      </c>
      <c r="BP2" s="13">
        <f t="shared" ref="BP2:BP33" si="1">SUM(AY2:BK2)</f>
        <v>19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11" t="s">
        <v>116</v>
      </c>
      <c r="B33" s="12">
        <v>2</v>
      </c>
      <c r="D33" s="12">
        <v>2</v>
      </c>
      <c r="E33" s="12">
        <v>1</v>
      </c>
      <c r="H33" s="12">
        <v>8</v>
      </c>
      <c r="J33" s="12">
        <v>3</v>
      </c>
      <c r="K33" s="12">
        <v>1</v>
      </c>
      <c r="L33" s="12">
        <v>2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25</v>
      </c>
      <c r="BP33" s="13">
        <f t="shared" si="1"/>
        <v>0</v>
      </c>
    </row>
    <row r="34" spans="1:68" x14ac:dyDescent="0.3">
      <c r="A34" s="11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11" t="s">
        <v>9</v>
      </c>
      <c r="B36" s="12">
        <v>6</v>
      </c>
      <c r="D36" s="12">
        <v>2</v>
      </c>
      <c r="E36" s="12">
        <v>2</v>
      </c>
      <c r="H36" s="12">
        <v>15</v>
      </c>
      <c r="R36" s="12">
        <v>4</v>
      </c>
      <c r="U36" s="12">
        <v>4</v>
      </c>
      <c r="W36" s="12">
        <v>2</v>
      </c>
      <c r="AD36" s="12">
        <v>2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40</v>
      </c>
      <c r="BP36" s="13">
        <f t="shared" si="3"/>
        <v>20</v>
      </c>
    </row>
    <row r="37" spans="1:68" ht="28.8" x14ac:dyDescent="0.3">
      <c r="A37" s="11" t="s">
        <v>118</v>
      </c>
      <c r="B37" s="12">
        <v>3</v>
      </c>
      <c r="D37" s="12">
        <v>2</v>
      </c>
      <c r="E37" s="12">
        <v>2</v>
      </c>
      <c r="H37" s="12">
        <v>28</v>
      </c>
      <c r="U37" s="12">
        <v>3</v>
      </c>
      <c r="BO37" s="13">
        <f t="shared" si="2"/>
        <v>38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4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7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H54" s="12">
        <v>10</v>
      </c>
      <c r="BO54" s="13">
        <f>SUM(B54:AW54)</f>
        <v>10</v>
      </c>
      <c r="BP54" s="13">
        <f t="shared" ref="BP54:BP59" si="4">SUM(AY54:BK54)</f>
        <v>0</v>
      </c>
    </row>
    <row r="55" spans="1:68" x14ac:dyDescent="0.3">
      <c r="A55" s="11" t="s">
        <v>157</v>
      </c>
      <c r="BO55" s="13">
        <f>SUM(B55:AW55)</f>
        <v>0</v>
      </c>
      <c r="BP55" s="13">
        <f t="shared" si="4"/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H62" s="12">
        <v>15</v>
      </c>
      <c r="BO62" s="13">
        <f t="shared" si="2"/>
        <v>15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0" t="s">
        <v>130</v>
      </c>
      <c r="B64" s="12">
        <v>8</v>
      </c>
      <c r="D64" s="12">
        <v>2</v>
      </c>
      <c r="E64" s="12">
        <v>2</v>
      </c>
      <c r="H64" s="12">
        <v>25</v>
      </c>
      <c r="J64" s="12">
        <v>2</v>
      </c>
      <c r="K64" s="12">
        <v>5</v>
      </c>
      <c r="L64" s="12">
        <v>5</v>
      </c>
      <c r="N64" s="12">
        <v>2</v>
      </c>
      <c r="O64" s="12">
        <v>10</v>
      </c>
      <c r="Q64" s="12">
        <v>5</v>
      </c>
      <c r="R64" s="12">
        <v>4</v>
      </c>
      <c r="Y64" s="12">
        <v>1</v>
      </c>
      <c r="Z64" s="12">
        <v>2</v>
      </c>
      <c r="AA64" s="12">
        <v>2</v>
      </c>
      <c r="AH64" s="12">
        <v>2</v>
      </c>
      <c r="AN64" s="12">
        <v>6</v>
      </c>
      <c r="AQ64" s="12">
        <v>3</v>
      </c>
      <c r="AR64" s="12">
        <v>4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100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225</v>
      </c>
      <c r="C67" s="13">
        <f t="shared" si="6"/>
        <v>24</v>
      </c>
      <c r="D67" s="13">
        <f t="shared" si="6"/>
        <v>82</v>
      </c>
      <c r="E67" s="13">
        <f t="shared" si="6"/>
        <v>44</v>
      </c>
      <c r="F67" s="13">
        <f t="shared" si="6"/>
        <v>17</v>
      </c>
      <c r="G67" s="13">
        <f t="shared" si="6"/>
        <v>2</v>
      </c>
      <c r="H67" s="13">
        <f t="shared" si="6"/>
        <v>540</v>
      </c>
      <c r="I67" s="13">
        <f t="shared" si="6"/>
        <v>14</v>
      </c>
      <c r="J67" s="13">
        <f t="shared" si="6"/>
        <v>93</v>
      </c>
      <c r="K67" s="13">
        <f t="shared" si="6"/>
        <v>87</v>
      </c>
      <c r="L67" s="13">
        <f t="shared" si="6"/>
        <v>58</v>
      </c>
      <c r="M67" s="13">
        <f t="shared" si="6"/>
        <v>9</v>
      </c>
      <c r="N67" s="13">
        <f t="shared" si="6"/>
        <v>18</v>
      </c>
      <c r="O67" s="13">
        <f t="shared" si="6"/>
        <v>92</v>
      </c>
      <c r="P67" s="13">
        <f t="shared" si="6"/>
        <v>21</v>
      </c>
      <c r="Q67" s="13">
        <f t="shared" si="6"/>
        <v>10</v>
      </c>
      <c r="R67" s="13">
        <f t="shared" si="6"/>
        <v>21</v>
      </c>
      <c r="S67" s="13">
        <f t="shared" si="6"/>
        <v>21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32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6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1</v>
      </c>
      <c r="AP67" s="13">
        <f t="shared" si="6"/>
        <v>2</v>
      </c>
      <c r="AQ67" s="13">
        <f t="shared" si="6"/>
        <v>6</v>
      </c>
      <c r="AR67" s="13">
        <f t="shared" si="6"/>
        <v>28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33</v>
      </c>
      <c r="BG67" s="13">
        <f t="shared" si="7"/>
        <v>28</v>
      </c>
      <c r="BH67" s="13">
        <f t="shared" si="7"/>
        <v>28</v>
      </c>
      <c r="BI67" s="13">
        <f t="shared" si="7"/>
        <v>83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1373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394</v>
      </c>
    </row>
    <row r="72" spans="1:65" x14ac:dyDescent="0.3">
      <c r="A72" s="3" t="s">
        <v>56</v>
      </c>
      <c r="B72" s="21">
        <f>SUM(BC67:BK67)</f>
        <v>197</v>
      </c>
    </row>
    <row r="74" spans="1:65" x14ac:dyDescent="0.3">
      <c r="A74" s="2" t="s">
        <v>66</v>
      </c>
      <c r="B74" s="22">
        <f>SUM(H67:N67)</f>
        <v>819</v>
      </c>
      <c r="D74" s="13" t="s">
        <v>71</v>
      </c>
      <c r="E74" s="13">
        <f>SUM(B80)</f>
        <v>64</v>
      </c>
    </row>
    <row r="75" spans="1:65" ht="28.8" x14ac:dyDescent="0.3">
      <c r="A75" s="2" t="s">
        <v>67</v>
      </c>
      <c r="B75" s="22">
        <f>SUM(C67:E67)</f>
        <v>150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6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64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172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225</v>
      </c>
      <c r="D84" s="13" t="s">
        <v>143</v>
      </c>
      <c r="E84" s="13">
        <f>SUM(B91)</f>
        <v>23</v>
      </c>
    </row>
    <row r="85" spans="1:5" ht="28.8" x14ac:dyDescent="0.3">
      <c r="A85" s="2" t="s">
        <v>75</v>
      </c>
      <c r="B85" s="22">
        <f>SUM(O67)</f>
        <v>92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21</v>
      </c>
      <c r="D86" s="13" t="s">
        <v>144</v>
      </c>
      <c r="E86" s="13">
        <f>SUM(B85)</f>
        <v>92</v>
      </c>
    </row>
    <row r="87" spans="1:5" ht="28.8" x14ac:dyDescent="0.3">
      <c r="A87" s="2" t="s">
        <v>76</v>
      </c>
      <c r="B87" s="22">
        <f>SUM(P67)</f>
        <v>21</v>
      </c>
      <c r="D87" s="13" t="s">
        <v>31</v>
      </c>
      <c r="E87" s="13">
        <f>SUM(B87)</f>
        <v>21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21</v>
      </c>
    </row>
    <row r="89" spans="1:5" ht="28.8" x14ac:dyDescent="0.3">
      <c r="A89" s="2" t="s">
        <v>61</v>
      </c>
      <c r="B89" s="22">
        <f>SUM(S67)</f>
        <v>21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41</v>
      </c>
      <c r="D92" s="13" t="s">
        <v>38</v>
      </c>
      <c r="E92" s="13">
        <f>SUM(B92)</f>
        <v>41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6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22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172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819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150</v>
      </c>
    </row>
    <row r="100" spans="1:5" ht="28.8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172</v>
      </c>
      <c r="D104" s="13" t="s">
        <v>18</v>
      </c>
      <c r="E104" s="13">
        <f>SUM(B84)</f>
        <v>225</v>
      </c>
    </row>
    <row r="105" spans="1:5" ht="28.8" x14ac:dyDescent="0.3">
      <c r="A105" s="2" t="s">
        <v>134</v>
      </c>
      <c r="B105" s="22">
        <f>SUM(BK67)</f>
        <v>4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zoomScale="85" zoomScaleNormal="85" workbookViewId="0">
      <pane ySplit="1" topLeftCell="A44" activePane="bottomLeft" state="frozen"/>
      <selection activeCell="BP54" sqref="BP54"/>
      <selection pane="bottomLeft" activeCell="BP54" sqref="BP54"/>
    </sheetView>
  </sheetViews>
  <sheetFormatPr defaultColWidth="9.109375" defaultRowHeight="14.4" x14ac:dyDescent="0.3"/>
  <cols>
    <col min="1" max="1" width="14.5546875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4</v>
      </c>
      <c r="BG2" s="12">
        <v>4</v>
      </c>
      <c r="BH2" s="12">
        <v>4</v>
      </c>
      <c r="BI2" s="12">
        <v>7</v>
      </c>
      <c r="BO2" s="13">
        <f t="shared" ref="BO2:BO33" si="0">SUM(B2:AW2)</f>
        <v>32</v>
      </c>
      <c r="BP2" s="13">
        <f t="shared" ref="BP2:BP33" si="1">SUM(AY2:BK2)</f>
        <v>19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11" t="s">
        <v>116</v>
      </c>
      <c r="B33" s="12">
        <v>2</v>
      </c>
      <c r="D33" s="12">
        <v>2</v>
      </c>
      <c r="E33" s="12">
        <v>1</v>
      </c>
      <c r="H33" s="12">
        <v>8</v>
      </c>
      <c r="J33" s="12">
        <v>3</v>
      </c>
      <c r="K33" s="12">
        <v>1</v>
      </c>
      <c r="L33" s="12">
        <v>2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25</v>
      </c>
      <c r="BP33" s="13">
        <f t="shared" si="1"/>
        <v>0</v>
      </c>
    </row>
    <row r="34" spans="1:68" x14ac:dyDescent="0.3">
      <c r="A34" s="11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11" t="s">
        <v>9</v>
      </c>
      <c r="B36" s="12">
        <v>6</v>
      </c>
      <c r="D36" s="12">
        <v>2</v>
      </c>
      <c r="E36" s="12">
        <v>2</v>
      </c>
      <c r="H36" s="12">
        <v>15</v>
      </c>
      <c r="R36" s="12">
        <v>4</v>
      </c>
      <c r="U36" s="12">
        <v>4</v>
      </c>
      <c r="W36" s="12">
        <v>2</v>
      </c>
      <c r="AD36" s="12">
        <v>2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40</v>
      </c>
      <c r="BP36" s="13">
        <f t="shared" si="3"/>
        <v>20</v>
      </c>
    </row>
    <row r="37" spans="1:68" ht="28.8" x14ac:dyDescent="0.3">
      <c r="A37" s="11" t="s">
        <v>118</v>
      </c>
      <c r="B37" s="12">
        <v>3</v>
      </c>
      <c r="D37" s="12">
        <v>2</v>
      </c>
      <c r="E37" s="12">
        <v>2</v>
      </c>
      <c r="H37" s="12">
        <v>28</v>
      </c>
      <c r="U37" s="12">
        <v>3</v>
      </c>
      <c r="BO37" s="13">
        <f t="shared" si="2"/>
        <v>38</v>
      </c>
      <c r="BP37" s="13">
        <f t="shared" si="3"/>
        <v>0</v>
      </c>
    </row>
    <row r="38" spans="1:68" x14ac:dyDescent="0.3">
      <c r="A38" s="23" t="s">
        <v>7</v>
      </c>
      <c r="BO38" s="13">
        <f t="shared" si="2"/>
        <v>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4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7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H54" s="12">
        <v>10</v>
      </c>
      <c r="BO54" s="13">
        <f>SUM(B54:AW54)</f>
        <v>10</v>
      </c>
      <c r="BP54" s="13">
        <f t="shared" ref="BP54:BP59" si="4">SUM(AY54:BK54)</f>
        <v>0</v>
      </c>
    </row>
    <row r="55" spans="1:68" x14ac:dyDescent="0.3">
      <c r="A55" s="11" t="s">
        <v>157</v>
      </c>
      <c r="B55" s="12">
        <v>3</v>
      </c>
      <c r="D55" s="12">
        <v>2</v>
      </c>
      <c r="E55" s="12">
        <v>2</v>
      </c>
      <c r="H55" s="12">
        <v>8</v>
      </c>
      <c r="J55" s="12">
        <v>4</v>
      </c>
      <c r="K55" s="12">
        <v>3</v>
      </c>
      <c r="L55" s="12">
        <v>2</v>
      </c>
      <c r="O55" s="12">
        <v>3</v>
      </c>
      <c r="P55" s="12">
        <v>1</v>
      </c>
      <c r="S55" s="12">
        <v>1</v>
      </c>
      <c r="Z55" s="12">
        <v>1</v>
      </c>
      <c r="BO55" s="13">
        <f>SUM(B55:AW55)</f>
        <v>30</v>
      </c>
      <c r="BP55" s="13">
        <f t="shared" si="4"/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H62" s="12">
        <v>15</v>
      </c>
      <c r="BO62" s="13">
        <f t="shared" si="2"/>
        <v>15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0" t="s">
        <v>130</v>
      </c>
      <c r="B64" s="12">
        <v>8</v>
      </c>
      <c r="D64" s="12">
        <v>2</v>
      </c>
      <c r="E64" s="12">
        <v>2</v>
      </c>
      <c r="H64" s="12">
        <v>25</v>
      </c>
      <c r="J64" s="12">
        <v>2</v>
      </c>
      <c r="K64" s="12">
        <v>5</v>
      </c>
      <c r="L64" s="12">
        <v>5</v>
      </c>
      <c r="N64" s="12">
        <v>2</v>
      </c>
      <c r="O64" s="12">
        <v>10</v>
      </c>
      <c r="Q64" s="12">
        <v>5</v>
      </c>
      <c r="R64" s="12">
        <v>4</v>
      </c>
      <c r="Y64" s="12">
        <v>1</v>
      </c>
      <c r="Z64" s="12">
        <v>2</v>
      </c>
      <c r="AA64" s="12">
        <v>2</v>
      </c>
      <c r="AH64" s="12">
        <v>2</v>
      </c>
      <c r="AN64" s="12">
        <v>6</v>
      </c>
      <c r="AQ64" s="12">
        <v>3</v>
      </c>
      <c r="AR64" s="12">
        <v>4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100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225</v>
      </c>
      <c r="C67" s="13">
        <f t="shared" si="6"/>
        <v>24</v>
      </c>
      <c r="D67" s="13">
        <f t="shared" si="6"/>
        <v>84</v>
      </c>
      <c r="E67" s="13">
        <f t="shared" si="6"/>
        <v>46</v>
      </c>
      <c r="F67" s="13">
        <f t="shared" si="6"/>
        <v>17</v>
      </c>
      <c r="G67" s="13">
        <f t="shared" si="6"/>
        <v>2</v>
      </c>
      <c r="H67" s="13">
        <f t="shared" si="6"/>
        <v>540</v>
      </c>
      <c r="I67" s="13">
        <f t="shared" si="6"/>
        <v>14</v>
      </c>
      <c r="J67" s="13">
        <f t="shared" si="6"/>
        <v>95</v>
      </c>
      <c r="K67" s="13">
        <f t="shared" si="6"/>
        <v>88</v>
      </c>
      <c r="L67" s="13">
        <f t="shared" si="6"/>
        <v>58</v>
      </c>
      <c r="M67" s="13">
        <f t="shared" si="6"/>
        <v>9</v>
      </c>
      <c r="N67" s="13">
        <f t="shared" si="6"/>
        <v>18</v>
      </c>
      <c r="O67" s="13">
        <f t="shared" si="6"/>
        <v>93</v>
      </c>
      <c r="P67" s="13">
        <f t="shared" si="6"/>
        <v>22</v>
      </c>
      <c r="Q67" s="13">
        <f t="shared" si="6"/>
        <v>10</v>
      </c>
      <c r="R67" s="13">
        <f t="shared" si="6"/>
        <v>21</v>
      </c>
      <c r="S67" s="13">
        <f t="shared" si="6"/>
        <v>22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33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6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0</v>
      </c>
      <c r="AP67" s="13">
        <f t="shared" si="6"/>
        <v>2</v>
      </c>
      <c r="AQ67" s="13">
        <f t="shared" si="6"/>
        <v>6</v>
      </c>
      <c r="AR67" s="13">
        <f t="shared" si="6"/>
        <v>28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33</v>
      </c>
      <c r="BG67" s="13">
        <f t="shared" si="7"/>
        <v>28</v>
      </c>
      <c r="BH67" s="13">
        <f t="shared" si="7"/>
        <v>28</v>
      </c>
      <c r="BI67" s="13">
        <f t="shared" si="7"/>
        <v>83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1379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398</v>
      </c>
    </row>
    <row r="72" spans="1:65" x14ac:dyDescent="0.3">
      <c r="A72" s="3" t="s">
        <v>56</v>
      </c>
      <c r="B72" s="21">
        <f>SUM(BC67:BK67)</f>
        <v>197</v>
      </c>
    </row>
    <row r="74" spans="1:65" x14ac:dyDescent="0.3">
      <c r="A74" s="2" t="s">
        <v>66</v>
      </c>
      <c r="B74" s="22">
        <f>SUM(H67:N67)</f>
        <v>822</v>
      </c>
      <c r="D74" s="13" t="s">
        <v>71</v>
      </c>
      <c r="E74" s="13">
        <f>SUM(B80)</f>
        <v>63</v>
      </c>
    </row>
    <row r="75" spans="1:65" ht="28.8" x14ac:dyDescent="0.3">
      <c r="A75" s="2" t="s">
        <v>67</v>
      </c>
      <c r="B75" s="22">
        <f>SUM(C67:E67)</f>
        <v>154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6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63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172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225</v>
      </c>
      <c r="D84" s="13" t="s">
        <v>143</v>
      </c>
      <c r="E84" s="13">
        <f>SUM(B91)</f>
        <v>23</v>
      </c>
    </row>
    <row r="85" spans="1:5" ht="28.8" x14ac:dyDescent="0.3">
      <c r="A85" s="2" t="s">
        <v>75</v>
      </c>
      <c r="B85" s="22">
        <f>SUM(O67)</f>
        <v>93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21</v>
      </c>
      <c r="D86" s="13" t="s">
        <v>144</v>
      </c>
      <c r="E86" s="13">
        <f>SUM(B85)</f>
        <v>93</v>
      </c>
    </row>
    <row r="87" spans="1:5" ht="28.8" x14ac:dyDescent="0.3">
      <c r="A87" s="2" t="s">
        <v>76</v>
      </c>
      <c r="B87" s="22">
        <f>SUM(P67)</f>
        <v>22</v>
      </c>
      <c r="D87" s="13" t="s">
        <v>31</v>
      </c>
      <c r="E87" s="13">
        <f>SUM(B87)</f>
        <v>22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21</v>
      </c>
    </row>
    <row r="89" spans="1:5" ht="28.8" x14ac:dyDescent="0.3">
      <c r="A89" s="2" t="s">
        <v>61</v>
      </c>
      <c r="B89" s="22">
        <f>SUM(S67)</f>
        <v>22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42</v>
      </c>
      <c r="D92" s="13" t="s">
        <v>38</v>
      </c>
      <c r="E92" s="13">
        <f>SUM(B92)</f>
        <v>42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6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23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172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822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154</v>
      </c>
    </row>
    <row r="100" spans="1:5" ht="28.8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172</v>
      </c>
      <c r="D104" s="13" t="s">
        <v>18</v>
      </c>
      <c r="E104" s="13">
        <f>SUM(B84)</f>
        <v>225</v>
      </c>
    </row>
    <row r="105" spans="1:5" ht="28.8" x14ac:dyDescent="0.3">
      <c r="A105" s="2" t="s">
        <v>134</v>
      </c>
      <c r="B105" s="22">
        <f>SUM(BK67)</f>
        <v>4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zoomScale="85" zoomScaleNormal="85" workbookViewId="0">
      <pane ySplit="1" topLeftCell="A65" activePane="bottomLeft" state="frozen"/>
      <selection activeCell="BP54" sqref="BP54"/>
      <selection pane="bottomLeft" activeCell="BP54" sqref="BP54"/>
    </sheetView>
  </sheetViews>
  <sheetFormatPr defaultColWidth="9.109375" defaultRowHeight="14.4" x14ac:dyDescent="0.3"/>
  <cols>
    <col min="1" max="1" width="14.5546875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4</v>
      </c>
      <c r="BG2" s="12">
        <v>4</v>
      </c>
      <c r="BH2" s="12">
        <v>4</v>
      </c>
      <c r="BI2" s="12">
        <v>7</v>
      </c>
      <c r="BO2" s="13">
        <f t="shared" ref="BO2:BO33" si="0">SUM(B2:AW2)</f>
        <v>32</v>
      </c>
      <c r="BP2" s="13">
        <f t="shared" ref="BP2:BP33" si="1">SUM(AY2:BK2)</f>
        <v>19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11" t="s">
        <v>116</v>
      </c>
      <c r="B33" s="12">
        <v>2</v>
      </c>
      <c r="D33" s="12">
        <v>2</v>
      </c>
      <c r="E33" s="12">
        <v>1</v>
      </c>
      <c r="H33" s="12">
        <v>8</v>
      </c>
      <c r="J33" s="12">
        <v>3</v>
      </c>
      <c r="K33" s="12">
        <v>1</v>
      </c>
      <c r="L33" s="12">
        <v>2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25</v>
      </c>
      <c r="BP33" s="13">
        <f t="shared" si="1"/>
        <v>0</v>
      </c>
    </row>
    <row r="34" spans="1:68" x14ac:dyDescent="0.3">
      <c r="A34" s="11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11" t="s">
        <v>9</v>
      </c>
      <c r="B36" s="12">
        <v>6</v>
      </c>
      <c r="D36" s="12">
        <v>2</v>
      </c>
      <c r="E36" s="12">
        <v>2</v>
      </c>
      <c r="H36" s="12">
        <v>15</v>
      </c>
      <c r="R36" s="12">
        <v>4</v>
      </c>
      <c r="U36" s="12">
        <v>4</v>
      </c>
      <c r="W36" s="12">
        <v>2</v>
      </c>
      <c r="AD36" s="12">
        <v>2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40</v>
      </c>
      <c r="BP36" s="13">
        <f t="shared" si="3"/>
        <v>20</v>
      </c>
    </row>
    <row r="37" spans="1:68" ht="28.8" x14ac:dyDescent="0.3">
      <c r="A37" s="11" t="s">
        <v>118</v>
      </c>
      <c r="B37" s="12">
        <v>3</v>
      </c>
      <c r="D37" s="12">
        <v>2</v>
      </c>
      <c r="E37" s="12">
        <v>2</v>
      </c>
      <c r="H37" s="12">
        <v>28</v>
      </c>
      <c r="U37" s="12">
        <v>3</v>
      </c>
      <c r="BO37" s="13">
        <f t="shared" si="2"/>
        <v>38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4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7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H54" s="12">
        <v>10</v>
      </c>
      <c r="BO54" s="13">
        <f>SUM(B54:AW54)</f>
        <v>10</v>
      </c>
      <c r="BP54" s="13">
        <f t="shared" ref="BP54:BP59" si="4">SUM(AY54:BK54)</f>
        <v>0</v>
      </c>
    </row>
    <row r="55" spans="1:68" x14ac:dyDescent="0.3">
      <c r="A55" s="11" t="s">
        <v>157</v>
      </c>
      <c r="BO55" s="13">
        <f>SUM(B55:AW55)</f>
        <v>0</v>
      </c>
      <c r="BP55" s="13">
        <f t="shared" si="4"/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H62" s="12">
        <v>15</v>
      </c>
      <c r="BO62" s="13">
        <f t="shared" si="2"/>
        <v>15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0" t="s">
        <v>130</v>
      </c>
      <c r="B64" s="12">
        <v>8</v>
      </c>
      <c r="D64" s="12">
        <v>2</v>
      </c>
      <c r="E64" s="12">
        <v>2</v>
      </c>
      <c r="H64" s="12">
        <v>25</v>
      </c>
      <c r="J64" s="12">
        <v>2</v>
      </c>
      <c r="K64" s="12">
        <v>5</v>
      </c>
      <c r="L64" s="12">
        <v>5</v>
      </c>
      <c r="N64" s="12">
        <v>2</v>
      </c>
      <c r="O64" s="12">
        <v>10</v>
      </c>
      <c r="Q64" s="12">
        <v>5</v>
      </c>
      <c r="R64" s="12">
        <v>4</v>
      </c>
      <c r="Y64" s="12">
        <v>1</v>
      </c>
      <c r="Z64" s="12">
        <v>2</v>
      </c>
      <c r="AA64" s="12">
        <v>2</v>
      </c>
      <c r="AH64" s="12">
        <v>2</v>
      </c>
      <c r="AN64" s="12">
        <v>6</v>
      </c>
      <c r="AQ64" s="12">
        <v>3</v>
      </c>
      <c r="AR64" s="12">
        <v>4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100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225</v>
      </c>
      <c r="C67" s="13">
        <f t="shared" si="6"/>
        <v>24</v>
      </c>
      <c r="D67" s="13">
        <f t="shared" si="6"/>
        <v>82</v>
      </c>
      <c r="E67" s="13">
        <f t="shared" si="6"/>
        <v>44</v>
      </c>
      <c r="F67" s="13">
        <f t="shared" si="6"/>
        <v>17</v>
      </c>
      <c r="G67" s="13">
        <f t="shared" si="6"/>
        <v>2</v>
      </c>
      <c r="H67" s="13">
        <f t="shared" si="6"/>
        <v>540</v>
      </c>
      <c r="I67" s="13">
        <f t="shared" si="6"/>
        <v>14</v>
      </c>
      <c r="J67" s="13">
        <f t="shared" si="6"/>
        <v>93</v>
      </c>
      <c r="K67" s="13">
        <f t="shared" si="6"/>
        <v>87</v>
      </c>
      <c r="L67" s="13">
        <f t="shared" si="6"/>
        <v>58</v>
      </c>
      <c r="M67" s="13">
        <f t="shared" si="6"/>
        <v>9</v>
      </c>
      <c r="N67" s="13">
        <f t="shared" si="6"/>
        <v>18</v>
      </c>
      <c r="O67" s="13">
        <f t="shared" si="6"/>
        <v>92</v>
      </c>
      <c r="P67" s="13">
        <f t="shared" si="6"/>
        <v>21</v>
      </c>
      <c r="Q67" s="13">
        <f t="shared" si="6"/>
        <v>10</v>
      </c>
      <c r="R67" s="13">
        <f t="shared" si="6"/>
        <v>21</v>
      </c>
      <c r="S67" s="13">
        <f t="shared" si="6"/>
        <v>21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32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6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1</v>
      </c>
      <c r="AP67" s="13">
        <f t="shared" si="6"/>
        <v>2</v>
      </c>
      <c r="AQ67" s="13">
        <f t="shared" si="6"/>
        <v>6</v>
      </c>
      <c r="AR67" s="13">
        <f t="shared" si="6"/>
        <v>28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33</v>
      </c>
      <c r="BG67" s="13">
        <f t="shared" si="7"/>
        <v>28</v>
      </c>
      <c r="BH67" s="13">
        <f t="shared" si="7"/>
        <v>28</v>
      </c>
      <c r="BI67" s="13">
        <f t="shared" si="7"/>
        <v>83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1373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394</v>
      </c>
    </row>
    <row r="72" spans="1:65" x14ac:dyDescent="0.3">
      <c r="A72" s="3" t="s">
        <v>56</v>
      </c>
      <c r="B72" s="21">
        <f>SUM(BC67:BK67)</f>
        <v>197</v>
      </c>
    </row>
    <row r="74" spans="1:65" x14ac:dyDescent="0.3">
      <c r="A74" s="2" t="s">
        <v>66</v>
      </c>
      <c r="B74" s="22">
        <f>SUM(H67:N67)</f>
        <v>819</v>
      </c>
      <c r="D74" s="13" t="s">
        <v>71</v>
      </c>
      <c r="E74" s="13">
        <f>SUM(B80)</f>
        <v>64</v>
      </c>
    </row>
    <row r="75" spans="1:65" ht="28.8" x14ac:dyDescent="0.3">
      <c r="A75" s="2" t="s">
        <v>67</v>
      </c>
      <c r="B75" s="22">
        <f>SUM(C67:E67)</f>
        <v>150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6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64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172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225</v>
      </c>
      <c r="D84" s="13" t="s">
        <v>143</v>
      </c>
      <c r="E84" s="13">
        <f>SUM(B91)</f>
        <v>23</v>
      </c>
    </row>
    <row r="85" spans="1:5" ht="28.8" x14ac:dyDescent="0.3">
      <c r="A85" s="2" t="s">
        <v>75</v>
      </c>
      <c r="B85" s="22">
        <f>SUM(O67)</f>
        <v>92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21</v>
      </c>
      <c r="D86" s="13" t="s">
        <v>144</v>
      </c>
      <c r="E86" s="13">
        <f>SUM(B85)</f>
        <v>92</v>
      </c>
    </row>
    <row r="87" spans="1:5" ht="28.8" x14ac:dyDescent="0.3">
      <c r="A87" s="2" t="s">
        <v>76</v>
      </c>
      <c r="B87" s="22">
        <f>SUM(P67)</f>
        <v>21</v>
      </c>
      <c r="D87" s="13" t="s">
        <v>31</v>
      </c>
      <c r="E87" s="13">
        <f>SUM(B87)</f>
        <v>21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21</v>
      </c>
    </row>
    <row r="89" spans="1:5" ht="28.8" x14ac:dyDescent="0.3">
      <c r="A89" s="2" t="s">
        <v>61</v>
      </c>
      <c r="B89" s="22">
        <f>SUM(S67)</f>
        <v>21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41</v>
      </c>
      <c r="D92" s="13" t="s">
        <v>38</v>
      </c>
      <c r="E92" s="13">
        <f>SUM(B92)</f>
        <v>41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6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22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172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819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150</v>
      </c>
    </row>
    <row r="100" spans="1:5" ht="28.8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172</v>
      </c>
      <c r="D104" s="13" t="s">
        <v>18</v>
      </c>
      <c r="E104" s="13">
        <f>SUM(B84)</f>
        <v>225</v>
      </c>
    </row>
    <row r="105" spans="1:5" ht="28.8" x14ac:dyDescent="0.3">
      <c r="A105" s="2" t="s">
        <v>134</v>
      </c>
      <c r="B105" s="22">
        <f>SUM(BK67)</f>
        <v>4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zoomScale="85" zoomScaleNormal="85" workbookViewId="0">
      <pane ySplit="1" topLeftCell="A71" activePane="bottomLeft" state="frozen"/>
      <selection activeCell="BP54" sqref="BP54"/>
      <selection pane="bottomLeft" activeCell="BP54" sqref="BP54"/>
    </sheetView>
  </sheetViews>
  <sheetFormatPr defaultColWidth="9.109375" defaultRowHeight="14.4" x14ac:dyDescent="0.3"/>
  <cols>
    <col min="1" max="1" width="14.5546875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4</v>
      </c>
      <c r="BG2" s="12">
        <v>4</v>
      </c>
      <c r="BH2" s="12">
        <v>4</v>
      </c>
      <c r="BI2" s="12">
        <v>7</v>
      </c>
      <c r="BO2" s="13">
        <f t="shared" ref="BO2:BO33" si="0">SUM(B2:AW2)</f>
        <v>32</v>
      </c>
      <c r="BP2" s="13">
        <f t="shared" ref="BP2:BP33" si="1">SUM(AY2:BK2)</f>
        <v>19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11" t="s">
        <v>116</v>
      </c>
      <c r="B33" s="12">
        <v>2</v>
      </c>
      <c r="D33" s="12">
        <v>2</v>
      </c>
      <c r="E33" s="12">
        <v>1</v>
      </c>
      <c r="H33" s="12">
        <v>8</v>
      </c>
      <c r="J33" s="12">
        <v>3</v>
      </c>
      <c r="K33" s="12">
        <v>1</v>
      </c>
      <c r="L33" s="12">
        <v>2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25</v>
      </c>
      <c r="BP33" s="13">
        <f t="shared" si="1"/>
        <v>0</v>
      </c>
    </row>
    <row r="34" spans="1:68" x14ac:dyDescent="0.3">
      <c r="A34" s="11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11" t="s">
        <v>9</v>
      </c>
      <c r="B36" s="12">
        <v>6</v>
      </c>
      <c r="D36" s="12">
        <v>2</v>
      </c>
      <c r="E36" s="12">
        <v>2</v>
      </c>
      <c r="H36" s="12">
        <v>15</v>
      </c>
      <c r="R36" s="12">
        <v>4</v>
      </c>
      <c r="U36" s="12">
        <v>4</v>
      </c>
      <c r="W36" s="12">
        <v>2</v>
      </c>
      <c r="AD36" s="12">
        <v>2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40</v>
      </c>
      <c r="BP36" s="13">
        <f t="shared" si="3"/>
        <v>20</v>
      </c>
    </row>
    <row r="37" spans="1:68" ht="28.8" x14ac:dyDescent="0.3">
      <c r="A37" s="11" t="s">
        <v>118</v>
      </c>
      <c r="B37" s="12">
        <v>3</v>
      </c>
      <c r="D37" s="12">
        <v>2</v>
      </c>
      <c r="E37" s="12">
        <v>2</v>
      </c>
      <c r="H37" s="12">
        <v>28</v>
      </c>
      <c r="U37" s="12">
        <v>3</v>
      </c>
      <c r="BO37" s="13">
        <f t="shared" si="2"/>
        <v>38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4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7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H54" s="12">
        <v>10</v>
      </c>
      <c r="BO54" s="13">
        <f>SUM(B54:AW54)</f>
        <v>10</v>
      </c>
      <c r="BP54" s="13">
        <f t="shared" ref="BP54:BP59" si="4">SUM(AY54:BK54)</f>
        <v>0</v>
      </c>
    </row>
    <row r="55" spans="1:68" x14ac:dyDescent="0.3">
      <c r="A55" s="11" t="s">
        <v>157</v>
      </c>
      <c r="BO55" s="13">
        <f>SUM(B55:AW55)</f>
        <v>0</v>
      </c>
      <c r="BP55" s="13">
        <f t="shared" si="4"/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H62" s="12">
        <v>15</v>
      </c>
      <c r="BO62" s="13">
        <f t="shared" si="2"/>
        <v>15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0" t="s">
        <v>130</v>
      </c>
      <c r="B64" s="12">
        <v>8</v>
      </c>
      <c r="D64" s="12">
        <v>2</v>
      </c>
      <c r="E64" s="12">
        <v>2</v>
      </c>
      <c r="H64" s="12">
        <v>25</v>
      </c>
      <c r="J64" s="12">
        <v>2</v>
      </c>
      <c r="K64" s="12">
        <v>5</v>
      </c>
      <c r="L64" s="12">
        <v>5</v>
      </c>
      <c r="N64" s="12">
        <v>2</v>
      </c>
      <c r="O64" s="12">
        <v>10</v>
      </c>
      <c r="Q64" s="12">
        <v>5</v>
      </c>
      <c r="R64" s="12">
        <v>4</v>
      </c>
      <c r="Y64" s="12">
        <v>1</v>
      </c>
      <c r="Z64" s="12">
        <v>2</v>
      </c>
      <c r="AA64" s="12">
        <v>2</v>
      </c>
      <c r="AH64" s="12">
        <v>2</v>
      </c>
      <c r="AN64" s="12">
        <v>6</v>
      </c>
      <c r="AQ64" s="12">
        <v>3</v>
      </c>
      <c r="AR64" s="12">
        <v>4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100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225</v>
      </c>
      <c r="C67" s="13">
        <f t="shared" si="6"/>
        <v>24</v>
      </c>
      <c r="D67" s="13">
        <f t="shared" si="6"/>
        <v>82</v>
      </c>
      <c r="E67" s="13">
        <f t="shared" si="6"/>
        <v>44</v>
      </c>
      <c r="F67" s="13">
        <f t="shared" si="6"/>
        <v>17</v>
      </c>
      <c r="G67" s="13">
        <f t="shared" si="6"/>
        <v>2</v>
      </c>
      <c r="H67" s="13">
        <f t="shared" si="6"/>
        <v>540</v>
      </c>
      <c r="I67" s="13">
        <f t="shared" si="6"/>
        <v>14</v>
      </c>
      <c r="J67" s="13">
        <f t="shared" si="6"/>
        <v>93</v>
      </c>
      <c r="K67" s="13">
        <f t="shared" si="6"/>
        <v>87</v>
      </c>
      <c r="L67" s="13">
        <f t="shared" si="6"/>
        <v>58</v>
      </c>
      <c r="M67" s="13">
        <f t="shared" si="6"/>
        <v>9</v>
      </c>
      <c r="N67" s="13">
        <f t="shared" si="6"/>
        <v>18</v>
      </c>
      <c r="O67" s="13">
        <f t="shared" si="6"/>
        <v>92</v>
      </c>
      <c r="P67" s="13">
        <f t="shared" si="6"/>
        <v>21</v>
      </c>
      <c r="Q67" s="13">
        <f t="shared" si="6"/>
        <v>10</v>
      </c>
      <c r="R67" s="13">
        <f t="shared" si="6"/>
        <v>21</v>
      </c>
      <c r="S67" s="13">
        <f t="shared" si="6"/>
        <v>21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32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6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1</v>
      </c>
      <c r="AP67" s="13">
        <f t="shared" si="6"/>
        <v>2</v>
      </c>
      <c r="AQ67" s="13">
        <f t="shared" si="6"/>
        <v>6</v>
      </c>
      <c r="AR67" s="13">
        <f t="shared" si="6"/>
        <v>28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33</v>
      </c>
      <c r="BG67" s="13">
        <f t="shared" si="7"/>
        <v>28</v>
      </c>
      <c r="BH67" s="13">
        <f t="shared" si="7"/>
        <v>28</v>
      </c>
      <c r="BI67" s="13">
        <f t="shared" si="7"/>
        <v>83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1373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394</v>
      </c>
    </row>
    <row r="72" spans="1:65" x14ac:dyDescent="0.3">
      <c r="A72" s="3" t="s">
        <v>56</v>
      </c>
      <c r="B72" s="21">
        <f>SUM(BC67:BK67)</f>
        <v>197</v>
      </c>
    </row>
    <row r="74" spans="1:65" x14ac:dyDescent="0.3">
      <c r="A74" s="2" t="s">
        <v>66</v>
      </c>
      <c r="B74" s="22">
        <f>SUM(H67:N67)</f>
        <v>819</v>
      </c>
      <c r="D74" s="13" t="s">
        <v>71</v>
      </c>
      <c r="E74" s="13">
        <f>SUM(B80)</f>
        <v>64</v>
      </c>
    </row>
    <row r="75" spans="1:65" ht="28.8" x14ac:dyDescent="0.3">
      <c r="A75" s="2" t="s">
        <v>67</v>
      </c>
      <c r="B75" s="22">
        <f>SUM(C67:E67)</f>
        <v>150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6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64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172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225</v>
      </c>
      <c r="D84" s="13" t="s">
        <v>143</v>
      </c>
      <c r="E84" s="13">
        <f>SUM(B91)</f>
        <v>23</v>
      </c>
    </row>
    <row r="85" spans="1:5" ht="28.8" x14ac:dyDescent="0.3">
      <c r="A85" s="2" t="s">
        <v>75</v>
      </c>
      <c r="B85" s="22">
        <f>SUM(O67)</f>
        <v>92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21</v>
      </c>
      <c r="D86" s="13" t="s">
        <v>144</v>
      </c>
      <c r="E86" s="13">
        <f>SUM(B85)</f>
        <v>92</v>
      </c>
    </row>
    <row r="87" spans="1:5" ht="28.8" x14ac:dyDescent="0.3">
      <c r="A87" s="2" t="s">
        <v>76</v>
      </c>
      <c r="B87" s="22">
        <f>SUM(P67)</f>
        <v>21</v>
      </c>
      <c r="D87" s="13" t="s">
        <v>31</v>
      </c>
      <c r="E87" s="13">
        <f>SUM(B87)</f>
        <v>21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21</v>
      </c>
    </row>
    <row r="89" spans="1:5" ht="28.8" x14ac:dyDescent="0.3">
      <c r="A89" s="2" t="s">
        <v>61</v>
      </c>
      <c r="B89" s="22">
        <f>SUM(S67)</f>
        <v>21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41</v>
      </c>
      <c r="D92" s="13" t="s">
        <v>38</v>
      </c>
      <c r="E92" s="13">
        <f>SUM(B92)</f>
        <v>41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6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22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172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819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150</v>
      </c>
    </row>
    <row r="100" spans="1:5" ht="28.8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172</v>
      </c>
      <c r="D104" s="13" t="s">
        <v>18</v>
      </c>
      <c r="E104" s="13">
        <f>SUM(B84)</f>
        <v>225</v>
      </c>
    </row>
    <row r="105" spans="1:5" ht="28.8" x14ac:dyDescent="0.3">
      <c r="A105" s="2" t="s">
        <v>134</v>
      </c>
      <c r="B105" s="22">
        <f>SUM(BK67)</f>
        <v>4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topLeftCell="AU1" zoomScale="85" zoomScaleNormal="85" workbookViewId="0">
      <pane ySplit="1" topLeftCell="A2" activePane="bottomLeft" state="frozen"/>
      <selection activeCell="BP54" sqref="BP54"/>
      <selection pane="bottomLeft" activeCell="BP54" sqref="BP54"/>
    </sheetView>
  </sheetViews>
  <sheetFormatPr defaultColWidth="9.109375" defaultRowHeight="14.4" x14ac:dyDescent="0.3"/>
  <cols>
    <col min="1" max="1" width="14.5546875" style="4" bestFit="1" customWidth="1"/>
    <col min="2" max="3" width="10.44140625" style="12" customWidth="1"/>
    <col min="4" max="4" width="12.109375" style="12" customWidth="1"/>
    <col min="5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11" t="s">
        <v>84</v>
      </c>
      <c r="D2" s="12">
        <v>1</v>
      </c>
      <c r="H2" s="12">
        <v>16</v>
      </c>
      <c r="J2" s="12">
        <v>3</v>
      </c>
      <c r="K2" s="12">
        <v>3</v>
      </c>
      <c r="L2" s="12">
        <v>2</v>
      </c>
      <c r="N2" s="12">
        <v>1</v>
      </c>
      <c r="R2" s="12">
        <v>1</v>
      </c>
      <c r="S2" s="12">
        <v>2</v>
      </c>
      <c r="Z2" s="12">
        <v>2</v>
      </c>
      <c r="AA2" s="12">
        <v>1</v>
      </c>
      <c r="BF2" s="12">
        <v>3</v>
      </c>
      <c r="BG2" s="12">
        <v>3</v>
      </c>
      <c r="BH2" s="12">
        <v>3</v>
      </c>
      <c r="BI2" s="12">
        <v>6</v>
      </c>
      <c r="BO2" s="13">
        <f t="shared" ref="BO2:BO33" si="0">SUM(B2:AW2)</f>
        <v>32</v>
      </c>
      <c r="BP2" s="13">
        <f t="shared" ref="BP2:BP33" si="1">SUM(AY2:BK2)</f>
        <v>15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11" t="s">
        <v>86</v>
      </c>
      <c r="B4" s="12">
        <v>1</v>
      </c>
      <c r="H4" s="12">
        <v>4</v>
      </c>
      <c r="M4" s="12">
        <v>1</v>
      </c>
      <c r="O4" s="12">
        <v>2</v>
      </c>
      <c r="Z4" s="12">
        <v>1</v>
      </c>
      <c r="AN4" s="12">
        <v>1</v>
      </c>
      <c r="AR4" s="12">
        <v>1</v>
      </c>
      <c r="AS4" s="12">
        <v>1</v>
      </c>
      <c r="AY4" s="12">
        <v>2</v>
      </c>
      <c r="BA4" s="12">
        <v>1</v>
      </c>
      <c r="BC4" s="12">
        <v>1</v>
      </c>
      <c r="BF4" s="12">
        <v>2</v>
      </c>
      <c r="BG4" s="12">
        <v>2</v>
      </c>
      <c r="BH4" s="12">
        <v>2</v>
      </c>
      <c r="BI4" s="12">
        <v>2</v>
      </c>
      <c r="BO4" s="13">
        <f t="shared" si="0"/>
        <v>12</v>
      </c>
      <c r="BP4" s="13">
        <f t="shared" si="1"/>
        <v>12</v>
      </c>
    </row>
    <row r="5" spans="1:68" x14ac:dyDescent="0.3">
      <c r="A5" s="11" t="s">
        <v>88</v>
      </c>
      <c r="B5" s="12">
        <v>2</v>
      </c>
      <c r="H5" s="12">
        <v>5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15</v>
      </c>
      <c r="BP5" s="13">
        <f t="shared" si="1"/>
        <v>0</v>
      </c>
    </row>
    <row r="6" spans="1:68" x14ac:dyDescent="0.3">
      <c r="A6" s="11" t="s">
        <v>2</v>
      </c>
      <c r="B6" s="12">
        <v>2</v>
      </c>
      <c r="D6" s="12">
        <v>2</v>
      </c>
      <c r="H6" s="12">
        <v>10</v>
      </c>
      <c r="O6" s="12">
        <v>2</v>
      </c>
      <c r="AR6" s="12">
        <v>2</v>
      </c>
      <c r="AU6" s="12">
        <v>2</v>
      </c>
      <c r="AY6" s="12">
        <v>2</v>
      </c>
      <c r="BC6" s="12">
        <v>2</v>
      </c>
      <c r="BF6" s="12">
        <v>2</v>
      </c>
      <c r="BG6" s="12">
        <v>2</v>
      </c>
      <c r="BH6" s="12">
        <v>2</v>
      </c>
      <c r="BI6" s="12">
        <v>5</v>
      </c>
      <c r="BO6" s="13">
        <f t="shared" si="0"/>
        <v>20</v>
      </c>
      <c r="BP6" s="13">
        <f t="shared" si="1"/>
        <v>15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11" t="s">
        <v>91</v>
      </c>
      <c r="B9" s="12">
        <v>5</v>
      </c>
      <c r="D9" s="12">
        <v>4</v>
      </c>
      <c r="H9" s="12">
        <v>9</v>
      </c>
      <c r="J9" s="12">
        <v>1</v>
      </c>
      <c r="K9" s="12">
        <v>1</v>
      </c>
      <c r="L9" s="12">
        <v>1</v>
      </c>
      <c r="W9" s="12">
        <v>1</v>
      </c>
      <c r="Y9" s="12">
        <v>2</v>
      </c>
      <c r="AS9" s="12">
        <v>1</v>
      </c>
      <c r="BO9" s="13">
        <f t="shared" si="0"/>
        <v>25</v>
      </c>
      <c r="BP9" s="13">
        <f t="shared" si="1"/>
        <v>0</v>
      </c>
    </row>
    <row r="10" spans="1:68" x14ac:dyDescent="0.3">
      <c r="A10" s="11" t="s">
        <v>92</v>
      </c>
      <c r="B10" s="12">
        <v>9</v>
      </c>
      <c r="D10" s="12">
        <v>2</v>
      </c>
      <c r="E10" s="12">
        <v>1</v>
      </c>
      <c r="O10" s="12">
        <v>2</v>
      </c>
      <c r="Y10" s="12">
        <v>1</v>
      </c>
      <c r="Z10" s="12">
        <v>1</v>
      </c>
      <c r="AH10" s="12">
        <v>3</v>
      </c>
      <c r="AI10" s="12">
        <v>2</v>
      </c>
      <c r="AK10" s="12">
        <v>1</v>
      </c>
      <c r="BK10" s="12">
        <v>4</v>
      </c>
      <c r="BO10" s="13">
        <f t="shared" si="0"/>
        <v>22</v>
      </c>
      <c r="BP10" s="13">
        <f t="shared" si="1"/>
        <v>4</v>
      </c>
    </row>
    <row r="11" spans="1:68" x14ac:dyDescent="0.3">
      <c r="A11" s="11" t="s">
        <v>5</v>
      </c>
      <c r="B11" s="12">
        <v>4</v>
      </c>
      <c r="D11" s="12">
        <v>2</v>
      </c>
      <c r="H11" s="12">
        <v>5</v>
      </c>
      <c r="K11" s="12">
        <v>2</v>
      </c>
      <c r="X11" s="12">
        <v>2</v>
      </c>
      <c r="BO11" s="13">
        <f t="shared" si="0"/>
        <v>15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11" t="s">
        <v>97</v>
      </c>
      <c r="B14" s="12">
        <v>4</v>
      </c>
      <c r="D14" s="12">
        <v>2</v>
      </c>
      <c r="E14" s="12">
        <v>1</v>
      </c>
      <c r="Y14" s="12">
        <v>4</v>
      </c>
      <c r="AH14" s="12">
        <v>4</v>
      </c>
      <c r="BO14" s="13">
        <f t="shared" si="0"/>
        <v>15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11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15</v>
      </c>
      <c r="J19" s="12">
        <v>4</v>
      </c>
      <c r="K19" s="12">
        <v>4</v>
      </c>
      <c r="L19" s="12">
        <v>2</v>
      </c>
      <c r="M19" s="12">
        <v>1</v>
      </c>
      <c r="N19" s="12">
        <v>2</v>
      </c>
      <c r="O19" s="12">
        <v>6</v>
      </c>
      <c r="P19" s="12">
        <v>2</v>
      </c>
      <c r="U19" s="12">
        <v>1</v>
      </c>
      <c r="V19" s="12">
        <v>2</v>
      </c>
      <c r="W19" s="12">
        <v>1</v>
      </c>
      <c r="X19" s="12">
        <v>2</v>
      </c>
      <c r="Z19" s="12">
        <v>1</v>
      </c>
      <c r="AA19" s="12">
        <v>1</v>
      </c>
      <c r="AB19" s="12">
        <v>1</v>
      </c>
      <c r="AH19" s="12">
        <v>1</v>
      </c>
      <c r="AI19" s="12">
        <v>1</v>
      </c>
      <c r="AJ19" s="12">
        <v>1</v>
      </c>
      <c r="AK19" s="12">
        <v>2</v>
      </c>
      <c r="AL19" s="12">
        <v>1</v>
      </c>
      <c r="AM19" s="12">
        <v>1</v>
      </c>
      <c r="AP19" s="12">
        <v>2</v>
      </c>
      <c r="AS19" s="12">
        <v>4</v>
      </c>
      <c r="AV19" s="12">
        <v>2</v>
      </c>
      <c r="AW19" s="12">
        <v>2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73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11" t="s">
        <v>102</v>
      </c>
      <c r="B21" s="12">
        <v>6</v>
      </c>
      <c r="H21" s="12">
        <v>12</v>
      </c>
      <c r="AS21" s="12">
        <v>2</v>
      </c>
      <c r="BO21" s="13">
        <f t="shared" si="0"/>
        <v>20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11" t="s">
        <v>111</v>
      </c>
      <c r="B29" s="12">
        <v>1</v>
      </c>
      <c r="D29" s="12">
        <v>1</v>
      </c>
      <c r="H29" s="12">
        <v>4</v>
      </c>
      <c r="I29" s="12">
        <v>2</v>
      </c>
      <c r="J29" s="12">
        <v>2</v>
      </c>
      <c r="K29" s="12">
        <v>3</v>
      </c>
      <c r="L29" s="12">
        <v>2</v>
      </c>
      <c r="N29" s="12">
        <v>2</v>
      </c>
      <c r="U29" s="12">
        <v>2</v>
      </c>
      <c r="AE29" s="12">
        <v>2</v>
      </c>
      <c r="AH29" s="12">
        <v>1</v>
      </c>
      <c r="AK29" s="12">
        <v>2</v>
      </c>
      <c r="AV29" s="12">
        <v>1</v>
      </c>
      <c r="AY29" s="12">
        <v>1</v>
      </c>
      <c r="BA29" s="12">
        <v>1</v>
      </c>
      <c r="BB29" s="12">
        <v>1</v>
      </c>
      <c r="BF29" s="12">
        <v>1</v>
      </c>
      <c r="BG29" s="12">
        <v>1</v>
      </c>
      <c r="BH29" s="12">
        <v>1</v>
      </c>
      <c r="BI29" s="12">
        <v>4</v>
      </c>
      <c r="BO29" s="13">
        <f t="shared" si="0"/>
        <v>25</v>
      </c>
      <c r="BP29" s="13">
        <f t="shared" si="1"/>
        <v>10</v>
      </c>
    </row>
    <row r="30" spans="1:68" x14ac:dyDescent="0.3">
      <c r="A30" s="11" t="s">
        <v>113</v>
      </c>
      <c r="B30" s="12">
        <v>4</v>
      </c>
      <c r="D30" s="12">
        <v>3</v>
      </c>
      <c r="E30" s="12">
        <v>1</v>
      </c>
      <c r="H30" s="12">
        <v>8</v>
      </c>
      <c r="I30" s="12">
        <v>5</v>
      </c>
      <c r="J30" s="12">
        <v>1</v>
      </c>
      <c r="R30" s="12">
        <v>1</v>
      </c>
      <c r="S30" s="12">
        <v>1</v>
      </c>
      <c r="U30" s="12">
        <v>2</v>
      </c>
      <c r="X30" s="12">
        <v>1</v>
      </c>
      <c r="AN30" s="12">
        <v>1</v>
      </c>
      <c r="AV30" s="12">
        <v>2</v>
      </c>
      <c r="BO30" s="13">
        <f t="shared" si="0"/>
        <v>30</v>
      </c>
      <c r="BP30" s="13">
        <f t="shared" si="1"/>
        <v>0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11" t="s">
        <v>115</v>
      </c>
      <c r="H32" s="12">
        <v>10</v>
      </c>
      <c r="J32" s="12">
        <v>3</v>
      </c>
      <c r="K32" s="12">
        <v>3</v>
      </c>
      <c r="O32" s="12">
        <v>4</v>
      </c>
      <c r="U32" s="12">
        <v>2</v>
      </c>
      <c r="W32" s="12">
        <v>2</v>
      </c>
      <c r="AR32" s="12">
        <v>2</v>
      </c>
      <c r="AU32" s="12">
        <v>2</v>
      </c>
      <c r="AY32" s="12">
        <v>2</v>
      </c>
      <c r="BA32" s="12">
        <v>2</v>
      </c>
      <c r="BB32" s="12">
        <v>2</v>
      </c>
      <c r="BO32" s="13">
        <f t="shared" si="0"/>
        <v>28</v>
      </c>
      <c r="BP32" s="13">
        <f t="shared" si="1"/>
        <v>6</v>
      </c>
    </row>
    <row r="33" spans="1:68" ht="28.8" x14ac:dyDescent="0.3">
      <c r="A33" s="3" t="s">
        <v>116</v>
      </c>
      <c r="B33" s="12">
        <v>2</v>
      </c>
      <c r="D33" s="12">
        <v>1</v>
      </c>
      <c r="E33" s="12">
        <v>1</v>
      </c>
      <c r="H33" s="12">
        <v>6</v>
      </c>
      <c r="J33" s="12">
        <v>2</v>
      </c>
      <c r="K33" s="12">
        <v>1</v>
      </c>
      <c r="L33" s="12">
        <v>1</v>
      </c>
      <c r="O33" s="12">
        <v>2</v>
      </c>
      <c r="U33" s="12">
        <v>1</v>
      </c>
      <c r="AR33" s="12">
        <v>2</v>
      </c>
      <c r="AS33" s="12">
        <v>1</v>
      </c>
      <c r="BO33" s="13">
        <f t="shared" si="0"/>
        <v>20</v>
      </c>
      <c r="BP33" s="13">
        <f t="shared" si="1"/>
        <v>0</v>
      </c>
    </row>
    <row r="34" spans="1:68" x14ac:dyDescent="0.3">
      <c r="A34" s="3" t="s">
        <v>117</v>
      </c>
      <c r="B34" s="12">
        <v>2</v>
      </c>
      <c r="D34" s="12">
        <v>1</v>
      </c>
      <c r="E34" s="12">
        <v>1</v>
      </c>
      <c r="O34" s="12">
        <v>4</v>
      </c>
      <c r="P34" s="12">
        <v>2</v>
      </c>
      <c r="BO34" s="13">
        <f t="shared" ref="BO34:BO64" si="2">SUM(B34:AW34)</f>
        <v>10</v>
      </c>
      <c r="BP34" s="13">
        <f t="shared" ref="BP34:BP64" si="3">SUM(AY34:BK34)</f>
        <v>0</v>
      </c>
    </row>
    <row r="35" spans="1:68" x14ac:dyDescent="0.3">
      <c r="A35" s="11" t="s">
        <v>10</v>
      </c>
      <c r="B35" s="12">
        <v>6</v>
      </c>
      <c r="D35" s="12">
        <v>2</v>
      </c>
      <c r="E35" s="12">
        <v>2</v>
      </c>
      <c r="F35" s="12">
        <v>2</v>
      </c>
      <c r="G35" s="12">
        <v>2</v>
      </c>
      <c r="H35" s="12">
        <v>6</v>
      </c>
      <c r="BO35" s="13">
        <f t="shared" si="2"/>
        <v>20</v>
      </c>
      <c r="BP35" s="13">
        <f t="shared" si="3"/>
        <v>0</v>
      </c>
    </row>
    <row r="36" spans="1:68" x14ac:dyDescent="0.3">
      <c r="A36" s="3" t="s">
        <v>9</v>
      </c>
      <c r="B36" s="12">
        <v>8</v>
      </c>
      <c r="D36" s="12">
        <v>3</v>
      </c>
      <c r="E36" s="12">
        <v>3</v>
      </c>
      <c r="H36" s="12">
        <v>15</v>
      </c>
      <c r="O36" s="12">
        <v>4</v>
      </c>
      <c r="U36" s="12">
        <v>4</v>
      </c>
      <c r="W36" s="12">
        <v>2</v>
      </c>
      <c r="AR36" s="12">
        <v>3</v>
      </c>
      <c r="AS36" s="12">
        <v>3</v>
      </c>
      <c r="AY36" s="12">
        <v>6</v>
      </c>
      <c r="BA36" s="12">
        <v>1</v>
      </c>
      <c r="BB36" s="12">
        <v>1</v>
      </c>
      <c r="BC36" s="12">
        <v>1</v>
      </c>
      <c r="BD36" s="12">
        <v>1</v>
      </c>
      <c r="BF36" s="12">
        <v>1</v>
      </c>
      <c r="BG36" s="12">
        <v>1</v>
      </c>
      <c r="BH36" s="12">
        <v>1</v>
      </c>
      <c r="BI36" s="12">
        <v>7</v>
      </c>
      <c r="BO36" s="13">
        <f t="shared" si="2"/>
        <v>45</v>
      </c>
      <c r="BP36" s="13">
        <f t="shared" si="3"/>
        <v>20</v>
      </c>
    </row>
    <row r="37" spans="1:68" ht="28.8" x14ac:dyDescent="0.3">
      <c r="A37" s="3" t="s">
        <v>118</v>
      </c>
      <c r="B37" s="12">
        <v>3</v>
      </c>
      <c r="D37" s="12">
        <v>2</v>
      </c>
      <c r="E37" s="12">
        <v>2</v>
      </c>
      <c r="H37" s="12">
        <v>20</v>
      </c>
      <c r="U37" s="12">
        <v>3</v>
      </c>
      <c r="BO37" s="13">
        <f t="shared" si="2"/>
        <v>30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4</v>
      </c>
      <c r="D39" s="12">
        <v>3</v>
      </c>
      <c r="AY39" s="12">
        <v>4</v>
      </c>
      <c r="BC39" s="12">
        <v>4</v>
      </c>
      <c r="BI39" s="12">
        <v>8</v>
      </c>
      <c r="BO39" s="13">
        <f t="shared" si="2"/>
        <v>7</v>
      </c>
      <c r="BP39" s="13">
        <f t="shared" si="3"/>
        <v>16</v>
      </c>
    </row>
    <row r="40" spans="1:68" x14ac:dyDescent="0.3">
      <c r="A40" s="11" t="s">
        <v>16</v>
      </c>
      <c r="B40" s="12">
        <v>2</v>
      </c>
      <c r="H40" s="12">
        <v>8</v>
      </c>
      <c r="BO40" s="13">
        <f t="shared" si="2"/>
        <v>10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18" t="s">
        <v>11</v>
      </c>
      <c r="I42" s="12">
        <v>7</v>
      </c>
      <c r="J42" s="12">
        <v>2</v>
      </c>
      <c r="K42" s="12">
        <v>2</v>
      </c>
      <c r="L42" s="12">
        <v>2</v>
      </c>
      <c r="O42" s="12">
        <v>2</v>
      </c>
      <c r="P42" s="12">
        <v>2</v>
      </c>
      <c r="AR42" s="12">
        <v>1</v>
      </c>
      <c r="BO42" s="13">
        <f t="shared" si="2"/>
        <v>18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11" t="s">
        <v>8</v>
      </c>
      <c r="B47" s="12">
        <v>15</v>
      </c>
      <c r="D47" s="12">
        <v>5</v>
      </c>
      <c r="H47" s="12">
        <v>20</v>
      </c>
      <c r="J47" s="12">
        <v>10</v>
      </c>
      <c r="K47" s="12">
        <v>5</v>
      </c>
      <c r="L47" s="12">
        <v>5</v>
      </c>
      <c r="S47" s="12">
        <v>5</v>
      </c>
      <c r="X47" s="12">
        <v>5</v>
      </c>
      <c r="Z47" s="12">
        <v>5</v>
      </c>
      <c r="AF47" s="12">
        <v>5</v>
      </c>
      <c r="AK47" s="12">
        <v>5</v>
      </c>
      <c r="AN47" s="12">
        <v>5</v>
      </c>
      <c r="AR47" s="12">
        <v>5</v>
      </c>
      <c r="AW47" s="12">
        <v>5</v>
      </c>
      <c r="BO47" s="13">
        <f t="shared" si="2"/>
        <v>100</v>
      </c>
      <c r="BP47" s="13">
        <f t="shared" si="3"/>
        <v>0</v>
      </c>
    </row>
    <row r="48" spans="1:68" x14ac:dyDescent="0.3">
      <c r="A48" s="11" t="s">
        <v>123</v>
      </c>
      <c r="B48" s="12">
        <v>3</v>
      </c>
      <c r="D48" s="12">
        <v>1</v>
      </c>
      <c r="E48" s="12">
        <v>1</v>
      </c>
      <c r="H48" s="12">
        <v>10</v>
      </c>
      <c r="J48" s="12">
        <v>3</v>
      </c>
      <c r="K48" s="12">
        <v>3</v>
      </c>
      <c r="L48" s="12">
        <v>3</v>
      </c>
      <c r="O48" s="12">
        <v>5</v>
      </c>
      <c r="AA48" s="12">
        <v>5</v>
      </c>
      <c r="AN48" s="12">
        <v>1</v>
      </c>
      <c r="AY48" s="12">
        <v>2</v>
      </c>
      <c r="BA48" s="12">
        <v>1</v>
      </c>
      <c r="BB48" s="12">
        <v>1</v>
      </c>
      <c r="BF48" s="12">
        <v>4</v>
      </c>
      <c r="BG48" s="12">
        <v>4</v>
      </c>
      <c r="BH48" s="12">
        <v>4</v>
      </c>
      <c r="BI48" s="12">
        <v>4</v>
      </c>
      <c r="BJ48" s="12">
        <v>2</v>
      </c>
      <c r="BO48" s="13">
        <f t="shared" si="2"/>
        <v>35</v>
      </c>
      <c r="BP48" s="13">
        <f t="shared" si="3"/>
        <v>22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8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11</v>
      </c>
      <c r="BP50" s="13">
        <f t="shared" si="3"/>
        <v>13</v>
      </c>
    </row>
    <row r="51" spans="1:68" x14ac:dyDescent="0.3">
      <c r="A51" s="11" t="s">
        <v>126</v>
      </c>
      <c r="H51" s="12">
        <v>10</v>
      </c>
      <c r="BO51" s="13">
        <f t="shared" si="2"/>
        <v>10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O52" s="12">
        <v>1</v>
      </c>
      <c r="AH52" s="12">
        <v>1</v>
      </c>
      <c r="AV52" s="12">
        <v>1</v>
      </c>
      <c r="BO52" s="13">
        <f t="shared" si="2"/>
        <v>14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BO54" s="13"/>
      <c r="BP54" s="13"/>
    </row>
    <row r="55" spans="1:68" x14ac:dyDescent="0.3">
      <c r="A55" s="11" t="s">
        <v>157</v>
      </c>
      <c r="BO55" s="13">
        <f>SUM(B55:AW55)</f>
        <v>0</v>
      </c>
      <c r="BP55" s="13">
        <f t="shared" ref="BP55:BP59" si="4">SUM(AY55:BK55)</f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ref="BO56:BO60" si="5">SUM(B56:AW56)</f>
        <v>21</v>
      </c>
      <c r="BP56" s="13">
        <f t="shared" si="4"/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5"/>
        <v>22</v>
      </c>
      <c r="BP57" s="13">
        <f t="shared" si="4"/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5"/>
        <v>28</v>
      </c>
      <c r="BP58" s="13">
        <f t="shared" si="4"/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5"/>
        <v>25</v>
      </c>
      <c r="BP59" s="13">
        <f t="shared" si="4"/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5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BO62" s="13">
        <f t="shared" si="2"/>
        <v>0</v>
      </c>
      <c r="BP62" s="13">
        <f t="shared" si="3"/>
        <v>0</v>
      </c>
    </row>
    <row r="63" spans="1:68" x14ac:dyDescent="0.3">
      <c r="A63" s="19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4" t="s">
        <v>130</v>
      </c>
      <c r="B64" s="12">
        <v>11</v>
      </c>
      <c r="D64" s="12">
        <v>4</v>
      </c>
      <c r="E64" s="12">
        <v>4</v>
      </c>
      <c r="H64" s="12">
        <v>33</v>
      </c>
      <c r="J64" s="12">
        <v>5</v>
      </c>
      <c r="K64" s="12">
        <v>7</v>
      </c>
      <c r="L64" s="12">
        <v>7</v>
      </c>
      <c r="N64" s="12">
        <v>2</v>
      </c>
      <c r="O64" s="12">
        <v>13</v>
      </c>
      <c r="P64" s="12">
        <v>1</v>
      </c>
      <c r="Q64" s="12">
        <v>5</v>
      </c>
      <c r="R64" s="12">
        <v>4</v>
      </c>
      <c r="Y64" s="12">
        <v>1</v>
      </c>
      <c r="Z64" s="12">
        <v>4</v>
      </c>
      <c r="AA64" s="12">
        <v>2</v>
      </c>
      <c r="AH64" s="12">
        <v>2</v>
      </c>
      <c r="AN64" s="12">
        <v>6</v>
      </c>
      <c r="AQ64" s="12">
        <v>3</v>
      </c>
      <c r="AR64" s="12">
        <v>6</v>
      </c>
      <c r="AS64" s="12">
        <v>2</v>
      </c>
      <c r="AT64" s="12">
        <v>5</v>
      </c>
      <c r="AU64" s="12">
        <v>2</v>
      </c>
      <c r="AV64" s="12">
        <v>1</v>
      </c>
      <c r="BO64" s="13">
        <f t="shared" si="2"/>
        <v>130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6">SUM(B2:B64)</f>
        <v>234</v>
      </c>
      <c r="C67" s="13">
        <f t="shared" si="6"/>
        <v>24</v>
      </c>
      <c r="D67" s="13">
        <f t="shared" si="6"/>
        <v>84</v>
      </c>
      <c r="E67" s="13">
        <f t="shared" si="6"/>
        <v>47</v>
      </c>
      <c r="F67" s="13">
        <f t="shared" si="6"/>
        <v>17</v>
      </c>
      <c r="G67" s="13">
        <f t="shared" si="6"/>
        <v>2</v>
      </c>
      <c r="H67" s="13">
        <f t="shared" si="6"/>
        <v>513</v>
      </c>
      <c r="I67" s="13">
        <f t="shared" si="6"/>
        <v>14</v>
      </c>
      <c r="J67" s="13">
        <f t="shared" si="6"/>
        <v>95</v>
      </c>
      <c r="K67" s="13">
        <f t="shared" si="6"/>
        <v>89</v>
      </c>
      <c r="L67" s="13">
        <f t="shared" si="6"/>
        <v>59</v>
      </c>
      <c r="M67" s="13">
        <f t="shared" si="6"/>
        <v>9</v>
      </c>
      <c r="N67" s="13">
        <f t="shared" si="6"/>
        <v>18</v>
      </c>
      <c r="O67" s="13">
        <f t="shared" si="6"/>
        <v>99</v>
      </c>
      <c r="P67" s="13">
        <f t="shared" si="6"/>
        <v>22</v>
      </c>
      <c r="Q67" s="13">
        <f t="shared" si="6"/>
        <v>10</v>
      </c>
      <c r="R67" s="13">
        <f t="shared" si="6"/>
        <v>17</v>
      </c>
      <c r="S67" s="13">
        <f t="shared" si="6"/>
        <v>21</v>
      </c>
      <c r="T67" s="13">
        <f t="shared" si="6"/>
        <v>1</v>
      </c>
      <c r="U67" s="13">
        <f t="shared" si="6"/>
        <v>27</v>
      </c>
      <c r="V67" s="13">
        <f t="shared" si="6"/>
        <v>4</v>
      </c>
      <c r="W67" s="13">
        <f t="shared" si="6"/>
        <v>12</v>
      </c>
      <c r="X67" s="13">
        <f t="shared" si="6"/>
        <v>22</v>
      </c>
      <c r="Y67" s="13">
        <f t="shared" si="6"/>
        <v>23</v>
      </c>
      <c r="Z67" s="13">
        <f t="shared" si="6"/>
        <v>34</v>
      </c>
      <c r="AA67" s="13">
        <f t="shared" si="6"/>
        <v>17</v>
      </c>
      <c r="AB67" s="13">
        <f t="shared" si="6"/>
        <v>9</v>
      </c>
      <c r="AC67" s="13">
        <f t="shared" si="6"/>
        <v>0</v>
      </c>
      <c r="AD67" s="13">
        <f t="shared" si="6"/>
        <v>4</v>
      </c>
      <c r="AE67" s="13">
        <f t="shared" si="6"/>
        <v>2</v>
      </c>
      <c r="AF67" s="13">
        <f t="shared" si="6"/>
        <v>5</v>
      </c>
      <c r="AG67" s="13">
        <f t="shared" si="6"/>
        <v>0</v>
      </c>
      <c r="AH67" s="13">
        <f t="shared" si="6"/>
        <v>31</v>
      </c>
      <c r="AI67" s="13">
        <f t="shared" si="6"/>
        <v>11</v>
      </c>
      <c r="AJ67" s="13">
        <f t="shared" si="6"/>
        <v>1</v>
      </c>
      <c r="AK67" s="13">
        <f t="shared" si="6"/>
        <v>18</v>
      </c>
      <c r="AL67" s="13">
        <f t="shared" si="6"/>
        <v>1</v>
      </c>
      <c r="AM67" s="13">
        <f t="shared" si="6"/>
        <v>1</v>
      </c>
      <c r="AN67" s="13">
        <f t="shared" si="6"/>
        <v>25</v>
      </c>
      <c r="AO67" s="13">
        <f t="shared" si="6"/>
        <v>1</v>
      </c>
      <c r="AP67" s="13">
        <f t="shared" si="6"/>
        <v>2</v>
      </c>
      <c r="AQ67" s="13">
        <f t="shared" si="6"/>
        <v>6</v>
      </c>
      <c r="AR67" s="13">
        <f t="shared" si="6"/>
        <v>33</v>
      </c>
      <c r="AS67" s="13">
        <f t="shared" si="6"/>
        <v>45</v>
      </c>
      <c r="AT67" s="13">
        <f t="shared" si="6"/>
        <v>6</v>
      </c>
      <c r="AU67" s="13">
        <f t="shared" si="6"/>
        <v>16</v>
      </c>
      <c r="AV67" s="13">
        <f t="shared" si="6"/>
        <v>21</v>
      </c>
      <c r="AW67" s="13">
        <f t="shared" si="6"/>
        <v>16</v>
      </c>
      <c r="AY67" s="13">
        <f t="shared" ref="AY67:BK67" si="7">SUM(AY2:AY64)</f>
        <v>36</v>
      </c>
      <c r="AZ67" s="13">
        <f t="shared" si="7"/>
        <v>5</v>
      </c>
      <c r="BA67" s="13">
        <f t="shared" si="7"/>
        <v>16</v>
      </c>
      <c r="BB67" s="13">
        <f t="shared" si="7"/>
        <v>12</v>
      </c>
      <c r="BC67" s="13">
        <f t="shared" si="7"/>
        <v>15</v>
      </c>
      <c r="BD67" s="13">
        <f t="shared" si="7"/>
        <v>1</v>
      </c>
      <c r="BE67" s="13">
        <f t="shared" si="7"/>
        <v>0</v>
      </c>
      <c r="BF67" s="13">
        <f t="shared" si="7"/>
        <v>32</v>
      </c>
      <c r="BG67" s="13">
        <f t="shared" si="7"/>
        <v>27</v>
      </c>
      <c r="BH67" s="13">
        <f t="shared" si="7"/>
        <v>27</v>
      </c>
      <c r="BI67" s="13">
        <f t="shared" si="7"/>
        <v>82</v>
      </c>
      <c r="BJ67" s="13">
        <f t="shared" si="7"/>
        <v>5</v>
      </c>
      <c r="BK67" s="13">
        <f t="shared" si="7"/>
        <v>4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1360</v>
      </c>
    </row>
    <row r="70" spans="1:65" ht="28.8" x14ac:dyDescent="0.3">
      <c r="A70" s="3" t="s">
        <v>137</v>
      </c>
      <c r="B70" s="21">
        <f>SUM(AY67:BB67)</f>
        <v>69</v>
      </c>
    </row>
    <row r="71" spans="1:65" ht="28.8" x14ac:dyDescent="0.3">
      <c r="A71" s="3" t="s">
        <v>136</v>
      </c>
      <c r="B71" s="21">
        <f>SUM(B67:G67)</f>
        <v>408</v>
      </c>
    </row>
    <row r="72" spans="1:65" x14ac:dyDescent="0.3">
      <c r="A72" s="3" t="s">
        <v>56</v>
      </c>
      <c r="B72" s="21">
        <f>SUM(BC67:BK67)</f>
        <v>193</v>
      </c>
    </row>
    <row r="74" spans="1:65" x14ac:dyDescent="0.3">
      <c r="A74" s="2" t="s">
        <v>66</v>
      </c>
      <c r="B74" s="22">
        <f>SUM(H67:N67)</f>
        <v>797</v>
      </c>
      <c r="D74" s="13" t="s">
        <v>71</v>
      </c>
      <c r="E74" s="13">
        <f>SUM(B80)</f>
        <v>69</v>
      </c>
    </row>
    <row r="75" spans="1:65" ht="28.8" x14ac:dyDescent="0.3">
      <c r="A75" s="2" t="s">
        <v>67</v>
      </c>
      <c r="B75" s="22">
        <f>SUM(C67:E67)</f>
        <v>155</v>
      </c>
      <c r="D75" s="13" t="s">
        <v>153</v>
      </c>
      <c r="E75" s="13">
        <f>SUM(B108)</f>
        <v>5</v>
      </c>
    </row>
    <row r="76" spans="1:65" x14ac:dyDescent="0.3">
      <c r="A76" s="2" t="s">
        <v>68</v>
      </c>
      <c r="B76" s="22">
        <f>SUM(F67,G67)</f>
        <v>19</v>
      </c>
      <c r="D76" s="13" t="s">
        <v>40</v>
      </c>
      <c r="E76" s="13">
        <f>SUM(B94)</f>
        <v>4</v>
      </c>
    </row>
    <row r="77" spans="1:65" x14ac:dyDescent="0.3">
      <c r="A77" s="2" t="s">
        <v>33</v>
      </c>
      <c r="B77" s="22">
        <f>SUM(U67)</f>
        <v>27</v>
      </c>
      <c r="D77" s="13" t="s">
        <v>41</v>
      </c>
      <c r="E77" s="13">
        <f>SUM(B95)</f>
        <v>2</v>
      </c>
    </row>
    <row r="78" spans="1:65" x14ac:dyDescent="0.3">
      <c r="A78" s="2" t="s">
        <v>69</v>
      </c>
      <c r="B78" s="22">
        <f>SUM(W67,X67)</f>
        <v>34</v>
      </c>
      <c r="D78" s="13" t="s">
        <v>69</v>
      </c>
      <c r="E78" s="13">
        <f>SUM(B78)</f>
        <v>34</v>
      </c>
    </row>
    <row r="79" spans="1:65" x14ac:dyDescent="0.3">
      <c r="A79" s="2" t="s">
        <v>70</v>
      </c>
      <c r="B79" s="22">
        <f>SUM(AF67,AG67,AH67,AI67,AJ67)</f>
        <v>48</v>
      </c>
      <c r="D79" s="13" t="s">
        <v>72</v>
      </c>
      <c r="E79" s="13">
        <f>SUM(B81)</f>
        <v>67</v>
      </c>
    </row>
    <row r="80" spans="1:65" ht="28.8" x14ac:dyDescent="0.3">
      <c r="A80" s="2" t="s">
        <v>71</v>
      </c>
      <c r="B80" s="22">
        <f>SUM(AL67,AM67,AN67,AO67,AP67,AQ67,AR67)</f>
        <v>69</v>
      </c>
      <c r="D80" s="13" t="s">
        <v>46</v>
      </c>
      <c r="E80" s="13">
        <f>SUM(B97)</f>
        <v>18</v>
      </c>
    </row>
    <row r="81" spans="1:5" x14ac:dyDescent="0.3">
      <c r="A81" s="2" t="s">
        <v>72</v>
      </c>
      <c r="B81" s="22">
        <f>SUM(AS67,AT67,AU67)</f>
        <v>67</v>
      </c>
      <c r="D81" s="13" t="s">
        <v>154</v>
      </c>
      <c r="E81" s="13">
        <f>SUM(B98)</f>
        <v>21</v>
      </c>
    </row>
    <row r="82" spans="1:5" x14ac:dyDescent="0.3">
      <c r="A82" s="2" t="s">
        <v>73</v>
      </c>
      <c r="B82" s="22">
        <f>SUM(BF67,BG67,BH67,BI67)</f>
        <v>168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33</v>
      </c>
      <c r="D83" s="13" t="s">
        <v>142</v>
      </c>
      <c r="E83" s="13">
        <f>SUM(B79)</f>
        <v>48</v>
      </c>
    </row>
    <row r="84" spans="1:5" x14ac:dyDescent="0.3">
      <c r="A84" s="2" t="s">
        <v>18</v>
      </c>
      <c r="B84" s="22">
        <f>SUM(B67)</f>
        <v>234</v>
      </c>
      <c r="D84" s="13" t="s">
        <v>143</v>
      </c>
      <c r="E84" s="13">
        <f>SUM(B91)</f>
        <v>23</v>
      </c>
    </row>
    <row r="85" spans="1:5" ht="28.8" x14ac:dyDescent="0.3">
      <c r="A85" s="2" t="s">
        <v>75</v>
      </c>
      <c r="B85" s="22">
        <f>SUM(O67)</f>
        <v>99</v>
      </c>
      <c r="D85" s="13" t="s">
        <v>63</v>
      </c>
      <c r="E85" s="13">
        <f>SUM(B99)</f>
        <v>16</v>
      </c>
    </row>
    <row r="86" spans="1:5" ht="28.8" x14ac:dyDescent="0.3">
      <c r="A86" s="2" t="s">
        <v>80</v>
      </c>
      <c r="B86" s="22">
        <f>SUM(R67)</f>
        <v>17</v>
      </c>
      <c r="D86" s="13" t="s">
        <v>144</v>
      </c>
      <c r="E86" s="13">
        <f>SUM(B85)</f>
        <v>99</v>
      </c>
    </row>
    <row r="87" spans="1:5" ht="28.8" x14ac:dyDescent="0.3">
      <c r="A87" s="2" t="s">
        <v>76</v>
      </c>
      <c r="B87" s="22">
        <f>SUM(P67)</f>
        <v>22</v>
      </c>
      <c r="D87" s="13" t="s">
        <v>31</v>
      </c>
      <c r="E87" s="13">
        <f>SUM(B87)</f>
        <v>22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17</v>
      </c>
    </row>
    <row r="89" spans="1:5" ht="28.8" x14ac:dyDescent="0.3">
      <c r="A89" s="2" t="s">
        <v>61</v>
      </c>
      <c r="B89" s="22">
        <f>SUM(S67)</f>
        <v>21</v>
      </c>
      <c r="D89" s="13" t="s">
        <v>155</v>
      </c>
      <c r="E89" s="13">
        <f>SUM(B101)</f>
        <v>15</v>
      </c>
    </row>
    <row r="90" spans="1:5" ht="28.8" x14ac:dyDescent="0.3">
      <c r="A90" s="2" t="s">
        <v>34</v>
      </c>
      <c r="B90" s="22">
        <f>SUM(V67)</f>
        <v>4</v>
      </c>
      <c r="D90" s="13" t="s">
        <v>156</v>
      </c>
      <c r="E90" s="13">
        <f>SUM(B102)</f>
        <v>1</v>
      </c>
    </row>
    <row r="91" spans="1:5" ht="28.8" x14ac:dyDescent="0.3">
      <c r="A91" s="2" t="s">
        <v>37</v>
      </c>
      <c r="B91" s="22">
        <f>SUM(Y67)</f>
        <v>23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43</v>
      </c>
      <c r="D92" s="13" t="s">
        <v>38</v>
      </c>
      <c r="E92" s="13">
        <f>SUM(B92)</f>
        <v>43</v>
      </c>
    </row>
    <row r="93" spans="1:5" x14ac:dyDescent="0.3">
      <c r="A93" s="2" t="s">
        <v>39</v>
      </c>
      <c r="B93" s="22">
        <f>SUM(AA67)</f>
        <v>17</v>
      </c>
      <c r="D93" s="13" t="s">
        <v>33</v>
      </c>
      <c r="E93" s="13">
        <f>SUM(B77)</f>
        <v>27</v>
      </c>
    </row>
    <row r="94" spans="1:5" ht="28.8" x14ac:dyDescent="0.3">
      <c r="A94" s="2" t="s">
        <v>40</v>
      </c>
      <c r="B94" s="22">
        <f>SUM(AD67)</f>
        <v>4</v>
      </c>
      <c r="D94" s="13" t="s">
        <v>145</v>
      </c>
      <c r="E94" s="13">
        <f>SUM(B93)</f>
        <v>17</v>
      </c>
    </row>
    <row r="95" spans="1:5" x14ac:dyDescent="0.3">
      <c r="A95" s="2" t="s">
        <v>41</v>
      </c>
      <c r="B95" s="22">
        <f>SUM(AE67)</f>
        <v>2</v>
      </c>
      <c r="D95" s="13" t="s">
        <v>146</v>
      </c>
      <c r="E95" s="13">
        <f>SUM(B90)</f>
        <v>4</v>
      </c>
    </row>
    <row r="96" spans="1:5" x14ac:dyDescent="0.3">
      <c r="A96" s="2" t="s">
        <v>77</v>
      </c>
      <c r="B96" s="22">
        <f>SUM(AF67,AG67,AH67,AI67,AJ67)</f>
        <v>48</v>
      </c>
      <c r="D96" s="13" t="s">
        <v>61</v>
      </c>
      <c r="E96" s="13">
        <f>SUM(B106,B89)</f>
        <v>22</v>
      </c>
    </row>
    <row r="97" spans="1:5" ht="28.8" x14ac:dyDescent="0.3">
      <c r="A97" s="2" t="s">
        <v>46</v>
      </c>
      <c r="B97" s="22">
        <f>SUM(AK67)</f>
        <v>18</v>
      </c>
      <c r="D97" s="13" t="s">
        <v>147</v>
      </c>
      <c r="E97" s="13">
        <f>SUM(B104)</f>
        <v>168</v>
      </c>
    </row>
    <row r="98" spans="1:5" x14ac:dyDescent="0.3">
      <c r="A98" s="2" t="s">
        <v>59</v>
      </c>
      <c r="B98" s="22">
        <f>SUM(AV67)</f>
        <v>21</v>
      </c>
      <c r="D98" s="13" t="s">
        <v>66</v>
      </c>
      <c r="E98" s="13">
        <f>SUM(B74)</f>
        <v>797</v>
      </c>
    </row>
    <row r="99" spans="1:5" x14ac:dyDescent="0.3">
      <c r="A99" s="2" t="s">
        <v>63</v>
      </c>
      <c r="B99" s="22">
        <f>SUM(AW67)</f>
        <v>16</v>
      </c>
      <c r="D99" s="13" t="s">
        <v>149</v>
      </c>
      <c r="E99" s="13">
        <f>SUM(B75)</f>
        <v>155</v>
      </c>
    </row>
    <row r="100" spans="1:5" ht="28.8" x14ac:dyDescent="0.3">
      <c r="A100" s="2" t="s">
        <v>19</v>
      </c>
      <c r="B100" s="22">
        <f>SUM(AY67)</f>
        <v>36</v>
      </c>
      <c r="D100" s="13" t="s">
        <v>150</v>
      </c>
      <c r="E100" s="13">
        <f>SUM(B83)</f>
        <v>33</v>
      </c>
    </row>
    <row r="101" spans="1:5" ht="28.8" x14ac:dyDescent="0.3">
      <c r="A101" s="2" t="s">
        <v>78</v>
      </c>
      <c r="B101" s="22">
        <f>SUM(BC67)</f>
        <v>15</v>
      </c>
      <c r="D101" s="13" t="s">
        <v>151</v>
      </c>
      <c r="E101" s="13">
        <f>SUM(B100)</f>
        <v>36</v>
      </c>
    </row>
    <row r="102" spans="1:5" ht="28.8" x14ac:dyDescent="0.3">
      <c r="A102" s="2" t="s">
        <v>132</v>
      </c>
      <c r="B102" s="22">
        <f>SUM(BD67)</f>
        <v>1</v>
      </c>
      <c r="D102" s="13" t="s">
        <v>152</v>
      </c>
      <c r="E102" s="13">
        <f>SUM(B76)</f>
        <v>19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168</v>
      </c>
      <c r="D104" s="13" t="s">
        <v>18</v>
      </c>
      <c r="E104" s="13">
        <f>SUM(B84)</f>
        <v>234</v>
      </c>
    </row>
    <row r="105" spans="1:5" ht="28.8" x14ac:dyDescent="0.3">
      <c r="A105" s="2" t="s">
        <v>134</v>
      </c>
      <c r="B105" s="22">
        <f>SUM(BK67)</f>
        <v>4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5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zoomScaleNormal="100" workbookViewId="0">
      <pane ySplit="1" topLeftCell="A2" activePane="bottomLeft" state="frozen"/>
      <selection activeCell="BP54" sqref="BP54"/>
      <selection pane="bottomLeft" activeCell="B1" sqref="B1"/>
    </sheetView>
  </sheetViews>
  <sheetFormatPr defaultColWidth="9.109375" defaultRowHeight="14.4" x14ac:dyDescent="0.3"/>
  <cols>
    <col min="1" max="1" width="14.5546875" style="4" bestFit="1" customWidth="1"/>
    <col min="2" max="2" width="10.44140625" style="12" customWidth="1"/>
    <col min="3" max="3" width="7.21875" style="12" bestFit="1" customWidth="1"/>
    <col min="4" max="4" width="11.6640625" style="12" bestFit="1" customWidth="1"/>
    <col min="5" max="5" width="7.21875" style="12" bestFit="1" customWidth="1"/>
    <col min="6" max="6" width="9.109375" style="12"/>
    <col min="7" max="7" width="8.21875" style="12" bestFit="1" customWidth="1"/>
    <col min="8" max="8" width="8.88671875" style="12" bestFit="1" customWidth="1"/>
    <col min="9" max="13" width="9.109375" style="12"/>
    <col min="14" max="14" width="8.88671875" style="12" bestFit="1" customWidth="1"/>
    <col min="15" max="15" width="9.109375" style="12"/>
    <col min="16" max="16" width="8.109375" style="12" bestFit="1" customWidth="1"/>
    <col min="17" max="17" width="8.21875" style="12" bestFit="1" customWidth="1"/>
    <col min="18" max="18" width="9.109375" style="12"/>
    <col min="19" max="19" width="10.21875" style="12" customWidth="1"/>
    <col min="20" max="20" width="12.33203125" style="12" customWidth="1"/>
    <col min="21" max="40" width="9.109375" style="12"/>
    <col min="41" max="41" width="10.44140625" style="12" bestFit="1" customWidth="1"/>
    <col min="42" max="50" width="10.44140625" style="12" customWidth="1"/>
    <col min="51" max="52" width="9.109375" style="12" customWidth="1"/>
    <col min="53" max="64" width="9.109375" style="12"/>
    <col min="65" max="66" width="10.44140625" style="12" customWidth="1"/>
    <col min="67" max="16384" width="9.109375" style="12"/>
  </cols>
  <sheetData>
    <row r="1" spans="1:68" s="7" customFormat="1" ht="57.6" x14ac:dyDescent="0.3">
      <c r="A1" s="5"/>
      <c r="B1" s="6" t="s">
        <v>18</v>
      </c>
      <c r="C1" s="6" t="s">
        <v>64</v>
      </c>
      <c r="D1" s="6" t="s">
        <v>17</v>
      </c>
      <c r="E1" s="6" t="s">
        <v>21</v>
      </c>
      <c r="F1" s="6" t="s">
        <v>23</v>
      </c>
      <c r="G1" s="6" t="s">
        <v>60</v>
      </c>
      <c r="H1" s="6" t="s">
        <v>24</v>
      </c>
      <c r="I1" s="6" t="s">
        <v>112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106</v>
      </c>
      <c r="R1" s="6" t="s">
        <v>80</v>
      </c>
      <c r="S1" s="6" t="s">
        <v>61</v>
      </c>
      <c r="T1" s="6" t="s">
        <v>105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99</v>
      </c>
      <c r="AC1" s="6" t="s">
        <v>81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82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83</v>
      </c>
      <c r="AQ1" s="6" t="s">
        <v>93</v>
      </c>
      <c r="AR1" s="6" t="s">
        <v>87</v>
      </c>
      <c r="AS1" s="6" t="s">
        <v>58</v>
      </c>
      <c r="AT1" s="6" t="s">
        <v>100</v>
      </c>
      <c r="AU1" s="6" t="s">
        <v>89</v>
      </c>
      <c r="AV1" s="6" t="s">
        <v>59</v>
      </c>
      <c r="AW1" s="6" t="s">
        <v>63</v>
      </c>
      <c r="AY1" s="8" t="s">
        <v>19</v>
      </c>
      <c r="AZ1" s="8" t="s">
        <v>95</v>
      </c>
      <c r="BA1" s="8" t="s">
        <v>20</v>
      </c>
      <c r="BB1" s="8" t="s">
        <v>22</v>
      </c>
      <c r="BC1" s="8" t="s">
        <v>32</v>
      </c>
      <c r="BD1" s="8" t="s">
        <v>31</v>
      </c>
      <c r="BE1" s="8" t="s">
        <v>80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57</v>
      </c>
      <c r="BK1" s="8" t="s">
        <v>41</v>
      </c>
      <c r="BM1" s="9" t="s">
        <v>62</v>
      </c>
      <c r="BO1" s="10" t="s">
        <v>55</v>
      </c>
      <c r="BP1" s="10" t="s">
        <v>56</v>
      </c>
    </row>
    <row r="2" spans="1:68" x14ac:dyDescent="0.3">
      <c r="A2" s="3" t="s">
        <v>84</v>
      </c>
      <c r="D2" s="12">
        <v>1</v>
      </c>
      <c r="H2" s="12">
        <v>10</v>
      </c>
      <c r="J2" s="12">
        <v>2</v>
      </c>
      <c r="K2" s="12">
        <v>2</v>
      </c>
      <c r="L2" s="12">
        <v>2</v>
      </c>
      <c r="N2" s="12">
        <v>1</v>
      </c>
      <c r="R2" s="12">
        <v>1</v>
      </c>
      <c r="S2" s="12">
        <v>1</v>
      </c>
      <c r="Z2" s="12">
        <v>1</v>
      </c>
      <c r="AA2" s="12">
        <v>1</v>
      </c>
      <c r="BF2" s="12">
        <v>3</v>
      </c>
      <c r="BG2" s="12">
        <v>3</v>
      </c>
      <c r="BH2" s="12">
        <v>3</v>
      </c>
      <c r="BI2" s="12">
        <v>6</v>
      </c>
      <c r="BO2" s="13">
        <f t="shared" ref="BO2:BO33" si="0">SUM(B2:AW2)</f>
        <v>22</v>
      </c>
      <c r="BP2" s="13">
        <f t="shared" ref="BP2:BP33" si="1">SUM(AY2:BK2)</f>
        <v>15</v>
      </c>
    </row>
    <row r="3" spans="1:68" x14ac:dyDescent="0.3">
      <c r="A3" s="11" t="s">
        <v>85</v>
      </c>
      <c r="H3" s="12">
        <v>4</v>
      </c>
      <c r="J3" s="12">
        <v>2</v>
      </c>
      <c r="K3" s="12">
        <v>2</v>
      </c>
      <c r="L3" s="12">
        <v>1</v>
      </c>
      <c r="BO3" s="13">
        <f t="shared" si="0"/>
        <v>9</v>
      </c>
      <c r="BP3" s="13">
        <f t="shared" si="1"/>
        <v>0</v>
      </c>
    </row>
    <row r="4" spans="1:68" x14ac:dyDescent="0.3">
      <c r="A4" s="23" t="s">
        <v>86</v>
      </c>
      <c r="BO4" s="13">
        <f t="shared" si="0"/>
        <v>0</v>
      </c>
      <c r="BP4" s="13">
        <f t="shared" si="1"/>
        <v>0</v>
      </c>
    </row>
    <row r="5" spans="1:68" x14ac:dyDescent="0.3">
      <c r="A5" s="3" t="s">
        <v>88</v>
      </c>
      <c r="B5" s="12">
        <v>2</v>
      </c>
      <c r="H5" s="12">
        <v>60</v>
      </c>
      <c r="J5" s="12">
        <v>2</v>
      </c>
      <c r="K5" s="12">
        <v>2</v>
      </c>
      <c r="L5" s="12">
        <v>2</v>
      </c>
      <c r="O5" s="12">
        <v>2</v>
      </c>
      <c r="BO5" s="13">
        <f t="shared" si="0"/>
        <v>70</v>
      </c>
      <c r="BP5" s="13">
        <f t="shared" si="1"/>
        <v>0</v>
      </c>
    </row>
    <row r="6" spans="1:68" x14ac:dyDescent="0.3">
      <c r="A6" s="23" t="s">
        <v>2</v>
      </c>
      <c r="BO6" s="13">
        <f t="shared" si="0"/>
        <v>0</v>
      </c>
      <c r="BP6" s="13">
        <f t="shared" si="1"/>
        <v>0</v>
      </c>
    </row>
    <row r="7" spans="1:68" x14ac:dyDescent="0.3">
      <c r="A7" s="11" t="s">
        <v>90</v>
      </c>
      <c r="B7" s="12">
        <v>13</v>
      </c>
      <c r="D7" s="12">
        <v>4</v>
      </c>
      <c r="E7" s="12">
        <v>4</v>
      </c>
      <c r="H7" s="12">
        <v>31</v>
      </c>
      <c r="J7" s="12">
        <v>8</v>
      </c>
      <c r="K7" s="12">
        <v>4</v>
      </c>
      <c r="L7" s="12">
        <v>3</v>
      </c>
      <c r="M7" s="12">
        <v>4</v>
      </c>
      <c r="N7" s="12">
        <v>4</v>
      </c>
      <c r="O7" s="12">
        <v>4</v>
      </c>
      <c r="P7" s="12">
        <v>3</v>
      </c>
      <c r="Z7" s="12">
        <v>4</v>
      </c>
      <c r="AH7" s="12">
        <v>3</v>
      </c>
      <c r="AI7" s="12">
        <v>3</v>
      </c>
      <c r="AN7" s="12">
        <v>4</v>
      </c>
      <c r="AR7" s="12">
        <v>4</v>
      </c>
      <c r="AU7" s="12">
        <v>4</v>
      </c>
      <c r="AV7" s="12">
        <v>1</v>
      </c>
      <c r="BO7" s="13">
        <f t="shared" si="0"/>
        <v>105</v>
      </c>
      <c r="BP7" s="13">
        <f t="shared" si="1"/>
        <v>0</v>
      </c>
    </row>
    <row r="8" spans="1:68" x14ac:dyDescent="0.3">
      <c r="A8" s="14" t="s">
        <v>6</v>
      </c>
      <c r="B8" s="12">
        <v>7</v>
      </c>
      <c r="C8" s="12">
        <v>7</v>
      </c>
      <c r="BO8" s="13">
        <f t="shared" si="0"/>
        <v>14</v>
      </c>
      <c r="BP8" s="13">
        <f t="shared" si="1"/>
        <v>0</v>
      </c>
    </row>
    <row r="9" spans="1:68" ht="16.5" customHeight="1" x14ac:dyDescent="0.3">
      <c r="A9" s="3" t="s">
        <v>91</v>
      </c>
      <c r="B9" s="12">
        <v>6</v>
      </c>
      <c r="D9" s="12">
        <v>2</v>
      </c>
      <c r="E9" s="12">
        <v>2</v>
      </c>
      <c r="BO9" s="13">
        <f t="shared" si="0"/>
        <v>10</v>
      </c>
      <c r="BP9" s="13">
        <f t="shared" si="1"/>
        <v>0</v>
      </c>
    </row>
    <row r="10" spans="1:68" x14ac:dyDescent="0.3">
      <c r="A10" s="23" t="s">
        <v>92</v>
      </c>
      <c r="BO10" s="13">
        <f t="shared" si="0"/>
        <v>0</v>
      </c>
      <c r="BP10" s="13">
        <f t="shared" si="1"/>
        <v>0</v>
      </c>
    </row>
    <row r="11" spans="1:68" x14ac:dyDescent="0.3">
      <c r="A11" s="23" t="s">
        <v>5</v>
      </c>
      <c r="BO11" s="13">
        <f t="shared" si="0"/>
        <v>0</v>
      </c>
      <c r="BP11" s="13">
        <f t="shared" si="1"/>
        <v>0</v>
      </c>
    </row>
    <row r="12" spans="1:68" x14ac:dyDescent="0.3">
      <c r="A12" s="11" t="s">
        <v>94</v>
      </c>
      <c r="B12" s="12">
        <v>15</v>
      </c>
      <c r="C12" s="12">
        <v>15</v>
      </c>
      <c r="P12" s="12">
        <v>5</v>
      </c>
      <c r="AS12" s="12">
        <v>5</v>
      </c>
      <c r="AY12" s="12">
        <v>5</v>
      </c>
      <c r="AZ12" s="12">
        <v>5</v>
      </c>
      <c r="BO12" s="13">
        <f t="shared" si="0"/>
        <v>40</v>
      </c>
      <c r="BP12" s="13">
        <f t="shared" si="1"/>
        <v>10</v>
      </c>
    </row>
    <row r="13" spans="1:68" ht="28.8" x14ac:dyDescent="0.3">
      <c r="A13" s="11" t="s">
        <v>96</v>
      </c>
      <c r="B13" s="12">
        <v>10</v>
      </c>
      <c r="D13" s="12">
        <v>2</v>
      </c>
      <c r="H13" s="12">
        <v>27</v>
      </c>
      <c r="J13" s="12">
        <v>3</v>
      </c>
      <c r="K13" s="12">
        <v>2</v>
      </c>
      <c r="L13" s="12">
        <v>2</v>
      </c>
      <c r="M13" s="12">
        <v>2</v>
      </c>
      <c r="N13" s="12">
        <v>1</v>
      </c>
      <c r="O13" s="12">
        <v>2</v>
      </c>
      <c r="S13" s="12">
        <v>1</v>
      </c>
      <c r="U13" s="12">
        <v>1</v>
      </c>
      <c r="W13" s="12">
        <v>1</v>
      </c>
      <c r="X13" s="12">
        <v>1</v>
      </c>
      <c r="AK13" s="12">
        <v>3</v>
      </c>
      <c r="AS13" s="12">
        <v>1</v>
      </c>
      <c r="AV13" s="12">
        <v>1</v>
      </c>
      <c r="AY13" s="12">
        <v>1</v>
      </c>
      <c r="BB13" s="12">
        <v>1</v>
      </c>
      <c r="BC13" s="12">
        <v>1</v>
      </c>
      <c r="BF13" s="12">
        <v>1</v>
      </c>
      <c r="BG13" s="12">
        <v>1</v>
      </c>
      <c r="BH13" s="12">
        <v>1</v>
      </c>
      <c r="BI13" s="12">
        <v>2</v>
      </c>
      <c r="BO13" s="13">
        <f t="shared" si="0"/>
        <v>60</v>
      </c>
      <c r="BP13" s="13">
        <f t="shared" si="1"/>
        <v>8</v>
      </c>
    </row>
    <row r="14" spans="1:68" x14ac:dyDescent="0.3">
      <c r="A14" s="23" t="s">
        <v>97</v>
      </c>
      <c r="BO14" s="13">
        <f t="shared" si="0"/>
        <v>0</v>
      </c>
      <c r="BP14" s="13">
        <f t="shared" si="1"/>
        <v>0</v>
      </c>
    </row>
    <row r="15" spans="1:68" x14ac:dyDescent="0.3">
      <c r="A15" s="11" t="s">
        <v>79</v>
      </c>
      <c r="B15" s="12">
        <v>10</v>
      </c>
      <c r="D15" s="12">
        <v>6</v>
      </c>
      <c r="E15" s="12">
        <v>3</v>
      </c>
      <c r="F15" s="12">
        <v>4</v>
      </c>
      <c r="H15" s="12">
        <v>11</v>
      </c>
      <c r="J15" s="12">
        <v>5</v>
      </c>
      <c r="K15" s="12">
        <v>3</v>
      </c>
      <c r="L15" s="12">
        <v>2</v>
      </c>
      <c r="O15" s="12">
        <v>7</v>
      </c>
      <c r="S15" s="12">
        <v>5</v>
      </c>
      <c r="AB15" s="12">
        <v>2</v>
      </c>
      <c r="AH15" s="12">
        <v>4</v>
      </c>
      <c r="AI15" s="12">
        <v>2</v>
      </c>
      <c r="AT15" s="12">
        <v>1</v>
      </c>
      <c r="AY15" s="12">
        <v>2</v>
      </c>
      <c r="BA15" s="12">
        <v>2</v>
      </c>
      <c r="BF15" s="12">
        <v>2</v>
      </c>
      <c r="BG15" s="12">
        <v>2</v>
      </c>
      <c r="BI15" s="12">
        <v>4</v>
      </c>
      <c r="BO15" s="13">
        <f t="shared" si="0"/>
        <v>65</v>
      </c>
      <c r="BP15" s="13">
        <f t="shared" si="1"/>
        <v>12</v>
      </c>
    </row>
    <row r="16" spans="1:68" x14ac:dyDescent="0.3">
      <c r="A16" s="11" t="s">
        <v>98</v>
      </c>
      <c r="B16" s="12">
        <v>6</v>
      </c>
      <c r="D16" s="12">
        <v>3</v>
      </c>
      <c r="E16" s="12">
        <v>3</v>
      </c>
      <c r="Y16" s="12">
        <v>5</v>
      </c>
      <c r="BO16" s="13">
        <f t="shared" si="0"/>
        <v>17</v>
      </c>
      <c r="BP16" s="13">
        <f t="shared" si="1"/>
        <v>0</v>
      </c>
    </row>
    <row r="17" spans="1:68" x14ac:dyDescent="0.3">
      <c r="A17" s="11" t="s">
        <v>0</v>
      </c>
      <c r="B17" s="12">
        <v>1</v>
      </c>
      <c r="D17" s="12">
        <v>1</v>
      </c>
      <c r="H17" s="12">
        <v>1</v>
      </c>
      <c r="J17" s="12">
        <v>2</v>
      </c>
      <c r="O17" s="12">
        <v>3</v>
      </c>
      <c r="W17" s="12">
        <v>1</v>
      </c>
      <c r="Z17" s="12">
        <v>1</v>
      </c>
      <c r="AK17" s="12">
        <v>1</v>
      </c>
      <c r="AS17" s="12">
        <v>5</v>
      </c>
      <c r="AV17" s="12">
        <v>1</v>
      </c>
      <c r="AW17" s="12">
        <v>1</v>
      </c>
      <c r="AY17" s="12">
        <v>1</v>
      </c>
      <c r="BA17" s="12">
        <v>1</v>
      </c>
      <c r="BC17" s="12">
        <v>2</v>
      </c>
      <c r="BF17" s="12">
        <v>2</v>
      </c>
      <c r="BG17" s="12">
        <v>1</v>
      </c>
      <c r="BH17" s="12">
        <v>1</v>
      </c>
      <c r="BI17" s="12">
        <v>2</v>
      </c>
      <c r="BO17" s="13">
        <f t="shared" si="0"/>
        <v>18</v>
      </c>
      <c r="BP17" s="13">
        <f t="shared" si="1"/>
        <v>10</v>
      </c>
    </row>
    <row r="18" spans="1:68" x14ac:dyDescent="0.3">
      <c r="A18" s="11" t="s">
        <v>4</v>
      </c>
      <c r="H18" s="12">
        <v>8</v>
      </c>
      <c r="J18" s="12">
        <v>2</v>
      </c>
      <c r="K18" s="12">
        <v>5</v>
      </c>
      <c r="L18" s="12">
        <v>2</v>
      </c>
      <c r="S18" s="12">
        <v>3</v>
      </c>
      <c r="BM18" s="12">
        <v>14</v>
      </c>
      <c r="BO18" s="13">
        <f t="shared" si="0"/>
        <v>20</v>
      </c>
      <c r="BP18" s="13">
        <f t="shared" si="1"/>
        <v>0</v>
      </c>
    </row>
    <row r="19" spans="1:68" x14ac:dyDescent="0.3">
      <c r="A19" s="3" t="s">
        <v>3</v>
      </c>
      <c r="B19" s="12">
        <v>7</v>
      </c>
      <c r="D19" s="12">
        <v>2</v>
      </c>
      <c r="E19" s="12">
        <v>1</v>
      </c>
      <c r="F19" s="12">
        <v>1</v>
      </c>
      <c r="H19" s="12">
        <v>11</v>
      </c>
      <c r="J19" s="12">
        <v>2</v>
      </c>
      <c r="K19" s="12">
        <v>2</v>
      </c>
      <c r="L19" s="12">
        <v>2</v>
      </c>
      <c r="N19" s="12">
        <v>1</v>
      </c>
      <c r="O19" s="12">
        <v>2</v>
      </c>
      <c r="P19" s="12">
        <v>2</v>
      </c>
      <c r="U19" s="12">
        <v>1</v>
      </c>
      <c r="V19" s="12">
        <v>1</v>
      </c>
      <c r="W19" s="12">
        <v>1</v>
      </c>
      <c r="X19" s="12">
        <v>1</v>
      </c>
      <c r="Z19" s="12">
        <v>1</v>
      </c>
      <c r="AB19" s="12">
        <v>1</v>
      </c>
      <c r="AH19" s="12">
        <v>1</v>
      </c>
      <c r="AI19" s="12">
        <v>1</v>
      </c>
      <c r="AJ19" s="12">
        <v>1</v>
      </c>
      <c r="AL19" s="12">
        <v>1</v>
      </c>
      <c r="AM19" s="12">
        <v>1</v>
      </c>
      <c r="AP19" s="12">
        <v>2</v>
      </c>
      <c r="AS19" s="12">
        <v>2</v>
      </c>
      <c r="AV19" s="12">
        <v>1</v>
      </c>
      <c r="AW19" s="12">
        <v>1</v>
      </c>
      <c r="AY19" s="12">
        <v>3</v>
      </c>
      <c r="BA19" s="12">
        <v>2</v>
      </c>
      <c r="BB19" s="12">
        <v>2</v>
      </c>
      <c r="BC19" s="12">
        <v>1</v>
      </c>
      <c r="BF19" s="12">
        <v>3</v>
      </c>
      <c r="BG19" s="12">
        <v>1</v>
      </c>
      <c r="BH19" s="12">
        <v>1</v>
      </c>
      <c r="BI19" s="12">
        <v>7</v>
      </c>
      <c r="BJ19" s="12">
        <v>1</v>
      </c>
      <c r="BO19" s="13">
        <f t="shared" si="0"/>
        <v>50</v>
      </c>
      <c r="BP19" s="13">
        <f t="shared" si="1"/>
        <v>21</v>
      </c>
    </row>
    <row r="20" spans="1:68" x14ac:dyDescent="0.3">
      <c r="A20" s="11" t="s">
        <v>101</v>
      </c>
      <c r="B20" s="12">
        <v>4</v>
      </c>
      <c r="D20" s="12">
        <v>1</v>
      </c>
      <c r="E20" s="12">
        <v>1</v>
      </c>
      <c r="F20" s="12">
        <v>2</v>
      </c>
      <c r="H20" s="12">
        <v>6</v>
      </c>
      <c r="J20" s="12">
        <v>3</v>
      </c>
      <c r="K20" s="12">
        <v>2</v>
      </c>
      <c r="L20" s="12">
        <v>2</v>
      </c>
      <c r="X20" s="12">
        <v>2</v>
      </c>
      <c r="Z20" s="12">
        <v>1</v>
      </c>
      <c r="AS20" s="12">
        <v>8</v>
      </c>
      <c r="BO20" s="13">
        <f t="shared" si="0"/>
        <v>32</v>
      </c>
      <c r="BP20" s="13">
        <f t="shared" si="1"/>
        <v>0</v>
      </c>
    </row>
    <row r="21" spans="1:68" x14ac:dyDescent="0.3">
      <c r="A21" s="3" t="s">
        <v>102</v>
      </c>
      <c r="B21" s="12">
        <v>2</v>
      </c>
      <c r="H21" s="12">
        <v>8</v>
      </c>
      <c r="AS21" s="12">
        <v>2</v>
      </c>
      <c r="BO21" s="13">
        <f t="shared" si="0"/>
        <v>12</v>
      </c>
      <c r="BP21" s="13">
        <f t="shared" si="1"/>
        <v>0</v>
      </c>
    </row>
    <row r="22" spans="1:68" x14ac:dyDescent="0.3">
      <c r="A22" s="11" t="s">
        <v>103</v>
      </c>
      <c r="B22" s="12">
        <v>6</v>
      </c>
      <c r="C22" s="12">
        <v>2</v>
      </c>
      <c r="E22" s="12">
        <v>2</v>
      </c>
      <c r="H22" s="12">
        <v>29</v>
      </c>
      <c r="K22" s="12">
        <v>3</v>
      </c>
      <c r="L22" s="12">
        <v>3</v>
      </c>
      <c r="O22" s="12">
        <v>13</v>
      </c>
      <c r="R22" s="12">
        <v>4</v>
      </c>
      <c r="Z22" s="12">
        <v>6</v>
      </c>
      <c r="AV22" s="12">
        <v>2</v>
      </c>
      <c r="BO22" s="13">
        <f t="shared" si="0"/>
        <v>70</v>
      </c>
      <c r="BP22" s="13">
        <f t="shared" si="1"/>
        <v>0</v>
      </c>
    </row>
    <row r="23" spans="1:68" x14ac:dyDescent="0.3">
      <c r="A23" s="11" t="s">
        <v>104</v>
      </c>
      <c r="B23" s="12">
        <v>8</v>
      </c>
      <c r="D23" s="12">
        <v>6</v>
      </c>
      <c r="E23" s="12">
        <v>2</v>
      </c>
      <c r="H23" s="12">
        <v>9</v>
      </c>
      <c r="J23" s="12">
        <v>5</v>
      </c>
      <c r="K23" s="12">
        <v>5</v>
      </c>
      <c r="L23" s="12">
        <v>3</v>
      </c>
      <c r="N23" s="12">
        <v>1</v>
      </c>
      <c r="O23" s="12">
        <v>3</v>
      </c>
      <c r="P23" s="12">
        <v>1</v>
      </c>
      <c r="Q23" s="12">
        <v>5</v>
      </c>
      <c r="R23" s="12">
        <v>2</v>
      </c>
      <c r="S23" s="12">
        <v>1</v>
      </c>
      <c r="T23" s="12">
        <v>1</v>
      </c>
      <c r="Y23" s="12">
        <v>1</v>
      </c>
      <c r="AB23" s="12">
        <v>5</v>
      </c>
      <c r="AD23" s="12">
        <v>1</v>
      </c>
      <c r="AN23" s="12">
        <v>1</v>
      </c>
      <c r="AQ23" s="12">
        <v>1</v>
      </c>
      <c r="AR23" s="12">
        <v>1</v>
      </c>
      <c r="AS23" s="12">
        <v>1</v>
      </c>
      <c r="AV23" s="12">
        <v>1</v>
      </c>
      <c r="AW23" s="12">
        <v>1</v>
      </c>
      <c r="BO23" s="13">
        <f t="shared" si="0"/>
        <v>65</v>
      </c>
      <c r="BP23" s="13">
        <f t="shared" si="1"/>
        <v>0</v>
      </c>
    </row>
    <row r="24" spans="1:68" x14ac:dyDescent="0.3">
      <c r="A24" s="15" t="s">
        <v>107</v>
      </c>
      <c r="B24" s="12">
        <v>3</v>
      </c>
      <c r="D24" s="12">
        <v>1</v>
      </c>
      <c r="E24" s="12">
        <v>1</v>
      </c>
      <c r="H24" s="12">
        <v>20</v>
      </c>
      <c r="J24" s="12">
        <v>6</v>
      </c>
      <c r="K24" s="12">
        <v>6</v>
      </c>
      <c r="L24" s="12">
        <v>3</v>
      </c>
      <c r="N24" s="12">
        <v>1</v>
      </c>
      <c r="O24" s="12">
        <v>3</v>
      </c>
      <c r="S24" s="12">
        <v>3</v>
      </c>
      <c r="AN24" s="12">
        <v>5</v>
      </c>
      <c r="AS24" s="12">
        <v>2</v>
      </c>
      <c r="AU24" s="12">
        <v>4</v>
      </c>
      <c r="AV24" s="12">
        <v>2</v>
      </c>
      <c r="BF24" s="12">
        <v>2</v>
      </c>
      <c r="BG24" s="12">
        <v>2</v>
      </c>
      <c r="BH24" s="12">
        <v>2</v>
      </c>
      <c r="BI24" s="12">
        <v>4</v>
      </c>
      <c r="BO24" s="13">
        <f t="shared" si="0"/>
        <v>60</v>
      </c>
      <c r="BP24" s="13">
        <f t="shared" si="1"/>
        <v>10</v>
      </c>
    </row>
    <row r="25" spans="1:68" x14ac:dyDescent="0.3">
      <c r="A25" s="11" t="s">
        <v>108</v>
      </c>
      <c r="B25" s="12">
        <v>1</v>
      </c>
      <c r="D25" s="12">
        <v>1</v>
      </c>
      <c r="E25" s="12">
        <v>1</v>
      </c>
      <c r="F25" s="12">
        <v>1</v>
      </c>
      <c r="H25" s="12">
        <v>5</v>
      </c>
      <c r="O25" s="12">
        <v>2</v>
      </c>
      <c r="P25" s="12">
        <v>1</v>
      </c>
      <c r="U25" s="12">
        <v>1</v>
      </c>
      <c r="W25" s="12">
        <v>1</v>
      </c>
      <c r="Z25" s="12">
        <v>1</v>
      </c>
      <c r="AD25" s="12">
        <v>1</v>
      </c>
      <c r="AH25" s="12">
        <v>1</v>
      </c>
      <c r="AR25" s="12">
        <v>2</v>
      </c>
      <c r="AS25" s="12">
        <v>1</v>
      </c>
      <c r="AV25" s="12">
        <v>1</v>
      </c>
      <c r="AW25" s="12">
        <v>1</v>
      </c>
      <c r="AY25" s="12">
        <v>1</v>
      </c>
      <c r="BA25" s="12">
        <v>1</v>
      </c>
      <c r="BF25" s="12">
        <v>1</v>
      </c>
      <c r="BG25" s="12">
        <v>1</v>
      </c>
      <c r="BH25" s="12">
        <v>1</v>
      </c>
      <c r="BI25" s="12">
        <v>5</v>
      </c>
      <c r="BO25" s="13">
        <f t="shared" si="0"/>
        <v>22</v>
      </c>
      <c r="BP25" s="13">
        <f t="shared" si="1"/>
        <v>10</v>
      </c>
    </row>
    <row r="26" spans="1:68" x14ac:dyDescent="0.3">
      <c r="A26" s="11" t="s">
        <v>1</v>
      </c>
      <c r="B26" s="12">
        <v>5</v>
      </c>
      <c r="E26" s="12">
        <v>2</v>
      </c>
      <c r="F26" s="12">
        <v>4</v>
      </c>
      <c r="H26" s="12">
        <v>12</v>
      </c>
      <c r="O26" s="12">
        <v>4</v>
      </c>
      <c r="P26" s="12">
        <v>2</v>
      </c>
      <c r="R26" s="12">
        <v>2</v>
      </c>
      <c r="Y26" s="12">
        <v>4</v>
      </c>
      <c r="AA26" s="12">
        <v>5</v>
      </c>
      <c r="AK26" s="12">
        <v>4</v>
      </c>
      <c r="BO26" s="13">
        <f t="shared" si="0"/>
        <v>44</v>
      </c>
      <c r="BP26" s="13">
        <f t="shared" si="1"/>
        <v>0</v>
      </c>
    </row>
    <row r="27" spans="1:68" x14ac:dyDescent="0.3">
      <c r="A27" s="11" t="s">
        <v>109</v>
      </c>
      <c r="H27" s="12">
        <v>14</v>
      </c>
      <c r="R27" s="12">
        <v>1</v>
      </c>
      <c r="U27" s="12">
        <v>2</v>
      </c>
      <c r="Y27" s="12">
        <v>2</v>
      </c>
      <c r="Z27" s="12">
        <v>2</v>
      </c>
      <c r="AH27" s="12">
        <v>2</v>
      </c>
      <c r="AU27" s="12">
        <v>2</v>
      </c>
      <c r="BO27" s="13">
        <f t="shared" si="0"/>
        <v>25</v>
      </c>
      <c r="BP27" s="13">
        <f t="shared" si="1"/>
        <v>0</v>
      </c>
    </row>
    <row r="28" spans="1:68" x14ac:dyDescent="0.3">
      <c r="A28" s="11" t="s">
        <v>110</v>
      </c>
      <c r="B28" s="12">
        <v>2</v>
      </c>
      <c r="D28" s="12">
        <v>2</v>
      </c>
      <c r="E28" s="12">
        <v>2</v>
      </c>
      <c r="F28" s="12">
        <v>2</v>
      </c>
      <c r="H28" s="12">
        <v>10</v>
      </c>
      <c r="K28" s="12">
        <v>2</v>
      </c>
      <c r="L28" s="12">
        <v>2</v>
      </c>
      <c r="X28" s="12">
        <v>2</v>
      </c>
      <c r="Z28" s="12">
        <v>2</v>
      </c>
      <c r="AA28" s="12">
        <v>2</v>
      </c>
      <c r="AV28" s="12">
        <v>2</v>
      </c>
      <c r="BA28" s="12">
        <v>2</v>
      </c>
      <c r="BB28" s="12">
        <v>2</v>
      </c>
      <c r="BF28" s="12">
        <v>2</v>
      </c>
      <c r="BG28" s="12">
        <v>2</v>
      </c>
      <c r="BH28" s="12">
        <v>2</v>
      </c>
      <c r="BI28" s="12">
        <v>6</v>
      </c>
      <c r="BJ28" s="12">
        <v>2</v>
      </c>
      <c r="BO28" s="13">
        <f t="shared" si="0"/>
        <v>30</v>
      </c>
      <c r="BP28" s="13">
        <f t="shared" si="1"/>
        <v>18</v>
      </c>
    </row>
    <row r="29" spans="1:68" ht="28.8" x14ac:dyDescent="0.3">
      <c r="A29" s="23" t="s">
        <v>111</v>
      </c>
      <c r="BO29" s="13">
        <f t="shared" si="0"/>
        <v>0</v>
      </c>
      <c r="BP29" s="13">
        <f t="shared" si="1"/>
        <v>0</v>
      </c>
    </row>
    <row r="30" spans="1:68" x14ac:dyDescent="0.3">
      <c r="A30" s="3" t="s">
        <v>113</v>
      </c>
      <c r="B30" s="12">
        <v>2</v>
      </c>
      <c r="D30" s="12">
        <v>2</v>
      </c>
      <c r="H30" s="12">
        <v>8</v>
      </c>
      <c r="I30" s="12">
        <v>5</v>
      </c>
      <c r="J30" s="12">
        <v>1</v>
      </c>
      <c r="K30" s="12">
        <v>1</v>
      </c>
      <c r="L30" s="12">
        <v>1</v>
      </c>
      <c r="R30" s="12">
        <v>1</v>
      </c>
      <c r="S30" s="12">
        <v>1</v>
      </c>
      <c r="U30" s="12">
        <v>4</v>
      </c>
      <c r="X30" s="12">
        <v>1</v>
      </c>
      <c r="AN30" s="12">
        <v>1</v>
      </c>
      <c r="AV30" s="12">
        <v>2</v>
      </c>
      <c r="BF30" s="12">
        <v>1</v>
      </c>
      <c r="BG30" s="12">
        <v>1</v>
      </c>
      <c r="BH30" s="12">
        <v>1</v>
      </c>
      <c r="BI30" s="12">
        <v>2</v>
      </c>
      <c r="BO30" s="13">
        <f t="shared" si="0"/>
        <v>30</v>
      </c>
      <c r="BP30" s="13">
        <f t="shared" si="1"/>
        <v>5</v>
      </c>
    </row>
    <row r="31" spans="1:68" x14ac:dyDescent="0.3">
      <c r="A31" s="16" t="s">
        <v>114</v>
      </c>
      <c r="B31" s="12">
        <v>3</v>
      </c>
      <c r="D31" s="12">
        <v>2</v>
      </c>
      <c r="E31" s="12">
        <v>1</v>
      </c>
      <c r="F31" s="12">
        <v>1</v>
      </c>
      <c r="H31" s="12">
        <v>6</v>
      </c>
      <c r="J31" s="12">
        <v>1</v>
      </c>
      <c r="K31" s="12">
        <v>1</v>
      </c>
      <c r="U31" s="12">
        <v>2</v>
      </c>
      <c r="AH31" s="12">
        <v>2</v>
      </c>
      <c r="AI31" s="12">
        <v>2</v>
      </c>
      <c r="AR31" s="12">
        <v>2</v>
      </c>
      <c r="AW31" s="12">
        <v>2</v>
      </c>
      <c r="BO31" s="13">
        <f t="shared" si="0"/>
        <v>25</v>
      </c>
      <c r="BP31" s="13">
        <f t="shared" si="1"/>
        <v>0</v>
      </c>
    </row>
    <row r="32" spans="1:68" x14ac:dyDescent="0.3">
      <c r="A32" s="23" t="s">
        <v>115</v>
      </c>
      <c r="BO32" s="13">
        <f t="shared" si="0"/>
        <v>0</v>
      </c>
      <c r="BP32" s="13">
        <f t="shared" si="1"/>
        <v>0</v>
      </c>
    </row>
    <row r="33" spans="1:68" ht="28.8" x14ac:dyDescent="0.3">
      <c r="A33" s="23" t="s">
        <v>116</v>
      </c>
      <c r="BO33" s="13">
        <f t="shared" si="0"/>
        <v>0</v>
      </c>
      <c r="BP33" s="13">
        <f t="shared" si="1"/>
        <v>0</v>
      </c>
    </row>
    <row r="34" spans="1:68" x14ac:dyDescent="0.3">
      <c r="A34" s="23" t="s">
        <v>117</v>
      </c>
      <c r="BO34" s="13">
        <f t="shared" ref="BO34:BO64" si="2">SUM(B34:AW34)</f>
        <v>0</v>
      </c>
      <c r="BP34" s="13">
        <f t="shared" ref="BP34:BP64" si="3">SUM(AY34:BK34)</f>
        <v>0</v>
      </c>
    </row>
    <row r="35" spans="1:68" x14ac:dyDescent="0.3">
      <c r="A35" s="23" t="s">
        <v>10</v>
      </c>
      <c r="BO35" s="13">
        <f t="shared" si="2"/>
        <v>0</v>
      </c>
      <c r="BP35" s="13">
        <f t="shared" si="3"/>
        <v>0</v>
      </c>
    </row>
    <row r="36" spans="1:68" x14ac:dyDescent="0.3">
      <c r="A36" s="23" t="s">
        <v>9</v>
      </c>
      <c r="BO36" s="13">
        <f t="shared" si="2"/>
        <v>0</v>
      </c>
      <c r="BP36" s="13">
        <f t="shared" si="3"/>
        <v>0</v>
      </c>
    </row>
    <row r="37" spans="1:68" ht="28.8" x14ac:dyDescent="0.3">
      <c r="A37" s="23" t="s">
        <v>118</v>
      </c>
      <c r="BO37" s="13">
        <f t="shared" si="2"/>
        <v>0</v>
      </c>
      <c r="BP37" s="13">
        <f t="shared" si="3"/>
        <v>0</v>
      </c>
    </row>
    <row r="38" spans="1:68" x14ac:dyDescent="0.3">
      <c r="A38" s="11" t="s">
        <v>7</v>
      </c>
      <c r="B38" s="12">
        <v>3</v>
      </c>
      <c r="H38" s="12">
        <v>8</v>
      </c>
      <c r="J38" s="12">
        <v>2</v>
      </c>
      <c r="K38" s="12">
        <v>2</v>
      </c>
      <c r="L38" s="12">
        <v>2</v>
      </c>
      <c r="O38" s="12">
        <v>2</v>
      </c>
      <c r="AO38" s="12">
        <v>1</v>
      </c>
      <c r="BO38" s="13">
        <f t="shared" si="2"/>
        <v>20</v>
      </c>
      <c r="BP38" s="13">
        <f t="shared" si="3"/>
        <v>0</v>
      </c>
    </row>
    <row r="39" spans="1:68" x14ac:dyDescent="0.3">
      <c r="A39" s="11" t="s">
        <v>119</v>
      </c>
      <c r="B39" s="12">
        <v>8</v>
      </c>
      <c r="D39" s="12">
        <v>4</v>
      </c>
      <c r="AY39" s="12">
        <v>4</v>
      </c>
      <c r="BC39" s="12">
        <v>4</v>
      </c>
      <c r="BI39" s="12">
        <v>8</v>
      </c>
      <c r="BO39" s="13">
        <f t="shared" si="2"/>
        <v>12</v>
      </c>
      <c r="BP39" s="13">
        <f t="shared" si="3"/>
        <v>16</v>
      </c>
    </row>
    <row r="40" spans="1:68" x14ac:dyDescent="0.3">
      <c r="A40" s="23" t="s">
        <v>16</v>
      </c>
      <c r="BO40" s="13">
        <f t="shared" si="2"/>
        <v>0</v>
      </c>
      <c r="BP40" s="13">
        <f t="shared" si="3"/>
        <v>0</v>
      </c>
    </row>
    <row r="41" spans="1:68" x14ac:dyDescent="0.3">
      <c r="A41" s="17" t="s">
        <v>13</v>
      </c>
      <c r="BO41" s="13">
        <f t="shared" si="2"/>
        <v>0</v>
      </c>
      <c r="BP41" s="13">
        <f t="shared" si="3"/>
        <v>0</v>
      </c>
    </row>
    <row r="42" spans="1:68" x14ac:dyDescent="0.3">
      <c r="A42" s="25" t="s">
        <v>11</v>
      </c>
      <c r="BO42" s="13">
        <f t="shared" si="2"/>
        <v>0</v>
      </c>
      <c r="BP42" s="13">
        <f t="shared" si="3"/>
        <v>0</v>
      </c>
    </row>
    <row r="43" spans="1:68" x14ac:dyDescent="0.3">
      <c r="A43" s="17" t="s">
        <v>15</v>
      </c>
      <c r="BO43" s="13">
        <f t="shared" si="2"/>
        <v>0</v>
      </c>
      <c r="BP43" s="13">
        <f t="shared" si="3"/>
        <v>0</v>
      </c>
    </row>
    <row r="44" spans="1:68" x14ac:dyDescent="0.3">
      <c r="A44" s="11" t="s">
        <v>12</v>
      </c>
      <c r="B44" s="12">
        <v>1</v>
      </c>
      <c r="E44" s="12">
        <v>1</v>
      </c>
      <c r="H44" s="12">
        <v>2</v>
      </c>
      <c r="J44" s="12">
        <v>1</v>
      </c>
      <c r="L44" s="12">
        <v>1</v>
      </c>
      <c r="N44" s="12">
        <v>1</v>
      </c>
      <c r="O44" s="12">
        <v>2</v>
      </c>
      <c r="X44" s="12">
        <v>1</v>
      </c>
      <c r="AB44" s="12">
        <v>1</v>
      </c>
      <c r="AH44" s="12">
        <v>1</v>
      </c>
      <c r="AI44" s="12">
        <v>1</v>
      </c>
      <c r="AR44" s="12">
        <v>1</v>
      </c>
      <c r="AS44" s="12">
        <v>1</v>
      </c>
      <c r="AY44" s="12">
        <v>1</v>
      </c>
      <c r="BF44" s="12">
        <v>1</v>
      </c>
      <c r="BG44" s="12">
        <v>1</v>
      </c>
      <c r="BH44" s="12">
        <v>1</v>
      </c>
      <c r="BI44" s="12">
        <v>1</v>
      </c>
      <c r="BO44" s="13">
        <f t="shared" si="2"/>
        <v>15</v>
      </c>
      <c r="BP44" s="13">
        <f t="shared" si="3"/>
        <v>5</v>
      </c>
    </row>
    <row r="45" spans="1:68" x14ac:dyDescent="0.3">
      <c r="A45" s="11" t="s">
        <v>120</v>
      </c>
      <c r="B45" s="12">
        <v>4</v>
      </c>
      <c r="D45" s="12">
        <v>4</v>
      </c>
      <c r="J45" s="12">
        <v>2</v>
      </c>
      <c r="K45" s="12">
        <v>4</v>
      </c>
      <c r="N45" s="12">
        <v>2</v>
      </c>
      <c r="R45" s="12">
        <v>2</v>
      </c>
      <c r="V45" s="12">
        <v>2</v>
      </c>
      <c r="X45" s="12">
        <v>2</v>
      </c>
      <c r="AH45" s="12">
        <v>3</v>
      </c>
      <c r="BO45" s="13">
        <f t="shared" si="2"/>
        <v>25</v>
      </c>
      <c r="BP45" s="13">
        <f t="shared" si="3"/>
        <v>0</v>
      </c>
    </row>
    <row r="46" spans="1:68" x14ac:dyDescent="0.3">
      <c r="A46" s="11" t="s">
        <v>121</v>
      </c>
      <c r="B46" s="12">
        <v>2</v>
      </c>
      <c r="H46" s="12">
        <v>13</v>
      </c>
      <c r="J46" s="12">
        <v>2</v>
      </c>
      <c r="K46" s="12">
        <v>2</v>
      </c>
      <c r="L46" s="12">
        <v>2</v>
      </c>
      <c r="P46" s="12">
        <v>1</v>
      </c>
      <c r="Z46" s="12">
        <v>1</v>
      </c>
      <c r="AN46" s="12">
        <v>1</v>
      </c>
      <c r="AQ46" s="12">
        <v>1</v>
      </c>
      <c r="BO46" s="13">
        <f t="shared" si="2"/>
        <v>25</v>
      </c>
      <c r="BP46" s="13">
        <f t="shared" si="3"/>
        <v>0</v>
      </c>
    </row>
    <row r="47" spans="1:68" x14ac:dyDescent="0.3">
      <c r="A47" s="23" t="s">
        <v>8</v>
      </c>
      <c r="BO47" s="13">
        <f t="shared" si="2"/>
        <v>0</v>
      </c>
      <c r="BP47" s="13">
        <f t="shared" si="3"/>
        <v>0</v>
      </c>
    </row>
    <row r="48" spans="1:68" x14ac:dyDescent="0.3">
      <c r="A48" s="23" t="s">
        <v>123</v>
      </c>
      <c r="BO48" s="13">
        <f t="shared" si="2"/>
        <v>0</v>
      </c>
      <c r="BP48" s="13">
        <f t="shared" si="3"/>
        <v>0</v>
      </c>
    </row>
    <row r="49" spans="1:68" x14ac:dyDescent="0.3">
      <c r="A49" s="11" t="s">
        <v>124</v>
      </c>
      <c r="B49" s="12">
        <v>2</v>
      </c>
      <c r="D49" s="12">
        <v>1</v>
      </c>
      <c r="E49" s="12">
        <v>1</v>
      </c>
      <c r="BO49" s="13">
        <f t="shared" si="2"/>
        <v>4</v>
      </c>
      <c r="BP49" s="13">
        <f t="shared" si="3"/>
        <v>0</v>
      </c>
    </row>
    <row r="50" spans="1:68" x14ac:dyDescent="0.3">
      <c r="A50" s="11" t="s">
        <v>125</v>
      </c>
      <c r="B50" s="12">
        <v>8</v>
      </c>
      <c r="D50" s="12">
        <v>2</v>
      </c>
      <c r="E50" s="12">
        <v>1</v>
      </c>
      <c r="BC50" s="12">
        <v>3</v>
      </c>
      <c r="BI50" s="12">
        <v>10</v>
      </c>
      <c r="BO50" s="13">
        <f t="shared" si="2"/>
        <v>11</v>
      </c>
      <c r="BP50" s="13">
        <f t="shared" si="3"/>
        <v>13</v>
      </c>
    </row>
    <row r="51" spans="1:68" x14ac:dyDescent="0.3">
      <c r="A51" s="11" t="s">
        <v>126</v>
      </c>
      <c r="H51" s="12">
        <v>20</v>
      </c>
      <c r="BO51" s="13">
        <f t="shared" si="2"/>
        <v>20</v>
      </c>
      <c r="BP51" s="13">
        <f t="shared" si="3"/>
        <v>0</v>
      </c>
    </row>
    <row r="52" spans="1:68" x14ac:dyDescent="0.3">
      <c r="A52" s="11" t="s">
        <v>14</v>
      </c>
      <c r="H52" s="12">
        <v>9</v>
      </c>
      <c r="J52" s="12">
        <v>1</v>
      </c>
      <c r="K52" s="12">
        <v>1</v>
      </c>
      <c r="L52" s="12">
        <v>1</v>
      </c>
      <c r="O52" s="12">
        <v>1</v>
      </c>
      <c r="R52" s="12">
        <v>1</v>
      </c>
      <c r="AH52" s="12">
        <v>1</v>
      </c>
      <c r="AV52" s="12">
        <v>2</v>
      </c>
      <c r="BO52" s="13">
        <f t="shared" si="2"/>
        <v>17</v>
      </c>
      <c r="BP52" s="13">
        <f t="shared" si="3"/>
        <v>0</v>
      </c>
    </row>
    <row r="53" spans="1:68" x14ac:dyDescent="0.3">
      <c r="A53" s="11" t="s">
        <v>159</v>
      </c>
      <c r="H53" s="12">
        <v>25</v>
      </c>
      <c r="AS53" s="12">
        <v>5</v>
      </c>
      <c r="BO53" s="13">
        <f>SUM(B53:AW53)</f>
        <v>30</v>
      </c>
      <c r="BP53" s="13">
        <f>SUM(AY53:BK53)</f>
        <v>0</v>
      </c>
    </row>
    <row r="54" spans="1:68" x14ac:dyDescent="0.3">
      <c r="A54" s="11" t="s">
        <v>158</v>
      </c>
      <c r="BO54" s="13"/>
      <c r="BP54" s="13"/>
    </row>
    <row r="55" spans="1:68" x14ac:dyDescent="0.3">
      <c r="A55" s="11" t="s">
        <v>157</v>
      </c>
      <c r="BO55" s="13">
        <f t="shared" ref="BO55:BO60" si="4">SUM(B55:AW55)</f>
        <v>0</v>
      </c>
      <c r="BP55" s="13">
        <f>SUM(AY55:BK55)</f>
        <v>0</v>
      </c>
    </row>
    <row r="56" spans="1:68" x14ac:dyDescent="0.3">
      <c r="A56" s="11" t="s">
        <v>141</v>
      </c>
      <c r="B56" s="12">
        <v>4</v>
      </c>
      <c r="D56" s="12">
        <v>2</v>
      </c>
      <c r="H56" s="12">
        <v>4</v>
      </c>
      <c r="J56" s="12">
        <v>3</v>
      </c>
      <c r="L56" s="12">
        <v>2</v>
      </c>
      <c r="M56" s="12">
        <v>1</v>
      </c>
      <c r="N56" s="12">
        <v>1</v>
      </c>
      <c r="U56" s="12">
        <v>2</v>
      </c>
      <c r="W56" s="12">
        <v>2</v>
      </c>
      <c r="BF56" s="12">
        <v>2</v>
      </c>
      <c r="BH56" s="12">
        <v>2</v>
      </c>
      <c r="BI56" s="12">
        <v>2</v>
      </c>
      <c r="BO56" s="13">
        <f t="shared" si="4"/>
        <v>21</v>
      </c>
      <c r="BP56" s="13">
        <f>SUM(AY56:BK56)</f>
        <v>6</v>
      </c>
    </row>
    <row r="57" spans="1:68" x14ac:dyDescent="0.3">
      <c r="A57" s="11" t="s">
        <v>140</v>
      </c>
      <c r="B57" s="12">
        <v>3</v>
      </c>
      <c r="H57" s="12">
        <v>10</v>
      </c>
      <c r="J57" s="12">
        <v>3</v>
      </c>
      <c r="K57" s="12">
        <v>3</v>
      </c>
      <c r="Y57" s="12">
        <v>3</v>
      </c>
      <c r="BO57" s="13">
        <f t="shared" si="4"/>
        <v>22</v>
      </c>
      <c r="BP57" s="13">
        <f>SUM(AY57:BK57)</f>
        <v>0</v>
      </c>
    </row>
    <row r="58" spans="1:68" x14ac:dyDescent="0.3">
      <c r="A58" s="11" t="s">
        <v>139</v>
      </c>
      <c r="B58" s="12">
        <v>2</v>
      </c>
      <c r="D58" s="12">
        <v>2</v>
      </c>
      <c r="E58" s="12">
        <v>2</v>
      </c>
      <c r="H58" s="12">
        <v>6</v>
      </c>
      <c r="J58" s="12">
        <v>2</v>
      </c>
      <c r="K58" s="12">
        <v>2</v>
      </c>
      <c r="O58" s="12">
        <v>2</v>
      </c>
      <c r="U58" s="12">
        <v>2</v>
      </c>
      <c r="AD58" s="12">
        <v>2</v>
      </c>
      <c r="AS58" s="12">
        <v>2</v>
      </c>
      <c r="AV58" s="12">
        <v>2</v>
      </c>
      <c r="AW58" s="12">
        <v>2</v>
      </c>
      <c r="AY58" s="12">
        <v>2</v>
      </c>
      <c r="BA58" s="12">
        <v>2</v>
      </c>
      <c r="BB58" s="12">
        <v>2</v>
      </c>
      <c r="BF58" s="12">
        <v>2</v>
      </c>
      <c r="BG58" s="12">
        <v>2</v>
      </c>
      <c r="BH58" s="12">
        <v>2</v>
      </c>
      <c r="BI58" s="12">
        <v>2</v>
      </c>
      <c r="BO58" s="13">
        <f t="shared" si="4"/>
        <v>28</v>
      </c>
      <c r="BP58" s="13">
        <f>SUM(AY58:BK58)</f>
        <v>14</v>
      </c>
    </row>
    <row r="59" spans="1:68" x14ac:dyDescent="0.3">
      <c r="A59" s="11" t="s">
        <v>138</v>
      </c>
      <c r="B59" s="12">
        <v>2</v>
      </c>
      <c r="D59" s="12">
        <v>1</v>
      </c>
      <c r="E59" s="12">
        <v>1</v>
      </c>
      <c r="H59" s="12">
        <v>6</v>
      </c>
      <c r="J59" s="12">
        <v>1</v>
      </c>
      <c r="K59" s="12">
        <v>2</v>
      </c>
      <c r="L59" s="12">
        <v>1</v>
      </c>
      <c r="U59" s="12">
        <v>2</v>
      </c>
      <c r="X59" s="12">
        <v>4</v>
      </c>
      <c r="Z59" s="12">
        <v>1</v>
      </c>
      <c r="AH59" s="12">
        <v>2</v>
      </c>
      <c r="AW59" s="12">
        <v>2</v>
      </c>
      <c r="BO59" s="13">
        <f t="shared" si="4"/>
        <v>25</v>
      </c>
      <c r="BP59" s="13">
        <f>SUM(AY59:BK59)</f>
        <v>0</v>
      </c>
    </row>
    <row r="60" spans="1:68" x14ac:dyDescent="0.3">
      <c r="A60" s="11" t="s">
        <v>127</v>
      </c>
      <c r="B60" s="12">
        <v>1</v>
      </c>
      <c r="H60" s="12">
        <v>1</v>
      </c>
      <c r="J60" s="12">
        <v>1</v>
      </c>
      <c r="O60" s="12">
        <v>1</v>
      </c>
      <c r="Z60" s="12">
        <v>1</v>
      </c>
      <c r="BO60" s="13">
        <f t="shared" si="4"/>
        <v>5</v>
      </c>
      <c r="BP60" s="13">
        <f t="shared" si="3"/>
        <v>0</v>
      </c>
    </row>
    <row r="61" spans="1:68" x14ac:dyDescent="0.3">
      <c r="A61" s="17" t="s">
        <v>128</v>
      </c>
      <c r="BO61" s="13">
        <f t="shared" si="2"/>
        <v>0</v>
      </c>
      <c r="BP61" s="13">
        <f t="shared" si="3"/>
        <v>0</v>
      </c>
    </row>
    <row r="62" spans="1:68" x14ac:dyDescent="0.3">
      <c r="A62" s="17" t="s">
        <v>129</v>
      </c>
      <c r="BO62" s="13">
        <f t="shared" si="2"/>
        <v>0</v>
      </c>
      <c r="BP62" s="13">
        <f t="shared" si="3"/>
        <v>0</v>
      </c>
    </row>
    <row r="63" spans="1:68" x14ac:dyDescent="0.3">
      <c r="A63" s="26" t="s">
        <v>122</v>
      </c>
      <c r="B63" s="12">
        <v>7</v>
      </c>
      <c r="D63" s="12">
        <v>2</v>
      </c>
      <c r="E63" s="12">
        <v>1</v>
      </c>
      <c r="H63" s="12">
        <v>10</v>
      </c>
      <c r="J63" s="12">
        <v>2</v>
      </c>
      <c r="K63" s="12">
        <v>2</v>
      </c>
      <c r="L63" s="12">
        <v>1</v>
      </c>
      <c r="O63" s="12">
        <v>2</v>
      </c>
      <c r="P63" s="12">
        <v>2</v>
      </c>
      <c r="W63" s="12">
        <v>1</v>
      </c>
      <c r="AA63" s="12">
        <v>1</v>
      </c>
      <c r="AH63" s="12">
        <v>1</v>
      </c>
      <c r="AQ63" s="12">
        <v>1</v>
      </c>
      <c r="AR63" s="12">
        <v>1</v>
      </c>
      <c r="AV63" s="12">
        <v>1</v>
      </c>
      <c r="AY63" s="12">
        <v>1</v>
      </c>
      <c r="BF63" s="12">
        <v>1</v>
      </c>
      <c r="BG63" s="12">
        <v>1</v>
      </c>
      <c r="BH63" s="12">
        <v>1</v>
      </c>
      <c r="BI63" s="12">
        <v>1</v>
      </c>
      <c r="BO63" s="13">
        <f t="shared" si="2"/>
        <v>35</v>
      </c>
      <c r="BP63" s="13">
        <f t="shared" si="3"/>
        <v>5</v>
      </c>
    </row>
    <row r="64" spans="1:68" x14ac:dyDescent="0.3">
      <c r="A64" s="27" t="s">
        <v>130</v>
      </c>
      <c r="B64" s="12">
        <v>16</v>
      </c>
      <c r="D64" s="12">
        <v>5</v>
      </c>
      <c r="E64" s="12">
        <v>5</v>
      </c>
      <c r="H64" s="12">
        <v>40</v>
      </c>
      <c r="J64" s="12">
        <v>7</v>
      </c>
      <c r="K64" s="12">
        <v>10</v>
      </c>
      <c r="L64" s="12">
        <v>10</v>
      </c>
      <c r="N64" s="12">
        <v>2</v>
      </c>
      <c r="O64" s="12">
        <v>15</v>
      </c>
      <c r="P64" s="12">
        <v>2</v>
      </c>
      <c r="Q64" s="12">
        <v>5</v>
      </c>
      <c r="R64" s="12">
        <v>4</v>
      </c>
      <c r="Y64" s="12">
        <v>1</v>
      </c>
      <c r="Z64" s="12">
        <v>4</v>
      </c>
      <c r="AA64" s="12">
        <v>4</v>
      </c>
      <c r="AH64" s="12">
        <v>2</v>
      </c>
      <c r="AN64" s="12">
        <v>6</v>
      </c>
      <c r="AQ64" s="12">
        <v>3</v>
      </c>
      <c r="AR64" s="12">
        <v>7</v>
      </c>
      <c r="AS64" s="12">
        <v>2</v>
      </c>
      <c r="AT64" s="12">
        <v>5</v>
      </c>
      <c r="AU64" s="12">
        <v>2</v>
      </c>
      <c r="AV64" s="12">
        <v>3</v>
      </c>
      <c r="BO64" s="13">
        <f t="shared" si="2"/>
        <v>160</v>
      </c>
      <c r="BP64" s="13">
        <f t="shared" si="3"/>
        <v>0</v>
      </c>
    </row>
    <row r="67" spans="1:65" s="13" customFormat="1" ht="28.8" x14ac:dyDescent="0.3">
      <c r="A67" s="1" t="s">
        <v>65</v>
      </c>
      <c r="B67" s="13">
        <f t="shared" ref="B67:AW67" si="5">SUM(B2:B64)</f>
        <v>176</v>
      </c>
      <c r="C67" s="13">
        <f t="shared" si="5"/>
        <v>24</v>
      </c>
      <c r="D67" s="13">
        <f t="shared" si="5"/>
        <v>59</v>
      </c>
      <c r="E67" s="13">
        <f t="shared" si="5"/>
        <v>37</v>
      </c>
      <c r="F67" s="13">
        <f t="shared" si="5"/>
        <v>15</v>
      </c>
      <c r="G67" s="13">
        <f t="shared" si="5"/>
        <v>0</v>
      </c>
      <c r="H67" s="13">
        <f t="shared" si="5"/>
        <v>444</v>
      </c>
      <c r="I67" s="13">
        <f t="shared" si="5"/>
        <v>5</v>
      </c>
      <c r="J67" s="13">
        <f t="shared" si="5"/>
        <v>71</v>
      </c>
      <c r="K67" s="13">
        <f t="shared" si="5"/>
        <v>70</v>
      </c>
      <c r="L67" s="13">
        <f t="shared" si="5"/>
        <v>50</v>
      </c>
      <c r="M67" s="13">
        <f t="shared" si="5"/>
        <v>7</v>
      </c>
      <c r="N67" s="13">
        <f t="shared" si="5"/>
        <v>15</v>
      </c>
      <c r="O67" s="13">
        <f t="shared" si="5"/>
        <v>70</v>
      </c>
      <c r="P67" s="13">
        <f t="shared" si="5"/>
        <v>19</v>
      </c>
      <c r="Q67" s="13">
        <f t="shared" si="5"/>
        <v>10</v>
      </c>
      <c r="R67" s="13">
        <f t="shared" si="5"/>
        <v>18</v>
      </c>
      <c r="S67" s="13">
        <f t="shared" si="5"/>
        <v>15</v>
      </c>
      <c r="T67" s="13">
        <f t="shared" si="5"/>
        <v>1</v>
      </c>
      <c r="U67" s="13">
        <f t="shared" si="5"/>
        <v>17</v>
      </c>
      <c r="V67" s="13">
        <f t="shared" si="5"/>
        <v>3</v>
      </c>
      <c r="W67" s="13">
        <f t="shared" si="5"/>
        <v>7</v>
      </c>
      <c r="X67" s="13">
        <f t="shared" si="5"/>
        <v>14</v>
      </c>
      <c r="Y67" s="13">
        <f t="shared" si="5"/>
        <v>16</v>
      </c>
      <c r="Z67" s="13">
        <f t="shared" si="5"/>
        <v>26</v>
      </c>
      <c r="AA67" s="13">
        <f t="shared" si="5"/>
        <v>13</v>
      </c>
      <c r="AB67" s="13">
        <f t="shared" si="5"/>
        <v>9</v>
      </c>
      <c r="AC67" s="13">
        <f t="shared" si="5"/>
        <v>0</v>
      </c>
      <c r="AD67" s="13">
        <f t="shared" si="5"/>
        <v>4</v>
      </c>
      <c r="AE67" s="13">
        <f t="shared" si="5"/>
        <v>0</v>
      </c>
      <c r="AF67" s="13">
        <f t="shared" si="5"/>
        <v>0</v>
      </c>
      <c r="AG67" s="13">
        <f t="shared" si="5"/>
        <v>0</v>
      </c>
      <c r="AH67" s="13">
        <f t="shared" si="5"/>
        <v>23</v>
      </c>
      <c r="AI67" s="13">
        <f t="shared" si="5"/>
        <v>9</v>
      </c>
      <c r="AJ67" s="13">
        <f t="shared" si="5"/>
        <v>1</v>
      </c>
      <c r="AK67" s="13">
        <f t="shared" si="5"/>
        <v>8</v>
      </c>
      <c r="AL67" s="13">
        <f t="shared" si="5"/>
        <v>1</v>
      </c>
      <c r="AM67" s="13">
        <f t="shared" si="5"/>
        <v>1</v>
      </c>
      <c r="AN67" s="13">
        <f t="shared" si="5"/>
        <v>18</v>
      </c>
      <c r="AO67" s="13">
        <f t="shared" si="5"/>
        <v>1</v>
      </c>
      <c r="AP67" s="13">
        <f t="shared" si="5"/>
        <v>2</v>
      </c>
      <c r="AQ67" s="13">
        <f t="shared" si="5"/>
        <v>6</v>
      </c>
      <c r="AR67" s="13">
        <f t="shared" si="5"/>
        <v>18</v>
      </c>
      <c r="AS67" s="13">
        <f t="shared" si="5"/>
        <v>37</v>
      </c>
      <c r="AT67" s="13">
        <f t="shared" si="5"/>
        <v>6</v>
      </c>
      <c r="AU67" s="13">
        <f t="shared" si="5"/>
        <v>12</v>
      </c>
      <c r="AV67" s="13">
        <f t="shared" si="5"/>
        <v>22</v>
      </c>
      <c r="AW67" s="13">
        <f t="shared" si="5"/>
        <v>10</v>
      </c>
      <c r="AY67" s="13">
        <f t="shared" ref="AY67:BK67" si="6">SUM(AY2:AY64)</f>
        <v>21</v>
      </c>
      <c r="AZ67" s="13">
        <f t="shared" si="6"/>
        <v>5</v>
      </c>
      <c r="BA67" s="13">
        <f t="shared" si="6"/>
        <v>10</v>
      </c>
      <c r="BB67" s="13">
        <f t="shared" si="6"/>
        <v>7</v>
      </c>
      <c r="BC67" s="13">
        <f t="shared" si="6"/>
        <v>11</v>
      </c>
      <c r="BD67" s="13">
        <f t="shared" si="6"/>
        <v>0</v>
      </c>
      <c r="BE67" s="13">
        <f t="shared" si="6"/>
        <v>0</v>
      </c>
      <c r="BF67" s="13">
        <f t="shared" si="6"/>
        <v>23</v>
      </c>
      <c r="BG67" s="13">
        <f t="shared" si="6"/>
        <v>18</v>
      </c>
      <c r="BH67" s="13">
        <f t="shared" si="6"/>
        <v>18</v>
      </c>
      <c r="BI67" s="13">
        <f t="shared" si="6"/>
        <v>62</v>
      </c>
      <c r="BJ67" s="13">
        <f t="shared" si="6"/>
        <v>3</v>
      </c>
      <c r="BK67" s="13">
        <f t="shared" si="6"/>
        <v>0</v>
      </c>
      <c r="BM67" s="13">
        <f>SUM(BM18:BM66)</f>
        <v>14</v>
      </c>
    </row>
    <row r="69" spans="1:65" x14ac:dyDescent="0.3">
      <c r="A69" s="3" t="s">
        <v>55</v>
      </c>
      <c r="B69" s="21">
        <f>SUM(H67:AW67)</f>
        <v>1079</v>
      </c>
    </row>
    <row r="70" spans="1:65" ht="28.8" x14ac:dyDescent="0.3">
      <c r="A70" s="3" t="s">
        <v>137</v>
      </c>
      <c r="B70" s="21">
        <f>SUM(AY67:BB67)</f>
        <v>43</v>
      </c>
    </row>
    <row r="71" spans="1:65" ht="28.8" x14ac:dyDescent="0.3">
      <c r="A71" s="3" t="s">
        <v>136</v>
      </c>
      <c r="B71" s="21">
        <f>SUM(B67:G67)</f>
        <v>311</v>
      </c>
    </row>
    <row r="72" spans="1:65" x14ac:dyDescent="0.3">
      <c r="A72" s="3" t="s">
        <v>56</v>
      </c>
      <c r="B72" s="21">
        <f>SUM(BC67:BK67)</f>
        <v>135</v>
      </c>
    </row>
    <row r="74" spans="1:65" x14ac:dyDescent="0.3">
      <c r="A74" s="2" t="s">
        <v>66</v>
      </c>
      <c r="B74" s="22">
        <f>SUM(H67:N67)</f>
        <v>662</v>
      </c>
      <c r="D74" s="13" t="s">
        <v>71</v>
      </c>
      <c r="E74" s="13">
        <f>SUM(B80)</f>
        <v>47</v>
      </c>
    </row>
    <row r="75" spans="1:65" ht="28.8" x14ac:dyDescent="0.3">
      <c r="A75" s="2" t="s">
        <v>67</v>
      </c>
      <c r="B75" s="22">
        <f>SUM(C67:E67)</f>
        <v>120</v>
      </c>
      <c r="D75" s="13" t="s">
        <v>153</v>
      </c>
      <c r="E75" s="13">
        <f>SUM(B108)</f>
        <v>3</v>
      </c>
    </row>
    <row r="76" spans="1:65" x14ac:dyDescent="0.3">
      <c r="A76" s="2" t="s">
        <v>68</v>
      </c>
      <c r="B76" s="22">
        <f>SUM(F67,G67)</f>
        <v>15</v>
      </c>
      <c r="D76" s="13" t="s">
        <v>40</v>
      </c>
      <c r="E76" s="13">
        <f>SUM(B94)</f>
        <v>4</v>
      </c>
    </row>
    <row r="77" spans="1:65" x14ac:dyDescent="0.3">
      <c r="A77" s="2" t="s">
        <v>33</v>
      </c>
      <c r="B77" s="22">
        <f>SUM(U67)</f>
        <v>17</v>
      </c>
      <c r="D77" s="13" t="s">
        <v>41</v>
      </c>
      <c r="E77" s="13">
        <f>SUM(B95)</f>
        <v>0</v>
      </c>
    </row>
    <row r="78" spans="1:65" x14ac:dyDescent="0.3">
      <c r="A78" s="2" t="s">
        <v>69</v>
      </c>
      <c r="B78" s="22">
        <f>SUM(W67,X67)</f>
        <v>21</v>
      </c>
      <c r="D78" s="13" t="s">
        <v>69</v>
      </c>
      <c r="E78" s="13">
        <f>SUM(B78)</f>
        <v>21</v>
      </c>
    </row>
    <row r="79" spans="1:65" x14ac:dyDescent="0.3">
      <c r="A79" s="2" t="s">
        <v>70</v>
      </c>
      <c r="B79" s="22">
        <f>SUM(AF67,AG67,AH67,AI67,AJ67)</f>
        <v>33</v>
      </c>
      <c r="D79" s="13" t="s">
        <v>72</v>
      </c>
      <c r="E79" s="13">
        <f>SUM(B81)</f>
        <v>55</v>
      </c>
    </row>
    <row r="80" spans="1:65" ht="28.8" x14ac:dyDescent="0.3">
      <c r="A80" s="2" t="s">
        <v>71</v>
      </c>
      <c r="B80" s="22">
        <f>SUM(AL67,AM67,AN67,AO67,AP67,AQ67,AR67)</f>
        <v>47</v>
      </c>
      <c r="D80" s="13" t="s">
        <v>46</v>
      </c>
      <c r="E80" s="13">
        <f>SUM(B97)</f>
        <v>8</v>
      </c>
    </row>
    <row r="81" spans="1:5" x14ac:dyDescent="0.3">
      <c r="A81" s="2" t="s">
        <v>72</v>
      </c>
      <c r="B81" s="22">
        <f>SUM(AS67,AT67,AU67)</f>
        <v>55</v>
      </c>
      <c r="D81" s="13" t="s">
        <v>154</v>
      </c>
      <c r="E81" s="13">
        <f>SUM(B98)</f>
        <v>22</v>
      </c>
    </row>
    <row r="82" spans="1:5" x14ac:dyDescent="0.3">
      <c r="A82" s="2" t="s">
        <v>73</v>
      </c>
      <c r="B82" s="22">
        <f>SUM(BF67,BG67,BH67,BI67)</f>
        <v>121</v>
      </c>
      <c r="D82" s="13" t="s">
        <v>106</v>
      </c>
      <c r="E82" s="13">
        <f>SUM(B107)</f>
        <v>10</v>
      </c>
    </row>
    <row r="83" spans="1:5" x14ac:dyDescent="0.3">
      <c r="A83" s="2" t="s">
        <v>74</v>
      </c>
      <c r="B83" s="22">
        <f>SUM(AZ67,BA67,BB67)</f>
        <v>22</v>
      </c>
      <c r="D83" s="13" t="s">
        <v>142</v>
      </c>
      <c r="E83" s="13">
        <f>SUM(B79)</f>
        <v>33</v>
      </c>
    </row>
    <row r="84" spans="1:5" x14ac:dyDescent="0.3">
      <c r="A84" s="2" t="s">
        <v>18</v>
      </c>
      <c r="B84" s="22">
        <f>SUM(B67)</f>
        <v>176</v>
      </c>
      <c r="D84" s="13" t="s">
        <v>143</v>
      </c>
      <c r="E84" s="13">
        <f>SUM(B91)</f>
        <v>16</v>
      </c>
    </row>
    <row r="85" spans="1:5" ht="28.8" x14ac:dyDescent="0.3">
      <c r="A85" s="2" t="s">
        <v>75</v>
      </c>
      <c r="B85" s="22">
        <f>SUM(O67)</f>
        <v>70</v>
      </c>
      <c r="D85" s="13" t="s">
        <v>63</v>
      </c>
      <c r="E85" s="13">
        <f>SUM(B99)</f>
        <v>10</v>
      </c>
    </row>
    <row r="86" spans="1:5" ht="28.8" x14ac:dyDescent="0.3">
      <c r="A86" s="2" t="s">
        <v>80</v>
      </c>
      <c r="B86" s="22">
        <f>SUM(R67)</f>
        <v>18</v>
      </c>
      <c r="D86" s="13" t="s">
        <v>144</v>
      </c>
      <c r="E86" s="13">
        <f>SUM(B85)</f>
        <v>70</v>
      </c>
    </row>
    <row r="87" spans="1:5" ht="28.8" x14ac:dyDescent="0.3">
      <c r="A87" s="2" t="s">
        <v>76</v>
      </c>
      <c r="B87" s="22">
        <f>SUM(P67)</f>
        <v>19</v>
      </c>
      <c r="D87" s="13" t="s">
        <v>31</v>
      </c>
      <c r="E87" s="13">
        <f>SUM(B87)</f>
        <v>19</v>
      </c>
    </row>
    <row r="88" spans="1:5" ht="28.8" x14ac:dyDescent="0.3">
      <c r="A88" s="2" t="s">
        <v>131</v>
      </c>
      <c r="B88" s="22">
        <f>SUM(T67)</f>
        <v>1</v>
      </c>
      <c r="D88" s="13" t="s">
        <v>80</v>
      </c>
      <c r="E88" s="13">
        <f>SUM(B86)</f>
        <v>18</v>
      </c>
    </row>
    <row r="89" spans="1:5" ht="28.8" x14ac:dyDescent="0.3">
      <c r="A89" s="2" t="s">
        <v>61</v>
      </c>
      <c r="B89" s="22">
        <f>SUM(S67)</f>
        <v>15</v>
      </c>
      <c r="D89" s="13" t="s">
        <v>155</v>
      </c>
      <c r="E89" s="13">
        <f>SUM(B101)</f>
        <v>11</v>
      </c>
    </row>
    <row r="90" spans="1:5" ht="28.8" x14ac:dyDescent="0.3">
      <c r="A90" s="2" t="s">
        <v>34</v>
      </c>
      <c r="B90" s="22">
        <f>SUM(V67)</f>
        <v>3</v>
      </c>
      <c r="D90" s="13" t="s">
        <v>156</v>
      </c>
      <c r="E90" s="13">
        <f>SUM(B102)</f>
        <v>0</v>
      </c>
    </row>
    <row r="91" spans="1:5" ht="28.8" x14ac:dyDescent="0.3">
      <c r="A91" s="2" t="s">
        <v>37</v>
      </c>
      <c r="B91" s="22">
        <f>SUM(Y67)</f>
        <v>16</v>
      </c>
      <c r="D91" s="13" t="s">
        <v>133</v>
      </c>
      <c r="E91" s="13">
        <f>SUM(B103)</f>
        <v>0</v>
      </c>
    </row>
    <row r="92" spans="1:5" ht="28.8" x14ac:dyDescent="0.3">
      <c r="A92" s="2" t="s">
        <v>38</v>
      </c>
      <c r="B92" s="22">
        <f>SUM(AB67,Z67)</f>
        <v>35</v>
      </c>
      <c r="D92" s="13" t="s">
        <v>38</v>
      </c>
      <c r="E92" s="13">
        <f>SUM(B92)</f>
        <v>35</v>
      </c>
    </row>
    <row r="93" spans="1:5" x14ac:dyDescent="0.3">
      <c r="A93" s="2" t="s">
        <v>39</v>
      </c>
      <c r="B93" s="22">
        <f>SUM(AA67)</f>
        <v>13</v>
      </c>
      <c r="D93" s="13" t="s">
        <v>33</v>
      </c>
      <c r="E93" s="13">
        <f>SUM(B77)</f>
        <v>17</v>
      </c>
    </row>
    <row r="94" spans="1:5" ht="28.8" x14ac:dyDescent="0.3">
      <c r="A94" s="2" t="s">
        <v>40</v>
      </c>
      <c r="B94" s="22">
        <f>SUM(AD67)</f>
        <v>4</v>
      </c>
      <c r="D94" s="13" t="s">
        <v>145</v>
      </c>
      <c r="E94" s="13">
        <f>SUM(B93)</f>
        <v>13</v>
      </c>
    </row>
    <row r="95" spans="1:5" x14ac:dyDescent="0.3">
      <c r="A95" s="2" t="s">
        <v>41</v>
      </c>
      <c r="B95" s="22">
        <f>SUM(AE67)</f>
        <v>0</v>
      </c>
      <c r="D95" s="13" t="s">
        <v>146</v>
      </c>
      <c r="E95" s="13">
        <f>SUM(B90)</f>
        <v>3</v>
      </c>
    </row>
    <row r="96" spans="1:5" x14ac:dyDescent="0.3">
      <c r="A96" s="2" t="s">
        <v>77</v>
      </c>
      <c r="B96" s="22">
        <f>SUM(AF67,AG67,AH67,AI67,AJ67)</f>
        <v>33</v>
      </c>
      <c r="D96" s="13" t="s">
        <v>61</v>
      </c>
      <c r="E96" s="13">
        <f>SUM(B106,B89)</f>
        <v>16</v>
      </c>
    </row>
    <row r="97" spans="1:5" ht="28.8" x14ac:dyDescent="0.3">
      <c r="A97" s="2" t="s">
        <v>46</v>
      </c>
      <c r="B97" s="22">
        <f>SUM(AK67)</f>
        <v>8</v>
      </c>
      <c r="D97" s="13" t="s">
        <v>147</v>
      </c>
      <c r="E97" s="13">
        <f>SUM(B104)</f>
        <v>121</v>
      </c>
    </row>
    <row r="98" spans="1:5" x14ac:dyDescent="0.3">
      <c r="A98" s="2" t="s">
        <v>59</v>
      </c>
      <c r="B98" s="22">
        <f>SUM(AV67)</f>
        <v>22</v>
      </c>
      <c r="D98" s="13" t="s">
        <v>66</v>
      </c>
      <c r="E98" s="13">
        <f>SUM(B74)</f>
        <v>662</v>
      </c>
    </row>
    <row r="99" spans="1:5" x14ac:dyDescent="0.3">
      <c r="A99" s="2" t="s">
        <v>63</v>
      </c>
      <c r="B99" s="22">
        <f>SUM(AW67)</f>
        <v>10</v>
      </c>
      <c r="D99" s="13" t="s">
        <v>149</v>
      </c>
      <c r="E99" s="13">
        <f>SUM(B75)</f>
        <v>120</v>
      </c>
    </row>
    <row r="100" spans="1:5" ht="28.8" x14ac:dyDescent="0.3">
      <c r="A100" s="2" t="s">
        <v>19</v>
      </c>
      <c r="B100" s="22">
        <f>SUM(AY67)</f>
        <v>21</v>
      </c>
      <c r="D100" s="13" t="s">
        <v>150</v>
      </c>
      <c r="E100" s="13">
        <f>SUM(B83)</f>
        <v>22</v>
      </c>
    </row>
    <row r="101" spans="1:5" ht="28.8" x14ac:dyDescent="0.3">
      <c r="A101" s="2" t="s">
        <v>78</v>
      </c>
      <c r="B101" s="22">
        <f>SUM(BC67)</f>
        <v>11</v>
      </c>
      <c r="D101" s="13" t="s">
        <v>151</v>
      </c>
      <c r="E101" s="13">
        <f>SUM(B100)</f>
        <v>21</v>
      </c>
    </row>
    <row r="102" spans="1:5" ht="28.8" x14ac:dyDescent="0.3">
      <c r="A102" s="2" t="s">
        <v>132</v>
      </c>
      <c r="B102" s="22">
        <f>SUM(BD67)</f>
        <v>0</v>
      </c>
      <c r="D102" s="13" t="s">
        <v>152</v>
      </c>
      <c r="E102" s="13">
        <f>SUM(B76)</f>
        <v>15</v>
      </c>
    </row>
    <row r="103" spans="1:5" ht="28.8" x14ac:dyDescent="0.3">
      <c r="A103" s="2" t="s">
        <v>133</v>
      </c>
      <c r="B103" s="22">
        <f>SUM(BE67)</f>
        <v>0</v>
      </c>
      <c r="D103" s="13" t="s">
        <v>148</v>
      </c>
      <c r="E103" s="13">
        <f>SUM(B109)</f>
        <v>14</v>
      </c>
    </row>
    <row r="104" spans="1:5" x14ac:dyDescent="0.3">
      <c r="A104" s="2" t="s">
        <v>73</v>
      </c>
      <c r="B104" s="22">
        <f>SUM(BF67,BG67,BH67,BI67)</f>
        <v>121</v>
      </c>
      <c r="D104" s="13" t="s">
        <v>18</v>
      </c>
      <c r="E104" s="13">
        <f>SUM(B84)</f>
        <v>176</v>
      </c>
    </row>
    <row r="105" spans="1:5" ht="28.8" x14ac:dyDescent="0.3">
      <c r="A105" s="2" t="s">
        <v>134</v>
      </c>
      <c r="B105" s="22">
        <f>SUM(BK67)</f>
        <v>0</v>
      </c>
    </row>
    <row r="106" spans="1:5" ht="28.8" x14ac:dyDescent="0.3">
      <c r="A106" s="2" t="s">
        <v>135</v>
      </c>
      <c r="B106" s="22">
        <f>SUM(T67)</f>
        <v>1</v>
      </c>
    </row>
    <row r="107" spans="1:5" x14ac:dyDescent="0.3">
      <c r="A107" s="2" t="s">
        <v>106</v>
      </c>
      <c r="B107" s="22">
        <f>SUM(Q67)</f>
        <v>10</v>
      </c>
    </row>
    <row r="108" spans="1:5" ht="28.8" x14ac:dyDescent="0.3">
      <c r="A108" s="2" t="s">
        <v>57</v>
      </c>
      <c r="B108" s="22">
        <f>SUM(BJ67)</f>
        <v>3</v>
      </c>
    </row>
    <row r="109" spans="1:5" ht="28.8" x14ac:dyDescent="0.3">
      <c r="A109" s="2" t="s">
        <v>148</v>
      </c>
      <c r="B109" s="22">
        <f>SUM(BM67)</f>
        <v>14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LUNEDI</vt:lpstr>
      <vt:lpstr>MARTEDI</vt:lpstr>
      <vt:lpstr>MERCOLEDI</vt:lpstr>
      <vt:lpstr>GIOVEDI</vt:lpstr>
      <vt:lpstr>VENERDI</vt:lpstr>
      <vt:lpstr>SABATO</vt:lpstr>
      <vt:lpstr>DOMENICA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</cp:lastModifiedBy>
  <dcterms:created xsi:type="dcterms:W3CDTF">2019-10-30T13:08:16Z</dcterms:created>
  <dcterms:modified xsi:type="dcterms:W3CDTF">2022-07-20T14:31:06Z</dcterms:modified>
</cp:coreProperties>
</file>