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montreuil6/Documents/Courses/ISYE 6202 Supply Chain Facilities/Caseworks/Fall 2023 Caseworks/ISyE 6202 2023 Casework 2 CityFeed Fulfillment/"/>
    </mc:Choice>
  </mc:AlternateContent>
  <xr:revisionPtr revIDLastSave="0" documentId="8_{236828A2-41A9-AC43-B6B0-798764DBEE60}" xr6:coauthVersionLast="47" xr6:coauthVersionMax="47" xr10:uidLastSave="{00000000-0000-0000-0000-000000000000}"/>
  <bookViews>
    <workbookView xWindow="1500" yWindow="3340" windowWidth="28720" windowHeight="17140" tabRatio="500" firstSheet="1" activeTab="1" xr2:uid="{00000000-000D-0000-FFFF-FFFF00000000}"/>
  </bookViews>
  <sheets>
    <sheet name="Containers &amp; Products" sheetId="1" r:id="rId1"/>
    <sheet name="Product Demand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2" i="3" l="1"/>
  <c r="C12" i="3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G16" i="1" l="1"/>
</calcChain>
</file>

<file path=xl/sharedStrings.xml><?xml version="1.0" encoding="utf-8"?>
<sst xmlns="http://schemas.openxmlformats.org/spreadsheetml/2006/main" count="27" uniqueCount="25">
  <si>
    <t>ISyE 6202 Supply Chain Facilities</t>
  </si>
  <si>
    <t>Casework 4: CityFeed’s Open Peri-Urban Fulfillment Center Design</t>
  </si>
  <si>
    <t>Product unit size</t>
  </si>
  <si>
    <t>Demand</t>
  </si>
  <si>
    <t>Cubic inches</t>
  </si>
  <si>
    <t>Share</t>
  </si>
  <si>
    <t>100-250</t>
  </si>
  <si>
    <t>251-500</t>
  </si>
  <si>
    <t>501-1000</t>
  </si>
  <si>
    <t>1001-5000</t>
  </si>
  <si>
    <t>5001-10000</t>
  </si>
  <si>
    <t>10001-20000</t>
  </si>
  <si>
    <t>20001-90000</t>
  </si>
  <si>
    <t>90001-180000</t>
  </si>
  <si>
    <t>180001-360000</t>
  </si>
  <si>
    <t>Total:</t>
  </si>
  <si>
    <t>Container dimensions</t>
  </si>
  <si>
    <t>Inbound flow</t>
  </si>
  <si>
    <t>L</t>
  </si>
  <si>
    <t>W</t>
  </si>
  <si>
    <t>H</t>
  </si>
  <si>
    <t>% of containers</t>
  </si>
  <si>
    <t>Product Percentile</t>
  </si>
  <si>
    <t>Demand Share</t>
  </si>
  <si>
    <t>Cumulative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</si>
</sst>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9" fontId="0" fillId="0" borderId="0" xfId="0" applyNumberFormat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9" fontId="0" fillId="3" borderId="12" xfId="1" applyFont="1" applyFill="1" applyBorder="1" applyAlignment="1">
      <alignment horizontal="center"/>
    </xf>
    <xf numFmtId="9" fontId="0" fillId="3" borderId="9" xfId="1" applyFont="1" applyFill="1" applyBorder="1" applyAlignment="1">
      <alignment horizontal="center"/>
    </xf>
    <xf numFmtId="9" fontId="0" fillId="2" borderId="8" xfId="0" applyNumberFormat="1" applyFill="1" applyBorder="1" applyAlignment="1">
      <alignment horizontal="center" vertical="center"/>
    </xf>
    <xf numFmtId="9" fontId="0" fillId="2" borderId="12" xfId="0" applyNumberFormat="1" applyFill="1" applyBorder="1" applyAlignment="1">
      <alignment horizontal="center" vertical="center"/>
    </xf>
    <xf numFmtId="9" fontId="0" fillId="2" borderId="9" xfId="0" applyNumberFormat="1" applyFill="1" applyBorder="1" applyAlignment="1">
      <alignment horizontal="center" vertical="center"/>
    </xf>
    <xf numFmtId="10" fontId="0" fillId="3" borderId="2" xfId="1" applyNumberFormat="1" applyFont="1" applyFill="1" applyBorder="1" applyAlignment="1">
      <alignment horizontal="center" vertical="center"/>
    </xf>
    <xf numFmtId="10" fontId="0" fillId="3" borderId="4" xfId="0" applyNumberFormat="1" applyFill="1" applyBorder="1" applyAlignment="1">
      <alignment horizontal="center"/>
    </xf>
    <xf numFmtId="10" fontId="0" fillId="3" borderId="10" xfId="1" applyNumberFormat="1" applyFont="1" applyFill="1" applyBorder="1" applyAlignment="1">
      <alignment horizontal="center" vertical="center"/>
    </xf>
    <xf numFmtId="10" fontId="0" fillId="3" borderId="11" xfId="0" applyNumberFormat="1" applyFill="1" applyBorder="1" applyAlignment="1">
      <alignment horizontal="center"/>
    </xf>
    <xf numFmtId="10" fontId="0" fillId="3" borderId="5" xfId="1" applyNumberFormat="1" applyFont="1" applyFill="1" applyBorder="1" applyAlignment="1">
      <alignment horizontal="center" vertical="center"/>
    </xf>
    <xf numFmtId="10" fontId="0" fillId="3" borderId="7" xfId="0" applyNumberFormat="1" applyFill="1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10" fontId="0" fillId="2" borderId="14" xfId="0" applyNumberFormat="1" applyFill="1" applyBorder="1" applyAlignment="1">
      <alignment horizontal="center" vertical="center"/>
    </xf>
    <xf numFmtId="0" fontId="0" fillId="2" borderId="15" xfId="0" applyFill="1" applyBorder="1"/>
    <xf numFmtId="0" fontId="0" fillId="2" borderId="8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64" fontId="0" fillId="3" borderId="8" xfId="1" applyNumberFormat="1" applyFont="1" applyFill="1" applyBorder="1" applyAlignment="1">
      <alignment horizontal="center" vertical="center"/>
    </xf>
    <xf numFmtId="164" fontId="0" fillId="3" borderId="12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wrapText="1"/>
    </xf>
    <xf numFmtId="0" fontId="2" fillId="4" borderId="7" xfId="0" applyFont="1" applyFill="1" applyBorder="1" applyAlignment="1">
      <alignment horizontal="center" wrapText="1"/>
    </xf>
  </cellXfs>
  <cellStyles count="24"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'Product Demand'!$B$10</c:f>
              <c:strCache>
                <c:ptCount val="1"/>
                <c:pt idx="0">
                  <c:v>Demand Share</c:v>
                </c:pt>
              </c:strCache>
            </c:strRef>
          </c:tx>
          <c:invertIfNegative val="0"/>
          <c:cat>
            <c:numRef>
              <c:f>'Product Demand'!$A$12:$A$31</c:f>
              <c:numCache>
                <c:formatCode>0%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'Product Demand'!$B$12:$B$31</c:f>
              <c:numCache>
                <c:formatCode>0.00%</c:formatCode>
                <c:ptCount val="20"/>
                <c:pt idx="0">
                  <c:v>0.4</c:v>
                </c:pt>
                <c:pt idx="1">
                  <c:v>0.2</c:v>
                </c:pt>
                <c:pt idx="2">
                  <c:v>0.1</c:v>
                </c:pt>
                <c:pt idx="3">
                  <c:v>0.06</c:v>
                </c:pt>
                <c:pt idx="4">
                  <c:v>0.04</c:v>
                </c:pt>
                <c:pt idx="5">
                  <c:v>0.03</c:v>
                </c:pt>
                <c:pt idx="6">
                  <c:v>0.02</c:v>
                </c:pt>
                <c:pt idx="7">
                  <c:v>1.4999999999999999E-2</c:v>
                </c:pt>
                <c:pt idx="8">
                  <c:v>1.2999999999999999E-2</c:v>
                </c:pt>
                <c:pt idx="9">
                  <c:v>1.2E-2</c:v>
                </c:pt>
                <c:pt idx="10">
                  <c:v>1.2E-2</c:v>
                </c:pt>
                <c:pt idx="11">
                  <c:v>1.2E-2</c:v>
                </c:pt>
                <c:pt idx="12">
                  <c:v>1.15E-2</c:v>
                </c:pt>
                <c:pt idx="13">
                  <c:v>1.15E-2</c:v>
                </c:pt>
                <c:pt idx="14">
                  <c:v>1.15E-2</c:v>
                </c:pt>
                <c:pt idx="15">
                  <c:v>1.15E-2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7-D74B-A65E-BF2BE0F0C9F8}"/>
            </c:ext>
          </c:extLst>
        </c:ser>
        <c:ser>
          <c:idx val="2"/>
          <c:order val="1"/>
          <c:tx>
            <c:strRef>
              <c:f>'Product Demand'!$C$10</c:f>
              <c:strCache>
                <c:ptCount val="1"/>
                <c:pt idx="0">
                  <c:v>Cumulative Share</c:v>
                </c:pt>
              </c:strCache>
            </c:strRef>
          </c:tx>
          <c:invertIfNegative val="0"/>
          <c:cat>
            <c:numRef>
              <c:f>'Product Demand'!$A$12:$A$31</c:f>
              <c:numCache>
                <c:formatCode>0%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'Product Demand'!$C$12:$C$31</c:f>
              <c:numCache>
                <c:formatCode>0.00%</c:formatCode>
                <c:ptCount val="20"/>
                <c:pt idx="0">
                  <c:v>0.4</c:v>
                </c:pt>
                <c:pt idx="1">
                  <c:v>0.60000000000000009</c:v>
                </c:pt>
                <c:pt idx="2">
                  <c:v>0.70000000000000007</c:v>
                </c:pt>
                <c:pt idx="3">
                  <c:v>0.76</c:v>
                </c:pt>
                <c:pt idx="4">
                  <c:v>0.8</c:v>
                </c:pt>
                <c:pt idx="5">
                  <c:v>0.83000000000000007</c:v>
                </c:pt>
                <c:pt idx="6">
                  <c:v>0.85000000000000009</c:v>
                </c:pt>
                <c:pt idx="7">
                  <c:v>0.8650000000000001</c:v>
                </c:pt>
                <c:pt idx="8">
                  <c:v>0.87800000000000011</c:v>
                </c:pt>
                <c:pt idx="9">
                  <c:v>0.89000000000000012</c:v>
                </c:pt>
                <c:pt idx="10">
                  <c:v>0.90200000000000014</c:v>
                </c:pt>
                <c:pt idx="11">
                  <c:v>0.91400000000000015</c:v>
                </c:pt>
                <c:pt idx="12">
                  <c:v>0.9255000000000001</c:v>
                </c:pt>
                <c:pt idx="13">
                  <c:v>0.93700000000000006</c:v>
                </c:pt>
                <c:pt idx="14">
                  <c:v>0.94850000000000001</c:v>
                </c:pt>
                <c:pt idx="15">
                  <c:v>0.96</c:v>
                </c:pt>
                <c:pt idx="16">
                  <c:v>0.97</c:v>
                </c:pt>
                <c:pt idx="17">
                  <c:v>0.98</c:v>
                </c:pt>
                <c:pt idx="18">
                  <c:v>0.99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07-D74B-A65E-BF2BE0F0C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3689320"/>
        <c:axId val="-2083703528"/>
      </c:barChart>
      <c:catAx>
        <c:axId val="-20836893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-2083703528"/>
        <c:crosses val="autoZero"/>
        <c:auto val="1"/>
        <c:lblAlgn val="ctr"/>
        <c:lblOffset val="100"/>
        <c:noMultiLvlLbl val="0"/>
      </c:catAx>
      <c:valAx>
        <c:axId val="-2083703528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083689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9</xdr:row>
      <xdr:rowOff>6350</xdr:rowOff>
    </xdr:from>
    <xdr:to>
      <xdr:col>10</xdr:col>
      <xdr:colOff>749300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571509-93E0-E14C-A6E2-B2A1C7276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opLeftCell="A8" workbookViewId="0">
      <selection activeCell="A27" sqref="A27:D37"/>
    </sheetView>
  </sheetViews>
  <sheetFormatPr defaultColWidth="11" defaultRowHeight="15.95"/>
  <cols>
    <col min="4" max="4" width="15.125" customWidth="1"/>
    <col min="6" max="6" width="16.625" customWidth="1"/>
    <col min="9" max="9" width="15.5" customWidth="1"/>
  </cols>
  <sheetData>
    <row r="1" spans="1:7">
      <c r="A1" t="s">
        <v>0</v>
      </c>
    </row>
    <row r="2" spans="1:7">
      <c r="A2" t="s">
        <v>1</v>
      </c>
    </row>
    <row r="5" spans="1:7">
      <c r="F5" s="29" t="s">
        <v>2</v>
      </c>
      <c r="G5" s="30" t="s">
        <v>3</v>
      </c>
    </row>
    <row r="6" spans="1:7">
      <c r="F6" s="31" t="s">
        <v>4</v>
      </c>
      <c r="G6" s="32" t="s">
        <v>5</v>
      </c>
    </row>
    <row r="7" spans="1:7">
      <c r="F7" s="23" t="s">
        <v>6</v>
      </c>
      <c r="G7" s="25">
        <v>0.3</v>
      </c>
    </row>
    <row r="8" spans="1:7">
      <c r="F8" s="24" t="s">
        <v>7</v>
      </c>
      <c r="G8" s="26">
        <v>0.3</v>
      </c>
    </row>
    <row r="9" spans="1:7">
      <c r="F9" s="24" t="s">
        <v>8</v>
      </c>
      <c r="G9" s="26">
        <v>0.2</v>
      </c>
    </row>
    <row r="10" spans="1:7">
      <c r="F10" s="24" t="s">
        <v>9</v>
      </c>
      <c r="G10" s="26">
        <v>0.1</v>
      </c>
    </row>
    <row r="11" spans="1:7">
      <c r="F11" s="24" t="s">
        <v>10</v>
      </c>
      <c r="G11" s="26">
        <v>0.05</v>
      </c>
    </row>
    <row r="12" spans="1:7">
      <c r="F12" s="24" t="s">
        <v>11</v>
      </c>
      <c r="G12" s="26">
        <v>0.02</v>
      </c>
    </row>
    <row r="13" spans="1:7">
      <c r="F13" s="24" t="s">
        <v>12</v>
      </c>
      <c r="G13" s="26">
        <v>1.4999999999999999E-2</v>
      </c>
    </row>
    <row r="14" spans="1:7">
      <c r="F14" s="24" t="s">
        <v>13</v>
      </c>
      <c r="G14" s="26">
        <v>0.01</v>
      </c>
    </row>
    <row r="15" spans="1:7">
      <c r="F15" s="24" t="s">
        <v>14</v>
      </c>
      <c r="G15" s="26">
        <v>5.0000000000000001E-3</v>
      </c>
    </row>
    <row r="16" spans="1:7">
      <c r="F16" s="27" t="s">
        <v>15</v>
      </c>
      <c r="G16" s="28">
        <f>SUM(G7:G15)</f>
        <v>1</v>
      </c>
    </row>
    <row r="17" spans="1:4">
      <c r="D17" s="1"/>
    </row>
    <row r="27" spans="1:4">
      <c r="A27" s="37" t="s">
        <v>16</v>
      </c>
      <c r="B27" s="38"/>
      <c r="C27" s="39"/>
      <c r="D27" s="2" t="s">
        <v>17</v>
      </c>
    </row>
    <row r="28" spans="1:4">
      <c r="A28" s="33" t="s">
        <v>18</v>
      </c>
      <c r="B28" s="34" t="s">
        <v>19</v>
      </c>
      <c r="C28" s="35" t="s">
        <v>20</v>
      </c>
      <c r="D28" s="36" t="s">
        <v>21</v>
      </c>
    </row>
    <row r="29" spans="1:4">
      <c r="A29" s="4">
        <v>14</v>
      </c>
      <c r="B29" s="4">
        <v>14</v>
      </c>
      <c r="C29" s="5">
        <v>14</v>
      </c>
      <c r="D29" s="9">
        <v>0.2</v>
      </c>
    </row>
    <row r="30" spans="1:4">
      <c r="A30" s="3">
        <v>28</v>
      </c>
      <c r="B30" s="4">
        <v>14</v>
      </c>
      <c r="C30" s="5">
        <v>14</v>
      </c>
      <c r="D30" s="9">
        <v>0.25</v>
      </c>
    </row>
    <row r="31" spans="1:4">
      <c r="A31" s="3">
        <v>28</v>
      </c>
      <c r="B31" s="4">
        <v>14</v>
      </c>
      <c r="C31" s="5">
        <v>28</v>
      </c>
      <c r="D31" s="9">
        <v>0.15</v>
      </c>
    </row>
    <row r="32" spans="1:4">
      <c r="A32" s="3">
        <v>28</v>
      </c>
      <c r="B32" s="4">
        <v>28</v>
      </c>
      <c r="C32" s="5">
        <v>14</v>
      </c>
      <c r="D32" s="9">
        <v>0.15</v>
      </c>
    </row>
    <row r="33" spans="1:4">
      <c r="A33" s="3">
        <v>28</v>
      </c>
      <c r="B33" s="4">
        <v>28</v>
      </c>
      <c r="C33" s="5">
        <v>28</v>
      </c>
      <c r="D33" s="9">
        <v>0.15</v>
      </c>
    </row>
    <row r="34" spans="1:4">
      <c r="A34" s="3">
        <v>45</v>
      </c>
      <c r="B34" s="4">
        <v>45</v>
      </c>
      <c r="C34" s="5">
        <v>45</v>
      </c>
      <c r="D34" s="9">
        <v>0.1</v>
      </c>
    </row>
    <row r="35" spans="1:4">
      <c r="A35" s="3">
        <v>45</v>
      </c>
      <c r="B35" s="4">
        <v>45</v>
      </c>
      <c r="C35" s="5">
        <v>90</v>
      </c>
      <c r="D35" s="9">
        <v>0.05</v>
      </c>
    </row>
    <row r="36" spans="1:4">
      <c r="A36" s="3">
        <v>90</v>
      </c>
      <c r="B36" s="4">
        <v>45</v>
      </c>
      <c r="C36" s="5">
        <v>45</v>
      </c>
      <c r="D36" s="9">
        <v>0.03</v>
      </c>
    </row>
    <row r="37" spans="1:4">
      <c r="A37" s="6">
        <v>90</v>
      </c>
      <c r="B37" s="7">
        <v>45</v>
      </c>
      <c r="C37" s="8">
        <v>90</v>
      </c>
      <c r="D37" s="10">
        <v>0.02</v>
      </c>
    </row>
  </sheetData>
  <mergeCells count="1">
    <mergeCell ref="A27:C2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CAF34-4CE6-4249-BE37-66782628E2A5}">
  <dimension ref="A1:C32"/>
  <sheetViews>
    <sheetView tabSelected="1" workbookViewId="0">
      <selection activeCell="H40" sqref="H40"/>
    </sheetView>
  </sheetViews>
  <sheetFormatPr defaultColWidth="11" defaultRowHeight="15.95"/>
  <sheetData>
    <row r="1" spans="1:3">
      <c r="A1" t="s">
        <v>0</v>
      </c>
    </row>
    <row r="2" spans="1:3">
      <c r="A2" t="s">
        <v>1</v>
      </c>
    </row>
    <row r="10" spans="1:3">
      <c r="A10" s="40" t="s">
        <v>22</v>
      </c>
      <c r="B10" s="42" t="s">
        <v>23</v>
      </c>
      <c r="C10" s="44" t="s">
        <v>24</v>
      </c>
    </row>
    <row r="11" spans="1:3">
      <c r="A11" s="41"/>
      <c r="B11" s="43"/>
      <c r="C11" s="45"/>
    </row>
    <row r="12" spans="1:3">
      <c r="A12" s="11">
        <v>0.05</v>
      </c>
      <c r="B12" s="14">
        <v>0.4</v>
      </c>
      <c r="C12" s="15">
        <f>B12</f>
        <v>0.4</v>
      </c>
    </row>
    <row r="13" spans="1:3">
      <c r="A13" s="12">
        <v>0.1</v>
      </c>
      <c r="B13" s="16">
        <v>0.2</v>
      </c>
      <c r="C13" s="17">
        <f t="shared" ref="C13:C31" si="0">C12+B13</f>
        <v>0.60000000000000009</v>
      </c>
    </row>
    <row r="14" spans="1:3">
      <c r="A14" s="12">
        <v>0.15</v>
      </c>
      <c r="B14" s="16">
        <v>0.1</v>
      </c>
      <c r="C14" s="17">
        <f t="shared" si="0"/>
        <v>0.70000000000000007</v>
      </c>
    </row>
    <row r="15" spans="1:3">
      <c r="A15" s="12">
        <v>0.2</v>
      </c>
      <c r="B15" s="16">
        <v>0.06</v>
      </c>
      <c r="C15" s="17">
        <f t="shared" si="0"/>
        <v>0.76</v>
      </c>
    </row>
    <row r="16" spans="1:3">
      <c r="A16" s="12">
        <v>0.25</v>
      </c>
      <c r="B16" s="16">
        <v>0.04</v>
      </c>
      <c r="C16" s="17">
        <f t="shared" si="0"/>
        <v>0.8</v>
      </c>
    </row>
    <row r="17" spans="1:3">
      <c r="A17" s="12">
        <v>0.3</v>
      </c>
      <c r="B17" s="16">
        <v>0.03</v>
      </c>
      <c r="C17" s="17">
        <f t="shared" si="0"/>
        <v>0.83000000000000007</v>
      </c>
    </row>
    <row r="18" spans="1:3">
      <c r="A18" s="12">
        <v>0.35</v>
      </c>
      <c r="B18" s="16">
        <v>0.02</v>
      </c>
      <c r="C18" s="17">
        <f t="shared" si="0"/>
        <v>0.85000000000000009</v>
      </c>
    </row>
    <row r="19" spans="1:3">
      <c r="A19" s="12">
        <v>0.4</v>
      </c>
      <c r="B19" s="16">
        <v>1.4999999999999999E-2</v>
      </c>
      <c r="C19" s="17">
        <f t="shared" si="0"/>
        <v>0.8650000000000001</v>
      </c>
    </row>
    <row r="20" spans="1:3">
      <c r="A20" s="12">
        <v>0.45</v>
      </c>
      <c r="B20" s="16">
        <v>1.2999999999999999E-2</v>
      </c>
      <c r="C20" s="17">
        <f t="shared" si="0"/>
        <v>0.87800000000000011</v>
      </c>
    </row>
    <row r="21" spans="1:3">
      <c r="A21" s="12">
        <v>0.5</v>
      </c>
      <c r="B21" s="16">
        <v>1.2E-2</v>
      </c>
      <c r="C21" s="17">
        <f t="shared" si="0"/>
        <v>0.89000000000000012</v>
      </c>
    </row>
    <row r="22" spans="1:3">
      <c r="A22" s="12">
        <v>0.55000000000000004</v>
      </c>
      <c r="B22" s="16">
        <v>1.2E-2</v>
      </c>
      <c r="C22" s="17">
        <f t="shared" si="0"/>
        <v>0.90200000000000014</v>
      </c>
    </row>
    <row r="23" spans="1:3">
      <c r="A23" s="12">
        <v>0.6</v>
      </c>
      <c r="B23" s="16">
        <v>1.2E-2</v>
      </c>
      <c r="C23" s="17">
        <f t="shared" si="0"/>
        <v>0.91400000000000015</v>
      </c>
    </row>
    <row r="24" spans="1:3">
      <c r="A24" s="12">
        <v>0.65</v>
      </c>
      <c r="B24" s="16">
        <v>1.15E-2</v>
      </c>
      <c r="C24" s="17">
        <f t="shared" si="0"/>
        <v>0.9255000000000001</v>
      </c>
    </row>
    <row r="25" spans="1:3">
      <c r="A25" s="12">
        <v>0.7</v>
      </c>
      <c r="B25" s="16">
        <v>1.15E-2</v>
      </c>
      <c r="C25" s="17">
        <f t="shared" si="0"/>
        <v>0.93700000000000006</v>
      </c>
    </row>
    <row r="26" spans="1:3">
      <c r="A26" s="12">
        <v>0.75</v>
      </c>
      <c r="B26" s="16">
        <v>1.15E-2</v>
      </c>
      <c r="C26" s="17">
        <f t="shared" si="0"/>
        <v>0.94850000000000001</v>
      </c>
    </row>
    <row r="27" spans="1:3">
      <c r="A27" s="12">
        <v>0.8</v>
      </c>
      <c r="B27" s="16">
        <v>1.15E-2</v>
      </c>
      <c r="C27" s="17">
        <f t="shared" si="0"/>
        <v>0.96</v>
      </c>
    </row>
    <row r="28" spans="1:3">
      <c r="A28" s="12">
        <v>0.85</v>
      </c>
      <c r="B28" s="16">
        <v>0.01</v>
      </c>
      <c r="C28" s="17">
        <f t="shared" si="0"/>
        <v>0.97</v>
      </c>
    </row>
    <row r="29" spans="1:3">
      <c r="A29" s="12">
        <v>0.9</v>
      </c>
      <c r="B29" s="16">
        <v>0.01</v>
      </c>
      <c r="C29" s="17">
        <f t="shared" si="0"/>
        <v>0.98</v>
      </c>
    </row>
    <row r="30" spans="1:3">
      <c r="A30" s="12">
        <v>0.95</v>
      </c>
      <c r="B30" s="16">
        <v>0.01</v>
      </c>
      <c r="C30" s="17">
        <f t="shared" si="0"/>
        <v>0.99</v>
      </c>
    </row>
    <row r="31" spans="1:3">
      <c r="A31" s="13">
        <v>1</v>
      </c>
      <c r="B31" s="18">
        <v>0.01</v>
      </c>
      <c r="C31" s="19">
        <f t="shared" si="0"/>
        <v>1</v>
      </c>
    </row>
    <row r="32" spans="1:3">
      <c r="A32" s="20"/>
      <c r="B32" s="21">
        <f>SUM(B12:B31)</f>
        <v>1</v>
      </c>
      <c r="C32" s="22"/>
    </row>
  </sheetData>
  <mergeCells count="3">
    <mergeCell ref="A10:A11"/>
    <mergeCell ref="B10:B11"/>
    <mergeCell ref="C10:C1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91D33C7B5B6640A9C76CA5EAD5E41B" ma:contentTypeVersion="3" ma:contentTypeDescription="Create a new document." ma:contentTypeScope="" ma:versionID="42e2035d9ff79f0769dd3497e86b128a">
  <xsd:schema xmlns:xsd="http://www.w3.org/2001/XMLSchema" xmlns:xs="http://www.w3.org/2001/XMLSchema" xmlns:p="http://schemas.microsoft.com/office/2006/metadata/properties" xmlns:ns2="3633b9e3-dc1c-4a01-bb5c-c209420ecacb" targetNamespace="http://schemas.microsoft.com/office/2006/metadata/properties" ma:root="true" ma:fieldsID="4856cec42f946314c87d0e60f782d204" ns2:_="">
    <xsd:import namespace="3633b9e3-dc1c-4a01-bb5c-c209420eca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33b9e3-dc1c-4a01-bb5c-c209420eca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3470F8-48BE-425E-A781-A126B3305174}"/>
</file>

<file path=customXml/itemProps2.xml><?xml version="1.0" encoding="utf-8"?>
<ds:datastoreItem xmlns:ds="http://schemas.openxmlformats.org/officeDocument/2006/customXml" ds:itemID="{398E6A4A-A012-4615-B44C-0BEBFC3C99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Montreuil Benoit</dc:creator>
  <cp:keywords/>
  <dc:description/>
  <cp:lastModifiedBy>Abdelghani, Omar Y</cp:lastModifiedBy>
  <cp:revision/>
  <dcterms:created xsi:type="dcterms:W3CDTF">2017-11-12T00:08:53Z</dcterms:created>
  <dcterms:modified xsi:type="dcterms:W3CDTF">2023-10-04T16:04:58Z</dcterms:modified>
  <cp:category/>
  <cp:contentStatus/>
</cp:coreProperties>
</file>