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work/CUSTOM_ZDC_FIFO/KiCAD_project/"/>
    </mc:Choice>
  </mc:AlternateContent>
  <xr:revisionPtr revIDLastSave="0" documentId="13_ncr:1_{A07B02D9-4C80-E241-AFE3-82A698050199}" xr6:coauthVersionLast="47" xr6:coauthVersionMax="47" xr10:uidLastSave="{00000000-0000-0000-0000-000000000000}"/>
  <bookViews>
    <workbookView xWindow="0" yWindow="760" windowWidth="30240" windowHeight="17180" xr2:uid="{88215C58-0314-904C-A5C7-3D5CE649C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50" i="1"/>
  <c r="AB51" i="1" s="1"/>
  <c r="AB52" i="1" s="1"/>
  <c r="AB53" i="1" s="1"/>
  <c r="AB54" i="1" s="1"/>
  <c r="AB55" i="1" s="1"/>
  <c r="AB49" i="1"/>
  <c r="AB48" i="1"/>
  <c r="Y48" i="1"/>
  <c r="X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W48" i="1"/>
  <c r="S49" i="1"/>
  <c r="S50" i="1"/>
  <c r="S51" i="1"/>
  <c r="S52" i="1"/>
  <c r="S53" i="1"/>
  <c r="W53" i="1" s="1"/>
  <c r="S54" i="1"/>
  <c r="W54" i="1" s="1"/>
  <c r="S55" i="1"/>
  <c r="W55" i="1" s="1"/>
  <c r="S56" i="1"/>
  <c r="W56" i="1" s="1"/>
  <c r="S57" i="1"/>
  <c r="S58" i="1"/>
  <c r="W58" i="1" s="1"/>
  <c r="S59" i="1"/>
  <c r="S60" i="1"/>
  <c r="W60" i="1" s="1"/>
  <c r="S61" i="1"/>
  <c r="S62" i="1"/>
  <c r="S63" i="1"/>
  <c r="S64" i="1"/>
  <c r="S65" i="1"/>
  <c r="S66" i="1"/>
  <c r="S67" i="1"/>
  <c r="W67" i="1" s="1"/>
  <c r="S68" i="1"/>
  <c r="W68" i="1" s="1"/>
  <c r="S69" i="1"/>
  <c r="W69" i="1" s="1"/>
  <c r="S70" i="1"/>
  <c r="W70" i="1" s="1"/>
  <c r="S71" i="1"/>
  <c r="S72" i="1"/>
  <c r="W72" i="1" s="1"/>
  <c r="S73" i="1"/>
  <c r="S74" i="1"/>
  <c r="W74" i="1" s="1"/>
  <c r="S75" i="1"/>
  <c r="S76" i="1"/>
  <c r="S77" i="1"/>
  <c r="S78" i="1"/>
  <c r="S79" i="1"/>
  <c r="S80" i="1"/>
  <c r="S81" i="1"/>
  <c r="W81" i="1" s="1"/>
  <c r="S82" i="1"/>
  <c r="W82" i="1" s="1"/>
  <c r="S83" i="1"/>
  <c r="W83" i="1" s="1"/>
  <c r="S84" i="1"/>
  <c r="W84" i="1" s="1"/>
  <c r="S85" i="1"/>
  <c r="S86" i="1"/>
  <c r="W86" i="1" s="1"/>
  <c r="S87" i="1"/>
  <c r="S88" i="1"/>
  <c r="W88" i="1" s="1"/>
  <c r="S89" i="1"/>
  <c r="S90" i="1"/>
  <c r="S91" i="1"/>
  <c r="S92" i="1"/>
  <c r="S93" i="1"/>
  <c r="S94" i="1"/>
  <c r="S95" i="1"/>
  <c r="W95" i="1" s="1"/>
  <c r="S96" i="1"/>
  <c r="W96" i="1" s="1"/>
  <c r="S97" i="1"/>
  <c r="W97" i="1" s="1"/>
  <c r="S98" i="1"/>
  <c r="W98" i="1" s="1"/>
  <c r="S99" i="1"/>
  <c r="S100" i="1"/>
  <c r="W100" i="1" s="1"/>
  <c r="S101" i="1"/>
  <c r="S102" i="1"/>
  <c r="W102" i="1" s="1"/>
  <c r="S103" i="1"/>
  <c r="S104" i="1"/>
  <c r="S105" i="1"/>
  <c r="S106" i="1"/>
  <c r="S107" i="1"/>
  <c r="S108" i="1"/>
  <c r="S109" i="1"/>
  <c r="W109" i="1" s="1"/>
  <c r="S110" i="1"/>
  <c r="W110" i="1" s="1"/>
  <c r="S111" i="1"/>
  <c r="W111" i="1" s="1"/>
  <c r="S112" i="1"/>
  <c r="W112" i="1" s="1"/>
  <c r="S113" i="1"/>
  <c r="S114" i="1"/>
  <c r="W114" i="1" s="1"/>
  <c r="S115" i="1"/>
  <c r="S116" i="1"/>
  <c r="W116" i="1" s="1"/>
  <c r="S117" i="1"/>
  <c r="S118" i="1"/>
  <c r="S119" i="1"/>
  <c r="S120" i="1"/>
  <c r="S121" i="1"/>
  <c r="S122" i="1"/>
  <c r="S123" i="1"/>
  <c r="W123" i="1" s="1"/>
  <c r="S124" i="1"/>
  <c r="W124" i="1" s="1"/>
  <c r="S125" i="1"/>
  <c r="W125" i="1" s="1"/>
  <c r="S126" i="1"/>
  <c r="W126" i="1" s="1"/>
  <c r="S127" i="1"/>
  <c r="S128" i="1"/>
  <c r="W128" i="1" s="1"/>
  <c r="S129" i="1"/>
  <c r="S130" i="1"/>
  <c r="W130" i="1" s="1"/>
  <c r="S131" i="1"/>
  <c r="S132" i="1"/>
  <c r="S133" i="1"/>
  <c r="S134" i="1"/>
  <c r="S135" i="1"/>
  <c r="S136" i="1"/>
  <c r="S137" i="1"/>
  <c r="W137" i="1" s="1"/>
  <c r="S138" i="1"/>
  <c r="W138" i="1" s="1"/>
  <c r="S139" i="1"/>
  <c r="W139" i="1" s="1"/>
  <c r="S140" i="1"/>
  <c r="W140" i="1" s="1"/>
  <c r="S141" i="1"/>
  <c r="S142" i="1"/>
  <c r="W142" i="1" s="1"/>
  <c r="S143" i="1"/>
  <c r="S144" i="1"/>
  <c r="W144" i="1" s="1"/>
  <c r="S145" i="1"/>
  <c r="S146" i="1"/>
  <c r="S147" i="1"/>
  <c r="S148" i="1"/>
  <c r="S149" i="1"/>
  <c r="S150" i="1"/>
  <c r="S151" i="1"/>
  <c r="W151" i="1" s="1"/>
  <c r="S152" i="1"/>
  <c r="W152" i="1" s="1"/>
  <c r="S153" i="1"/>
  <c r="W153" i="1" s="1"/>
  <c r="S154" i="1"/>
  <c r="W154" i="1" s="1"/>
  <c r="S155" i="1"/>
  <c r="S156" i="1"/>
  <c r="W156" i="1" s="1"/>
  <c r="S157" i="1"/>
  <c r="S158" i="1"/>
  <c r="W158" i="1" s="1"/>
  <c r="S159" i="1"/>
  <c r="S160" i="1"/>
  <c r="S161" i="1"/>
  <c r="S162" i="1"/>
  <c r="S163" i="1"/>
  <c r="S164" i="1"/>
  <c r="S165" i="1"/>
  <c r="W165" i="1" s="1"/>
  <c r="S166" i="1"/>
  <c r="W166" i="1" s="1"/>
  <c r="S167" i="1"/>
  <c r="W167" i="1" s="1"/>
  <c r="S168" i="1"/>
  <c r="W168" i="1" s="1"/>
  <c r="S169" i="1"/>
  <c r="S170" i="1"/>
  <c r="W170" i="1" s="1"/>
  <c r="S171" i="1"/>
  <c r="S172" i="1"/>
  <c r="W172" i="1" s="1"/>
  <c r="S173" i="1"/>
  <c r="S174" i="1"/>
  <c r="S175" i="1"/>
  <c r="S176" i="1"/>
  <c r="S177" i="1"/>
  <c r="S178" i="1"/>
  <c r="S179" i="1"/>
  <c r="W179" i="1" s="1"/>
  <c r="S180" i="1"/>
  <c r="W180" i="1" s="1"/>
  <c r="S181" i="1"/>
  <c r="W181" i="1" s="1"/>
  <c r="S182" i="1"/>
  <c r="W182" i="1" s="1"/>
  <c r="S183" i="1"/>
  <c r="S184" i="1"/>
  <c r="W184" i="1" s="1"/>
  <c r="S185" i="1"/>
  <c r="S186" i="1"/>
  <c r="W186" i="1" s="1"/>
  <c r="S187" i="1"/>
  <c r="S188" i="1"/>
  <c r="S189" i="1"/>
  <c r="S190" i="1"/>
  <c r="S191" i="1"/>
  <c r="S192" i="1"/>
  <c r="S193" i="1"/>
  <c r="W193" i="1" s="1"/>
  <c r="S194" i="1"/>
  <c r="W194" i="1" s="1"/>
  <c r="S195" i="1"/>
  <c r="W195" i="1" s="1"/>
  <c r="S196" i="1"/>
  <c r="W196" i="1" s="1"/>
  <c r="S197" i="1"/>
  <c r="S198" i="1"/>
  <c r="W198" i="1" s="1"/>
  <c r="S199" i="1"/>
  <c r="S200" i="1"/>
  <c r="W200" i="1" s="1"/>
  <c r="S201" i="1"/>
  <c r="S202" i="1"/>
  <c r="S203" i="1"/>
  <c r="S204" i="1"/>
  <c r="S205" i="1"/>
  <c r="S206" i="1"/>
  <c r="S207" i="1"/>
  <c r="W207" i="1" s="1"/>
  <c r="S208" i="1"/>
  <c r="W208" i="1" s="1"/>
  <c r="S209" i="1"/>
  <c r="W209" i="1" s="1"/>
  <c r="S210" i="1"/>
  <c r="W210" i="1" s="1"/>
  <c r="S211" i="1"/>
  <c r="S212" i="1"/>
  <c r="W212" i="1" s="1"/>
  <c r="S213" i="1"/>
  <c r="S214" i="1"/>
  <c r="W214" i="1" s="1"/>
  <c r="S215" i="1"/>
  <c r="S216" i="1"/>
  <c r="S217" i="1"/>
  <c r="S218" i="1"/>
  <c r="S219" i="1"/>
  <c r="S220" i="1"/>
  <c r="S221" i="1"/>
  <c r="W221" i="1" s="1"/>
  <c r="S222" i="1"/>
  <c r="W222" i="1" s="1"/>
  <c r="S223" i="1"/>
  <c r="W223" i="1" s="1"/>
  <c r="S224" i="1"/>
  <c r="W224" i="1" s="1"/>
  <c r="S225" i="1"/>
  <c r="S226" i="1"/>
  <c r="W226" i="1" s="1"/>
  <c r="S227" i="1"/>
  <c r="S228" i="1"/>
  <c r="W228" i="1" s="1"/>
  <c r="S229" i="1"/>
  <c r="S230" i="1"/>
  <c r="S231" i="1"/>
  <c r="S232" i="1"/>
  <c r="S233" i="1"/>
  <c r="S234" i="1"/>
  <c r="S235" i="1"/>
  <c r="W235" i="1" s="1"/>
  <c r="S236" i="1"/>
  <c r="W236" i="1" s="1"/>
  <c r="S237" i="1"/>
  <c r="W237" i="1" s="1"/>
  <c r="S238" i="1"/>
  <c r="W238" i="1" s="1"/>
  <c r="S239" i="1"/>
  <c r="S240" i="1"/>
  <c r="W240" i="1" s="1"/>
  <c r="S241" i="1"/>
  <c r="S242" i="1"/>
  <c r="W242" i="1" s="1"/>
  <c r="S243" i="1"/>
  <c r="S244" i="1"/>
  <c r="S245" i="1"/>
  <c r="S246" i="1"/>
  <c r="S247" i="1"/>
  <c r="S248" i="1"/>
  <c r="S249" i="1"/>
  <c r="W249" i="1" s="1"/>
  <c r="S250" i="1"/>
  <c r="W250" i="1" s="1"/>
  <c r="S251" i="1"/>
  <c r="W251" i="1" s="1"/>
  <c r="S252" i="1"/>
  <c r="W252" i="1" s="1"/>
  <c r="S253" i="1"/>
  <c r="S254" i="1"/>
  <c r="W254" i="1" s="1"/>
  <c r="S255" i="1"/>
  <c r="S256" i="1"/>
  <c r="W256" i="1" s="1"/>
  <c r="S257" i="1"/>
  <c r="S258" i="1"/>
  <c r="S259" i="1"/>
  <c r="S260" i="1"/>
  <c r="S261" i="1"/>
  <c r="S262" i="1"/>
  <c r="S263" i="1"/>
  <c r="W263" i="1" s="1"/>
  <c r="S264" i="1"/>
  <c r="W264" i="1" s="1"/>
  <c r="S265" i="1"/>
  <c r="W265" i="1" s="1"/>
  <c r="S266" i="1"/>
  <c r="W266" i="1" s="1"/>
  <c r="S267" i="1"/>
  <c r="S268" i="1"/>
  <c r="W268" i="1" s="1"/>
  <c r="S48" i="1"/>
  <c r="W49" i="1"/>
  <c r="W50" i="1"/>
  <c r="W51" i="1"/>
  <c r="W52" i="1"/>
  <c r="W57" i="1"/>
  <c r="W59" i="1"/>
  <c r="W61" i="1"/>
  <c r="W62" i="1"/>
  <c r="W63" i="1"/>
  <c r="W64" i="1"/>
  <c r="W65" i="1"/>
  <c r="W66" i="1"/>
  <c r="W71" i="1"/>
  <c r="W73" i="1"/>
  <c r="W75" i="1"/>
  <c r="W76" i="1"/>
  <c r="W77" i="1"/>
  <c r="W78" i="1"/>
  <c r="W79" i="1"/>
  <c r="W80" i="1"/>
  <c r="W85" i="1"/>
  <c r="W87" i="1"/>
  <c r="W89" i="1"/>
  <c r="W90" i="1"/>
  <c r="W91" i="1"/>
  <c r="W92" i="1"/>
  <c r="W93" i="1"/>
  <c r="W94" i="1"/>
  <c r="W99" i="1"/>
  <c r="W101" i="1"/>
  <c r="W103" i="1"/>
  <c r="W104" i="1"/>
  <c r="W105" i="1"/>
  <c r="W106" i="1"/>
  <c r="W107" i="1"/>
  <c r="W108" i="1"/>
  <c r="W113" i="1"/>
  <c r="W115" i="1"/>
  <c r="W117" i="1"/>
  <c r="W118" i="1"/>
  <c r="W119" i="1"/>
  <c r="W120" i="1"/>
  <c r="W121" i="1"/>
  <c r="W122" i="1"/>
  <c r="W127" i="1"/>
  <c r="W129" i="1"/>
  <c r="W131" i="1"/>
  <c r="W132" i="1"/>
  <c r="W133" i="1"/>
  <c r="W134" i="1"/>
  <c r="W135" i="1"/>
  <c r="W136" i="1"/>
  <c r="W141" i="1"/>
  <c r="W143" i="1"/>
  <c r="W145" i="1"/>
  <c r="W146" i="1"/>
  <c r="W147" i="1"/>
  <c r="W148" i="1"/>
  <c r="W149" i="1"/>
  <c r="W150" i="1"/>
  <c r="W155" i="1"/>
  <c r="W157" i="1"/>
  <c r="W159" i="1"/>
  <c r="W160" i="1"/>
  <c r="W161" i="1"/>
  <c r="W162" i="1"/>
  <c r="W163" i="1"/>
  <c r="W164" i="1"/>
  <c r="W169" i="1"/>
  <c r="W171" i="1"/>
  <c r="W173" i="1"/>
  <c r="W174" i="1"/>
  <c r="W175" i="1"/>
  <c r="W176" i="1"/>
  <c r="W177" i="1"/>
  <c r="W178" i="1"/>
  <c r="W183" i="1"/>
  <c r="W185" i="1"/>
  <c r="W187" i="1"/>
  <c r="W188" i="1"/>
  <c r="W189" i="1"/>
  <c r="W190" i="1"/>
  <c r="W191" i="1"/>
  <c r="W192" i="1"/>
  <c r="W197" i="1"/>
  <c r="W199" i="1"/>
  <c r="W201" i="1"/>
  <c r="W202" i="1"/>
  <c r="W203" i="1"/>
  <c r="W204" i="1"/>
  <c r="W205" i="1"/>
  <c r="W206" i="1"/>
  <c r="W211" i="1"/>
  <c r="W213" i="1"/>
  <c r="W215" i="1"/>
  <c r="W216" i="1"/>
  <c r="W217" i="1"/>
  <c r="W218" i="1"/>
  <c r="W219" i="1"/>
  <c r="W220" i="1"/>
  <c r="W225" i="1"/>
  <c r="W227" i="1"/>
  <c r="W229" i="1"/>
  <c r="W230" i="1"/>
  <c r="W231" i="1"/>
  <c r="W232" i="1"/>
  <c r="W233" i="1"/>
  <c r="W234" i="1"/>
  <c r="W239" i="1"/>
  <c r="W241" i="1"/>
  <c r="W243" i="1"/>
  <c r="W244" i="1"/>
  <c r="W245" i="1"/>
  <c r="W246" i="1"/>
  <c r="W247" i="1"/>
  <c r="W248" i="1"/>
  <c r="W253" i="1"/>
  <c r="W255" i="1"/>
  <c r="W257" i="1"/>
  <c r="W258" i="1"/>
  <c r="W259" i="1"/>
  <c r="W260" i="1"/>
  <c r="W261" i="1"/>
  <c r="W262" i="1"/>
  <c r="W267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48" i="1"/>
  <c r="I8" i="1"/>
  <c r="I9" i="1"/>
  <c r="I10" i="1"/>
  <c r="I14" i="1"/>
  <c r="I22" i="1"/>
  <c r="I23" i="1"/>
  <c r="I24" i="1"/>
  <c r="I28" i="1"/>
  <c r="I36" i="1"/>
  <c r="I37" i="1"/>
  <c r="I38" i="1"/>
  <c r="I42" i="1"/>
  <c r="I50" i="1"/>
  <c r="I51" i="1"/>
  <c r="I52" i="1"/>
  <c r="I56" i="1"/>
  <c r="I64" i="1"/>
  <c r="I65" i="1"/>
  <c r="I66" i="1"/>
  <c r="I70" i="1"/>
  <c r="I78" i="1"/>
  <c r="I79" i="1"/>
  <c r="I80" i="1"/>
  <c r="I84" i="1"/>
  <c r="I92" i="1"/>
  <c r="I93" i="1"/>
  <c r="I94" i="1"/>
  <c r="I98" i="1"/>
  <c r="I106" i="1"/>
  <c r="I107" i="1"/>
  <c r="I108" i="1"/>
  <c r="I112" i="1"/>
  <c r="I120" i="1"/>
  <c r="I121" i="1"/>
  <c r="I122" i="1"/>
  <c r="I126" i="1"/>
  <c r="I134" i="1"/>
  <c r="I135" i="1"/>
  <c r="I136" i="1"/>
  <c r="I140" i="1"/>
  <c r="I148" i="1"/>
  <c r="I149" i="1"/>
  <c r="I150" i="1"/>
  <c r="I154" i="1"/>
  <c r="I162" i="1"/>
  <c r="I163" i="1"/>
  <c r="I164" i="1"/>
  <c r="I168" i="1"/>
  <c r="I176" i="1"/>
  <c r="I177" i="1"/>
  <c r="I178" i="1"/>
  <c r="I182" i="1"/>
  <c r="I190" i="1"/>
  <c r="I191" i="1"/>
  <c r="I192" i="1"/>
  <c r="I196" i="1"/>
  <c r="I204" i="1"/>
  <c r="I205" i="1"/>
  <c r="I206" i="1"/>
  <c r="I210" i="1"/>
  <c r="I218" i="1"/>
  <c r="I219" i="1"/>
  <c r="I220" i="1"/>
  <c r="I224" i="1"/>
  <c r="I232" i="1"/>
  <c r="I233" i="1"/>
  <c r="I234" i="1"/>
  <c r="I238" i="1"/>
  <c r="I246" i="1"/>
  <c r="I247" i="1"/>
  <c r="I248" i="1"/>
  <c r="I252" i="1"/>
  <c r="I260" i="1"/>
  <c r="I261" i="1"/>
  <c r="I262" i="1"/>
  <c r="I266" i="1"/>
  <c r="I274" i="1"/>
  <c r="I275" i="1"/>
  <c r="I276" i="1"/>
  <c r="I280" i="1"/>
  <c r="I288" i="1"/>
  <c r="I289" i="1"/>
  <c r="I290" i="1"/>
  <c r="I294" i="1"/>
  <c r="I302" i="1"/>
  <c r="I303" i="1"/>
  <c r="I304" i="1"/>
  <c r="I308" i="1"/>
  <c r="I316" i="1"/>
  <c r="I317" i="1"/>
  <c r="I318" i="1"/>
  <c r="I322" i="1"/>
  <c r="I330" i="1"/>
  <c r="I331" i="1"/>
  <c r="I332" i="1"/>
  <c r="I336" i="1"/>
  <c r="I344" i="1"/>
  <c r="I345" i="1"/>
  <c r="I346" i="1"/>
  <c r="I350" i="1"/>
  <c r="I358" i="1"/>
  <c r="I359" i="1"/>
  <c r="I360" i="1"/>
  <c r="I364" i="1"/>
  <c r="I372" i="1"/>
  <c r="I373" i="1"/>
  <c r="I374" i="1"/>
  <c r="H2" i="1"/>
  <c r="H4" i="1"/>
  <c r="H11" i="1"/>
  <c r="H12" i="1"/>
  <c r="H16" i="1"/>
  <c r="H18" i="1"/>
  <c r="H25" i="1"/>
  <c r="H26" i="1"/>
  <c r="H30" i="1"/>
  <c r="H32" i="1"/>
  <c r="H39" i="1"/>
  <c r="H40" i="1"/>
  <c r="H44" i="1"/>
  <c r="H46" i="1"/>
  <c r="H53" i="1"/>
  <c r="H54" i="1"/>
  <c r="H58" i="1"/>
  <c r="H60" i="1"/>
  <c r="H67" i="1"/>
  <c r="H68" i="1"/>
  <c r="H72" i="1"/>
  <c r="H74" i="1"/>
  <c r="H81" i="1"/>
  <c r="H82" i="1"/>
  <c r="H86" i="1"/>
  <c r="H88" i="1"/>
  <c r="H95" i="1"/>
  <c r="H96" i="1"/>
  <c r="H100" i="1"/>
  <c r="H102" i="1"/>
  <c r="H109" i="1"/>
  <c r="H110" i="1"/>
  <c r="H114" i="1"/>
  <c r="H116" i="1"/>
  <c r="H123" i="1"/>
  <c r="H124" i="1"/>
  <c r="H128" i="1"/>
  <c r="H130" i="1"/>
  <c r="H137" i="1"/>
  <c r="H138" i="1"/>
  <c r="H142" i="1"/>
  <c r="H144" i="1"/>
  <c r="H151" i="1"/>
  <c r="H152" i="1"/>
  <c r="H156" i="1"/>
  <c r="H158" i="1"/>
  <c r="H165" i="1"/>
  <c r="H166" i="1"/>
  <c r="H170" i="1"/>
  <c r="H172" i="1"/>
  <c r="H179" i="1"/>
  <c r="H180" i="1"/>
  <c r="H184" i="1"/>
  <c r="H186" i="1"/>
  <c r="H193" i="1"/>
  <c r="H194" i="1"/>
  <c r="H198" i="1"/>
  <c r="H200" i="1"/>
  <c r="H207" i="1"/>
  <c r="H208" i="1"/>
  <c r="H212" i="1"/>
  <c r="H214" i="1"/>
  <c r="H221" i="1"/>
  <c r="H222" i="1"/>
  <c r="H226" i="1"/>
  <c r="H228" i="1"/>
  <c r="H235" i="1"/>
  <c r="H236" i="1"/>
  <c r="H240" i="1"/>
  <c r="H242" i="1"/>
  <c r="H249" i="1"/>
  <c r="H250" i="1"/>
  <c r="H254" i="1"/>
  <c r="H256" i="1"/>
  <c r="H263" i="1"/>
  <c r="H264" i="1"/>
  <c r="H268" i="1"/>
  <c r="H270" i="1"/>
  <c r="H277" i="1"/>
  <c r="H278" i="1"/>
  <c r="H282" i="1"/>
  <c r="H284" i="1"/>
  <c r="H291" i="1"/>
  <c r="H292" i="1"/>
  <c r="H296" i="1"/>
  <c r="H298" i="1"/>
  <c r="H305" i="1"/>
  <c r="H306" i="1"/>
  <c r="H310" i="1"/>
  <c r="H312" i="1"/>
  <c r="H319" i="1"/>
  <c r="H320" i="1"/>
  <c r="H324" i="1"/>
  <c r="H326" i="1"/>
  <c r="H333" i="1"/>
  <c r="H334" i="1"/>
  <c r="H338" i="1"/>
  <c r="H340" i="1"/>
  <c r="H347" i="1"/>
  <c r="H348" i="1"/>
  <c r="H352" i="1"/>
  <c r="H354" i="1"/>
  <c r="H361" i="1"/>
  <c r="H362" i="1"/>
  <c r="H366" i="1"/>
  <c r="H368" i="1"/>
  <c r="H375" i="1"/>
  <c r="H376" i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F9" i="1"/>
  <c r="F10" i="1"/>
  <c r="F11" i="1"/>
  <c r="I11" i="1" s="1"/>
  <c r="F12" i="1"/>
  <c r="I12" i="1" s="1"/>
  <c r="F13" i="1"/>
  <c r="I13" i="1" s="1"/>
  <c r="F14" i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F23" i="1"/>
  <c r="F24" i="1"/>
  <c r="F25" i="1"/>
  <c r="I25" i="1" s="1"/>
  <c r="F26" i="1"/>
  <c r="I26" i="1" s="1"/>
  <c r="F27" i="1"/>
  <c r="I27" i="1" s="1"/>
  <c r="F28" i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F37" i="1"/>
  <c r="F38" i="1"/>
  <c r="F39" i="1"/>
  <c r="I39" i="1" s="1"/>
  <c r="F40" i="1"/>
  <c r="I40" i="1" s="1"/>
  <c r="F41" i="1"/>
  <c r="I41" i="1" s="1"/>
  <c r="F42" i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F51" i="1"/>
  <c r="F52" i="1"/>
  <c r="F53" i="1"/>
  <c r="I53" i="1" s="1"/>
  <c r="F54" i="1"/>
  <c r="I54" i="1" s="1"/>
  <c r="F55" i="1"/>
  <c r="I55" i="1" s="1"/>
  <c r="F56" i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F65" i="1"/>
  <c r="F66" i="1"/>
  <c r="F67" i="1"/>
  <c r="I67" i="1" s="1"/>
  <c r="F68" i="1"/>
  <c r="I68" i="1" s="1"/>
  <c r="F69" i="1"/>
  <c r="I69" i="1" s="1"/>
  <c r="F70" i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F79" i="1"/>
  <c r="F80" i="1"/>
  <c r="F81" i="1"/>
  <c r="I81" i="1" s="1"/>
  <c r="F82" i="1"/>
  <c r="I82" i="1" s="1"/>
  <c r="F83" i="1"/>
  <c r="I83" i="1" s="1"/>
  <c r="F84" i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F93" i="1"/>
  <c r="F94" i="1"/>
  <c r="F95" i="1"/>
  <c r="I95" i="1" s="1"/>
  <c r="F96" i="1"/>
  <c r="I96" i="1" s="1"/>
  <c r="F97" i="1"/>
  <c r="I97" i="1" s="1"/>
  <c r="F98" i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F107" i="1"/>
  <c r="F108" i="1"/>
  <c r="F109" i="1"/>
  <c r="I109" i="1" s="1"/>
  <c r="F110" i="1"/>
  <c r="I110" i="1" s="1"/>
  <c r="F111" i="1"/>
  <c r="I111" i="1" s="1"/>
  <c r="F112" i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F121" i="1"/>
  <c r="F122" i="1"/>
  <c r="F123" i="1"/>
  <c r="I123" i="1" s="1"/>
  <c r="F124" i="1"/>
  <c r="I124" i="1" s="1"/>
  <c r="F125" i="1"/>
  <c r="I125" i="1" s="1"/>
  <c r="F126" i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F135" i="1"/>
  <c r="F136" i="1"/>
  <c r="F137" i="1"/>
  <c r="I137" i="1" s="1"/>
  <c r="F138" i="1"/>
  <c r="I138" i="1" s="1"/>
  <c r="F139" i="1"/>
  <c r="I139" i="1" s="1"/>
  <c r="F140" i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F149" i="1"/>
  <c r="F150" i="1"/>
  <c r="F151" i="1"/>
  <c r="I151" i="1" s="1"/>
  <c r="F152" i="1"/>
  <c r="I152" i="1" s="1"/>
  <c r="F153" i="1"/>
  <c r="I153" i="1" s="1"/>
  <c r="F154" i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F163" i="1"/>
  <c r="F164" i="1"/>
  <c r="F165" i="1"/>
  <c r="I165" i="1" s="1"/>
  <c r="F166" i="1"/>
  <c r="I166" i="1" s="1"/>
  <c r="F167" i="1"/>
  <c r="I167" i="1" s="1"/>
  <c r="F168" i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F177" i="1"/>
  <c r="F178" i="1"/>
  <c r="F179" i="1"/>
  <c r="I179" i="1" s="1"/>
  <c r="F180" i="1"/>
  <c r="I180" i="1" s="1"/>
  <c r="F181" i="1"/>
  <c r="I181" i="1" s="1"/>
  <c r="F182" i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F191" i="1"/>
  <c r="F192" i="1"/>
  <c r="F193" i="1"/>
  <c r="I193" i="1" s="1"/>
  <c r="F194" i="1"/>
  <c r="I194" i="1" s="1"/>
  <c r="F195" i="1"/>
  <c r="I195" i="1" s="1"/>
  <c r="F196" i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F205" i="1"/>
  <c r="F206" i="1"/>
  <c r="F207" i="1"/>
  <c r="I207" i="1" s="1"/>
  <c r="F208" i="1"/>
  <c r="I208" i="1" s="1"/>
  <c r="F209" i="1"/>
  <c r="I209" i="1" s="1"/>
  <c r="F210" i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F219" i="1"/>
  <c r="F220" i="1"/>
  <c r="F221" i="1"/>
  <c r="I221" i="1" s="1"/>
  <c r="F222" i="1"/>
  <c r="I222" i="1" s="1"/>
  <c r="F223" i="1"/>
  <c r="I223" i="1" s="1"/>
  <c r="F224" i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F233" i="1"/>
  <c r="F234" i="1"/>
  <c r="F235" i="1"/>
  <c r="I235" i="1" s="1"/>
  <c r="F236" i="1"/>
  <c r="I236" i="1" s="1"/>
  <c r="F237" i="1"/>
  <c r="I237" i="1" s="1"/>
  <c r="F238" i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F247" i="1"/>
  <c r="F248" i="1"/>
  <c r="F249" i="1"/>
  <c r="I249" i="1" s="1"/>
  <c r="F250" i="1"/>
  <c r="I250" i="1" s="1"/>
  <c r="F251" i="1"/>
  <c r="I251" i="1" s="1"/>
  <c r="F252" i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F261" i="1"/>
  <c r="F262" i="1"/>
  <c r="F263" i="1"/>
  <c r="I263" i="1" s="1"/>
  <c r="F264" i="1"/>
  <c r="I264" i="1" s="1"/>
  <c r="F265" i="1"/>
  <c r="I265" i="1" s="1"/>
  <c r="F266" i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F275" i="1"/>
  <c r="F276" i="1"/>
  <c r="F277" i="1"/>
  <c r="I277" i="1" s="1"/>
  <c r="F278" i="1"/>
  <c r="I278" i="1" s="1"/>
  <c r="F279" i="1"/>
  <c r="I279" i="1" s="1"/>
  <c r="F280" i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F289" i="1"/>
  <c r="F290" i="1"/>
  <c r="F291" i="1"/>
  <c r="I291" i="1" s="1"/>
  <c r="F292" i="1"/>
  <c r="I292" i="1" s="1"/>
  <c r="F293" i="1"/>
  <c r="I293" i="1" s="1"/>
  <c r="F294" i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F303" i="1"/>
  <c r="F304" i="1"/>
  <c r="F305" i="1"/>
  <c r="I305" i="1" s="1"/>
  <c r="F306" i="1"/>
  <c r="I306" i="1" s="1"/>
  <c r="F307" i="1"/>
  <c r="I307" i="1" s="1"/>
  <c r="F308" i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F317" i="1"/>
  <c r="F318" i="1"/>
  <c r="F319" i="1"/>
  <c r="I319" i="1" s="1"/>
  <c r="F320" i="1"/>
  <c r="I320" i="1" s="1"/>
  <c r="F321" i="1"/>
  <c r="I321" i="1" s="1"/>
  <c r="F322" i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F331" i="1"/>
  <c r="F332" i="1"/>
  <c r="F333" i="1"/>
  <c r="I333" i="1" s="1"/>
  <c r="F334" i="1"/>
  <c r="I334" i="1" s="1"/>
  <c r="F335" i="1"/>
  <c r="I335" i="1" s="1"/>
  <c r="F336" i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F345" i="1"/>
  <c r="F346" i="1"/>
  <c r="F347" i="1"/>
  <c r="I347" i="1" s="1"/>
  <c r="F348" i="1"/>
  <c r="I348" i="1" s="1"/>
  <c r="F349" i="1"/>
  <c r="I349" i="1" s="1"/>
  <c r="F350" i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F359" i="1"/>
  <c r="F360" i="1"/>
  <c r="F361" i="1"/>
  <c r="I361" i="1" s="1"/>
  <c r="F362" i="1"/>
  <c r="I362" i="1" s="1"/>
  <c r="F363" i="1"/>
  <c r="I363" i="1" s="1"/>
  <c r="F364" i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F373" i="1"/>
  <c r="F374" i="1"/>
  <c r="F375" i="1"/>
  <c r="I375" i="1" s="1"/>
  <c r="F376" i="1"/>
  <c r="I376" i="1" s="1"/>
  <c r="F377" i="1"/>
  <c r="I377" i="1" s="1"/>
  <c r="F1" i="1"/>
  <c r="I1" i="1" s="1"/>
  <c r="E9" i="1"/>
  <c r="H9" i="1" s="1"/>
  <c r="E10" i="1"/>
  <c r="H10" i="1" s="1"/>
  <c r="E11" i="1"/>
  <c r="E12" i="1"/>
  <c r="E13" i="1"/>
  <c r="H13" i="1" s="1"/>
  <c r="E14" i="1"/>
  <c r="H14" i="1" s="1"/>
  <c r="E15" i="1"/>
  <c r="H15" i="1" s="1"/>
  <c r="E16" i="1"/>
  <c r="E17" i="1"/>
  <c r="H17" i="1" s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E26" i="1"/>
  <c r="E27" i="1"/>
  <c r="H27" i="1" s="1"/>
  <c r="E28" i="1"/>
  <c r="H28" i="1" s="1"/>
  <c r="E29" i="1"/>
  <c r="H29" i="1" s="1"/>
  <c r="E30" i="1"/>
  <c r="E31" i="1"/>
  <c r="H31" i="1" s="1"/>
  <c r="E32" i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E40" i="1"/>
  <c r="E41" i="1"/>
  <c r="H41" i="1" s="1"/>
  <c r="E42" i="1"/>
  <c r="H42" i="1" s="1"/>
  <c r="E43" i="1"/>
  <c r="H43" i="1" s="1"/>
  <c r="E44" i="1"/>
  <c r="E45" i="1"/>
  <c r="H45" i="1" s="1"/>
  <c r="E46" i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E54" i="1"/>
  <c r="E55" i="1"/>
  <c r="H55" i="1" s="1"/>
  <c r="E56" i="1"/>
  <c r="H56" i="1" s="1"/>
  <c r="E57" i="1"/>
  <c r="H57" i="1" s="1"/>
  <c r="E58" i="1"/>
  <c r="E59" i="1"/>
  <c r="H59" i="1" s="1"/>
  <c r="E60" i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E68" i="1"/>
  <c r="E69" i="1"/>
  <c r="H69" i="1" s="1"/>
  <c r="E70" i="1"/>
  <c r="H70" i="1" s="1"/>
  <c r="E71" i="1"/>
  <c r="H71" i="1" s="1"/>
  <c r="E72" i="1"/>
  <c r="E73" i="1"/>
  <c r="H73" i="1" s="1"/>
  <c r="E74" i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E82" i="1"/>
  <c r="E83" i="1"/>
  <c r="H83" i="1" s="1"/>
  <c r="E84" i="1"/>
  <c r="H84" i="1" s="1"/>
  <c r="E85" i="1"/>
  <c r="H85" i="1" s="1"/>
  <c r="E86" i="1"/>
  <c r="E87" i="1"/>
  <c r="H87" i="1" s="1"/>
  <c r="E88" i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E96" i="1"/>
  <c r="E97" i="1"/>
  <c r="H97" i="1" s="1"/>
  <c r="E98" i="1"/>
  <c r="H98" i="1" s="1"/>
  <c r="E99" i="1"/>
  <c r="H99" i="1" s="1"/>
  <c r="E100" i="1"/>
  <c r="E101" i="1"/>
  <c r="H101" i="1" s="1"/>
  <c r="E102" i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E110" i="1"/>
  <c r="E111" i="1"/>
  <c r="H111" i="1" s="1"/>
  <c r="E112" i="1"/>
  <c r="H112" i="1" s="1"/>
  <c r="E113" i="1"/>
  <c r="H113" i="1" s="1"/>
  <c r="E114" i="1"/>
  <c r="E115" i="1"/>
  <c r="H115" i="1" s="1"/>
  <c r="E116" i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E124" i="1"/>
  <c r="E125" i="1"/>
  <c r="H125" i="1" s="1"/>
  <c r="E126" i="1"/>
  <c r="H126" i="1" s="1"/>
  <c r="E127" i="1"/>
  <c r="H127" i="1" s="1"/>
  <c r="E128" i="1"/>
  <c r="E129" i="1"/>
  <c r="H129" i="1" s="1"/>
  <c r="E130" i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E138" i="1"/>
  <c r="E139" i="1"/>
  <c r="H139" i="1" s="1"/>
  <c r="E140" i="1"/>
  <c r="H140" i="1" s="1"/>
  <c r="E141" i="1"/>
  <c r="H141" i="1" s="1"/>
  <c r="E142" i="1"/>
  <c r="E143" i="1"/>
  <c r="H143" i="1" s="1"/>
  <c r="E144" i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E152" i="1"/>
  <c r="E153" i="1"/>
  <c r="H153" i="1" s="1"/>
  <c r="E154" i="1"/>
  <c r="H154" i="1" s="1"/>
  <c r="E155" i="1"/>
  <c r="H155" i="1" s="1"/>
  <c r="E156" i="1"/>
  <c r="E157" i="1"/>
  <c r="H157" i="1" s="1"/>
  <c r="E158" i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E166" i="1"/>
  <c r="E167" i="1"/>
  <c r="H167" i="1" s="1"/>
  <c r="E168" i="1"/>
  <c r="H168" i="1" s="1"/>
  <c r="E169" i="1"/>
  <c r="H169" i="1" s="1"/>
  <c r="E170" i="1"/>
  <c r="E171" i="1"/>
  <c r="H171" i="1" s="1"/>
  <c r="E172" i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E180" i="1"/>
  <c r="E181" i="1"/>
  <c r="H181" i="1" s="1"/>
  <c r="E182" i="1"/>
  <c r="H182" i="1" s="1"/>
  <c r="E183" i="1"/>
  <c r="H183" i="1" s="1"/>
  <c r="E184" i="1"/>
  <c r="E185" i="1"/>
  <c r="H185" i="1" s="1"/>
  <c r="E186" i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E194" i="1"/>
  <c r="E195" i="1"/>
  <c r="H195" i="1" s="1"/>
  <c r="E196" i="1"/>
  <c r="H196" i="1" s="1"/>
  <c r="E197" i="1"/>
  <c r="H197" i="1" s="1"/>
  <c r="E198" i="1"/>
  <c r="E199" i="1"/>
  <c r="H199" i="1" s="1"/>
  <c r="E200" i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E208" i="1"/>
  <c r="E209" i="1"/>
  <c r="H209" i="1" s="1"/>
  <c r="E210" i="1"/>
  <c r="H210" i="1" s="1"/>
  <c r="E211" i="1"/>
  <c r="H211" i="1" s="1"/>
  <c r="E212" i="1"/>
  <c r="E213" i="1"/>
  <c r="H213" i="1" s="1"/>
  <c r="E214" i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E222" i="1"/>
  <c r="E223" i="1"/>
  <c r="H223" i="1" s="1"/>
  <c r="E224" i="1"/>
  <c r="H224" i="1" s="1"/>
  <c r="E225" i="1"/>
  <c r="H225" i="1" s="1"/>
  <c r="E226" i="1"/>
  <c r="E227" i="1"/>
  <c r="H227" i="1" s="1"/>
  <c r="E228" i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E236" i="1"/>
  <c r="E237" i="1"/>
  <c r="H237" i="1" s="1"/>
  <c r="E238" i="1"/>
  <c r="H238" i="1" s="1"/>
  <c r="E239" i="1"/>
  <c r="H239" i="1" s="1"/>
  <c r="E240" i="1"/>
  <c r="E241" i="1"/>
  <c r="H241" i="1" s="1"/>
  <c r="E242" i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E250" i="1"/>
  <c r="E251" i="1"/>
  <c r="H251" i="1" s="1"/>
  <c r="E252" i="1"/>
  <c r="H252" i="1" s="1"/>
  <c r="E253" i="1"/>
  <c r="H253" i="1" s="1"/>
  <c r="E254" i="1"/>
  <c r="E255" i="1"/>
  <c r="H255" i="1" s="1"/>
  <c r="E256" i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E264" i="1"/>
  <c r="E265" i="1"/>
  <c r="H265" i="1" s="1"/>
  <c r="E266" i="1"/>
  <c r="H266" i="1" s="1"/>
  <c r="E267" i="1"/>
  <c r="H267" i="1" s="1"/>
  <c r="E268" i="1"/>
  <c r="E269" i="1"/>
  <c r="H269" i="1" s="1"/>
  <c r="E270" i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E278" i="1"/>
  <c r="E279" i="1"/>
  <c r="H279" i="1" s="1"/>
  <c r="E280" i="1"/>
  <c r="H280" i="1" s="1"/>
  <c r="E281" i="1"/>
  <c r="H281" i="1" s="1"/>
  <c r="E282" i="1"/>
  <c r="E283" i="1"/>
  <c r="H283" i="1" s="1"/>
  <c r="E284" i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E292" i="1"/>
  <c r="E293" i="1"/>
  <c r="H293" i="1" s="1"/>
  <c r="E294" i="1"/>
  <c r="H294" i="1" s="1"/>
  <c r="E295" i="1"/>
  <c r="H295" i="1" s="1"/>
  <c r="E296" i="1"/>
  <c r="E297" i="1"/>
  <c r="H297" i="1" s="1"/>
  <c r="E298" i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E306" i="1"/>
  <c r="E307" i="1"/>
  <c r="H307" i="1" s="1"/>
  <c r="E308" i="1"/>
  <c r="H308" i="1" s="1"/>
  <c r="E309" i="1"/>
  <c r="H309" i="1" s="1"/>
  <c r="E310" i="1"/>
  <c r="E311" i="1"/>
  <c r="H311" i="1" s="1"/>
  <c r="E312" i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E320" i="1"/>
  <c r="E321" i="1"/>
  <c r="H321" i="1" s="1"/>
  <c r="E322" i="1"/>
  <c r="H322" i="1" s="1"/>
  <c r="E323" i="1"/>
  <c r="H323" i="1" s="1"/>
  <c r="E324" i="1"/>
  <c r="E325" i="1"/>
  <c r="H325" i="1" s="1"/>
  <c r="E326" i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E334" i="1"/>
  <c r="E335" i="1"/>
  <c r="H335" i="1" s="1"/>
  <c r="E336" i="1"/>
  <c r="H336" i="1" s="1"/>
  <c r="E337" i="1"/>
  <c r="H337" i="1" s="1"/>
  <c r="E338" i="1"/>
  <c r="E339" i="1"/>
  <c r="H339" i="1" s="1"/>
  <c r="E340" i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E348" i="1"/>
  <c r="E349" i="1"/>
  <c r="H349" i="1" s="1"/>
  <c r="E350" i="1"/>
  <c r="H350" i="1" s="1"/>
  <c r="E351" i="1"/>
  <c r="H351" i="1" s="1"/>
  <c r="E352" i="1"/>
  <c r="E353" i="1"/>
  <c r="H353" i="1" s="1"/>
  <c r="E354" i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E362" i="1"/>
  <c r="E363" i="1"/>
  <c r="H363" i="1" s="1"/>
  <c r="E364" i="1"/>
  <c r="H364" i="1" s="1"/>
  <c r="E365" i="1"/>
  <c r="H365" i="1" s="1"/>
  <c r="E366" i="1"/>
  <c r="E367" i="1"/>
  <c r="H367" i="1" s="1"/>
  <c r="E368" i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E376" i="1"/>
  <c r="E377" i="1"/>
  <c r="H377" i="1" s="1"/>
  <c r="E2" i="1"/>
  <c r="E3" i="1"/>
  <c r="H3" i="1" s="1"/>
  <c r="E4" i="1"/>
  <c r="E5" i="1"/>
  <c r="H5" i="1" s="1"/>
  <c r="E6" i="1"/>
  <c r="H6" i="1" s="1"/>
  <c r="E7" i="1"/>
  <c r="H7" i="1" s="1"/>
  <c r="E8" i="1"/>
  <c r="H8" i="1" s="1"/>
  <c r="E1" i="1"/>
  <c r="H1" i="1" s="1"/>
</calcChain>
</file>

<file path=xl/sharedStrings.xml><?xml version="1.0" encoding="utf-8"?>
<sst xmlns="http://schemas.openxmlformats.org/spreadsheetml/2006/main" count="10" uniqueCount="10">
  <si>
    <t>.param</t>
  </si>
  <si>
    <t xml:space="preserve"> a_</t>
  </si>
  <si>
    <t xml:space="preserve"> b_</t>
  </si>
  <si>
    <t>c</t>
  </si>
  <si>
    <t xml:space="preserve"> c_</t>
  </si>
  <si>
    <t xml:space="preserve"> d_</t>
  </si>
  <si>
    <t>a</t>
  </si>
  <si>
    <t>b</t>
  </si>
  <si>
    <t>d</t>
  </si>
  <si>
    <t>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</si>
</sst>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Sheet1!$E$1:$E$377</c:f>
              <c:numCache>
                <c:formatCode>0.0</c:formatCode>
                <c:ptCount val="37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7.4999999999999991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14.999999999999998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29.999999999999996</c:v>
                </c:pt>
                <c:pt idx="61">
                  <c:v>30.500000000000004</c:v>
                </c:pt>
                <c:pt idx="62">
                  <c:v>31</c:v>
                </c:pt>
                <c:pt idx="63">
                  <c:v>31.499999999999996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59.999999999999993</c:v>
                </c:pt>
                <c:pt idx="121">
                  <c:v>60.500000000000007</c:v>
                </c:pt>
                <c:pt idx="122">
                  <c:v>61.000000000000007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62.999999999999993</c:v>
                </c:pt>
                <c:pt idx="127">
                  <c:v>63.500000000000007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119.99999999999999</c:v>
                </c:pt>
                <c:pt idx="241">
                  <c:v>120.5</c:v>
                </c:pt>
                <c:pt idx="242">
                  <c:v>121.00000000000001</c:v>
                </c:pt>
                <c:pt idx="243">
                  <c:v>121.5</c:v>
                </c:pt>
                <c:pt idx="244">
                  <c:v>122.00000000000001</c:v>
                </c:pt>
                <c:pt idx="245">
                  <c:v>122.49999999999999</c:v>
                </c:pt>
                <c:pt idx="246">
                  <c:v>123</c:v>
                </c:pt>
                <c:pt idx="247">
                  <c:v>123.49999999999999</c:v>
                </c:pt>
                <c:pt idx="248">
                  <c:v>124</c:v>
                </c:pt>
                <c:pt idx="249">
                  <c:v>124.50000000000001</c:v>
                </c:pt>
                <c:pt idx="250">
                  <c:v>125</c:v>
                </c:pt>
                <c:pt idx="251">
                  <c:v>125.5</c:v>
                </c:pt>
                <c:pt idx="252">
                  <c:v>125.99999999999999</c:v>
                </c:pt>
                <c:pt idx="253">
                  <c:v>126.5</c:v>
                </c:pt>
                <c:pt idx="254">
                  <c:v>127.00000000000001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</c:numCache>
            </c:numRef>
          </c:xVal>
          <c:yVal>
            <c:numRef>
              <c:f>Sheet1!$F$1:$F$377</c:f>
              <c:numCache>
                <c:formatCode>General</c:formatCode>
                <c:ptCount val="377"/>
                <c:pt idx="0">
                  <c:v>4.5724209999999999E-5</c:v>
                </c:pt>
                <c:pt idx="1">
                  <c:v>3.3406499999999999E-5</c:v>
                </c:pt>
                <c:pt idx="2">
                  <c:v>1.908527E-5</c:v>
                </c:pt>
                <c:pt idx="3">
                  <c:v>5.5195990000000002E-6</c:v>
                </c:pt>
                <c:pt idx="4">
                  <c:v>-2.7517400000000001E-6</c:v>
                </c:pt>
                <c:pt idx="5">
                  <c:v>-1.1980410000000001E-6</c:v>
                </c:pt>
                <c:pt idx="6">
                  <c:v>1.192628E-5</c:v>
                </c:pt>
                <c:pt idx="7">
                  <c:v>3.4144599999999998E-5</c:v>
                </c:pt>
                <c:pt idx="8">
                  <c:v>5.9141519999999998E-5</c:v>
                </c:pt>
                <c:pt idx="9">
                  <c:v>7.8771779999999995E-5</c:v>
                </c:pt>
                <c:pt idx="10">
                  <c:v>8.6544849999999995E-5</c:v>
                </c:pt>
                <c:pt idx="11">
                  <c:v>8.0715050000000006E-5</c:v>
                </c:pt>
                <c:pt idx="12">
                  <c:v>6.5304650000000002E-5</c:v>
                </c:pt>
                <c:pt idx="13">
                  <c:v>4.8156669999999997E-5</c:v>
                </c:pt>
                <c:pt idx="14">
                  <c:v>3.7751889999999999E-5</c:v>
                </c:pt>
                <c:pt idx="15">
                  <c:v>3.8740930000000002E-5</c:v>
                </c:pt>
                <c:pt idx="16">
                  <c:v>4.93559E-5</c:v>
                </c:pt>
                <c:pt idx="17">
                  <c:v>6.210632E-5</c:v>
                </c:pt>
                <c:pt idx="18">
                  <c:v>6.7527439999999996E-5</c:v>
                </c:pt>
                <c:pt idx="19">
                  <c:v>5.8998140000000003E-5</c:v>
                </c:pt>
                <c:pt idx="20">
                  <c:v>3.6695149999999997E-5</c:v>
                </c:pt>
                <c:pt idx="21">
                  <c:v>7.9570879999999993E-6</c:v>
                </c:pt>
                <c:pt idx="22">
                  <c:v>-1.5758169999999999E-5</c:v>
                </c:pt>
                <c:pt idx="23">
                  <c:v>-2.365811E-5</c:v>
                </c:pt>
                <c:pt idx="24">
                  <c:v>-1.056205E-5</c:v>
                </c:pt>
                <c:pt idx="25">
                  <c:v>2.123632E-5</c:v>
                </c:pt>
                <c:pt idx="26">
                  <c:v>6.3197670000000004E-5</c:v>
                </c:pt>
                <c:pt idx="27">
                  <c:v>1.037219E-4</c:v>
                </c:pt>
                <c:pt idx="28">
                  <c:v>1.3204539999999999E-4</c:v>
                </c:pt>
                <c:pt idx="29">
                  <c:v>1.4124769999999999E-4</c:v>
                </c:pt>
                <c:pt idx="30">
                  <c:v>1.295956E-4</c:v>
                </c:pt>
                <c:pt idx="31">
                  <c:v>1.003976E-4</c:v>
                </c:pt>
                <c:pt idx="32">
                  <c:v>6.1011119999999997E-5</c:v>
                </c:pt>
                <c:pt idx="33">
                  <c:v>2.1263460000000001E-5</c:v>
                </c:pt>
                <c:pt idx="34">
                  <c:v>-8.7436259999999999E-6</c:v>
                </c:pt>
                <c:pt idx="35">
                  <c:v>-2.1509849999999999E-5</c:v>
                </c:pt>
                <c:pt idx="36">
                  <c:v>-1.425391E-5</c:v>
                </c:pt>
                <c:pt idx="37">
                  <c:v>9.9705860000000008E-6</c:v>
                </c:pt>
                <c:pt idx="38">
                  <c:v>4.2861290000000002E-5</c:v>
                </c:pt>
                <c:pt idx="39">
                  <c:v>7.4270950000000004E-5</c:v>
                </c:pt>
                <c:pt idx="40">
                  <c:v>9.5477769999999994E-5</c:v>
                </c:pt>
                <c:pt idx="41">
                  <c:v>1.020325E-4</c:v>
                </c:pt>
                <c:pt idx="42">
                  <c:v>9.4684839999999995E-5</c:v>
                </c:pt>
                <c:pt idx="43">
                  <c:v>7.7665019999999997E-5</c:v>
                </c:pt>
                <c:pt idx="44">
                  <c:v>5.597763E-5</c:v>
                </c:pt>
                <c:pt idx="45">
                  <c:v>3.3341679999999998E-5</c:v>
                </c:pt>
                <c:pt idx="46">
                  <c:v>1.1386580000000001E-5</c:v>
                </c:pt>
                <c:pt idx="47">
                  <c:v>-9.9506450000000007E-6</c:v>
                </c:pt>
                <c:pt idx="48">
                  <c:v>-3.1549340000000002E-5</c:v>
                </c:pt>
                <c:pt idx="49">
                  <c:v>-5.3810480000000001E-5</c:v>
                </c:pt>
                <c:pt idx="50">
                  <c:v>-7.7005749999999997E-5</c:v>
                </c:pt>
                <c:pt idx="51">
                  <c:v>-1.0178159999999999E-4</c:v>
                </c:pt>
                <c:pt idx="52">
                  <c:v>-1.3062109999999999E-4</c:v>
                </c:pt>
                <c:pt idx="53">
                  <c:v>-1.652453E-4</c:v>
                </c:pt>
                <c:pt idx="54">
                  <c:v>-2.0743979999999999E-4</c:v>
                </c:pt>
                <c:pt idx="55">
                  <c:v>-2.5799280000000002E-4</c:v>
                </c:pt>
                <c:pt idx="56">
                  <c:v>-3.2012410000000001E-4</c:v>
                </c:pt>
                <c:pt idx="57">
                  <c:v>-3.9227400000000002E-4</c:v>
                </c:pt>
                <c:pt idx="58">
                  <c:v>-4.7185480000000001E-4</c:v>
                </c:pt>
                <c:pt idx="59">
                  <c:v>-5.5237470000000003E-4</c:v>
                </c:pt>
                <c:pt idx="60">
                  <c:v>-6.332744E-4</c:v>
                </c:pt>
                <c:pt idx="61">
                  <c:v>-6.8545300000000004E-4</c:v>
                </c:pt>
                <c:pt idx="62">
                  <c:v>-6.7016039999999997E-4</c:v>
                </c:pt>
                <c:pt idx="63">
                  <c:v>-5.5044879999999999E-4</c:v>
                </c:pt>
                <c:pt idx="64">
                  <c:v>-3.357352E-4</c:v>
                </c:pt>
                <c:pt idx="65">
                  <c:v>-8.3037580000000001E-6</c:v>
                </c:pt>
                <c:pt idx="66">
                  <c:v>4.0303890000000002E-4</c:v>
                </c:pt>
                <c:pt idx="67">
                  <c:v>7.8864050000000002E-4</c:v>
                </c:pt>
                <c:pt idx="68">
                  <c:v>9.4784120000000001E-4</c:v>
                </c:pt>
                <c:pt idx="69">
                  <c:v>8.2168859999999999E-4</c:v>
                </c:pt>
                <c:pt idx="70">
                  <c:v>4.0809659999999998E-4</c:v>
                </c:pt>
                <c:pt idx="71">
                  <c:v>-2.8117049999999997E-4</c:v>
                </c:pt>
                <c:pt idx="72">
                  <c:v>-1.1990989999999999E-3</c:v>
                </c:pt>
                <c:pt idx="73">
                  <c:v>-2.1564930000000002E-3</c:v>
                </c:pt>
                <c:pt idx="74">
                  <c:v>-3.0790689999999998E-3</c:v>
                </c:pt>
                <c:pt idx="75">
                  <c:v>-4.1848069999999996E-3</c:v>
                </c:pt>
                <c:pt idx="76">
                  <c:v>-5.9353460000000002E-3</c:v>
                </c:pt>
                <c:pt idx="77">
                  <c:v>-8.9335660000000004E-3</c:v>
                </c:pt>
                <c:pt idx="78">
                  <c:v>-1.3891199999999999E-2</c:v>
                </c:pt>
                <c:pt idx="79">
                  <c:v>-2.1576250000000002E-2</c:v>
                </c:pt>
                <c:pt idx="80">
                  <c:v>-3.2689169999999997E-2</c:v>
                </c:pt>
                <c:pt idx="81">
                  <c:v>-4.8017799999999999E-2</c:v>
                </c:pt>
                <c:pt idx="82">
                  <c:v>-6.8782449999999995E-2</c:v>
                </c:pt>
                <c:pt idx="83">
                  <c:v>-9.7042180000000006E-2</c:v>
                </c:pt>
                <c:pt idx="84">
                  <c:v>-0.1357766</c:v>
                </c:pt>
                <c:pt idx="85">
                  <c:v>-0.1886341</c:v>
                </c:pt>
                <c:pt idx="86">
                  <c:v>-0.25908789999999998</c:v>
                </c:pt>
                <c:pt idx="87">
                  <c:v>-0.3490297</c:v>
                </c:pt>
                <c:pt idx="88">
                  <c:v>-0.45736280000000001</c:v>
                </c:pt>
                <c:pt idx="89">
                  <c:v>-0.57891150000000002</c:v>
                </c:pt>
                <c:pt idx="90">
                  <c:v>-0.70435329999999996</c:v>
                </c:pt>
                <c:pt idx="91">
                  <c:v>-0.8210672</c:v>
                </c:pt>
                <c:pt idx="92">
                  <c:v>-0.91591429999999996</c:v>
                </c:pt>
                <c:pt idx="93">
                  <c:v>-0.9777129</c:v>
                </c:pt>
                <c:pt idx="94">
                  <c:v>-0.99996479999999999</c:v>
                </c:pt>
                <c:pt idx="95">
                  <c:v>-0.98196539999999999</c:v>
                </c:pt>
                <c:pt idx="96">
                  <c:v>-0.92975580000000002</c:v>
                </c:pt>
                <c:pt idx="97">
                  <c:v>-0.85381739999999995</c:v>
                </c:pt>
                <c:pt idx="98">
                  <c:v>-0.7667659</c:v>
                </c:pt>
                <c:pt idx="99">
                  <c:v>-0.68027020000000005</c:v>
                </c:pt>
                <c:pt idx="100">
                  <c:v>-0.6033982</c:v>
                </c:pt>
                <c:pt idx="101">
                  <c:v>-0.54078110000000001</c:v>
                </c:pt>
                <c:pt idx="102">
                  <c:v>-0.49292740000000002</c:v>
                </c:pt>
                <c:pt idx="103">
                  <c:v>-0.45705849999999998</c:v>
                </c:pt>
                <c:pt idx="104">
                  <c:v>-0.42899769999999998</c:v>
                </c:pt>
                <c:pt idx="105">
                  <c:v>-0.40425660000000002</c:v>
                </c:pt>
                <c:pt idx="106">
                  <c:v>-0.37921139999999998</c:v>
                </c:pt>
                <c:pt idx="107">
                  <c:v>-0.3515316</c:v>
                </c:pt>
                <c:pt idx="108">
                  <c:v>-0.32042130000000002</c:v>
                </c:pt>
                <c:pt idx="109">
                  <c:v>-0.2862172</c:v>
                </c:pt>
                <c:pt idx="110">
                  <c:v>-0.25012400000000001</c:v>
                </c:pt>
                <c:pt idx="111">
                  <c:v>-0.21393090000000001</c:v>
                </c:pt>
                <c:pt idx="112">
                  <c:v>-0.1797474</c:v>
                </c:pt>
                <c:pt idx="113">
                  <c:v>-0.1496363</c:v>
                </c:pt>
                <c:pt idx="114">
                  <c:v>-0.12530579999999999</c:v>
                </c:pt>
                <c:pt idx="115">
                  <c:v>-0.10773969999999999</c:v>
                </c:pt>
                <c:pt idx="116">
                  <c:v>-9.6928420000000001E-2</c:v>
                </c:pt>
                <c:pt idx="117">
                  <c:v>-9.1912809999999998E-2</c:v>
                </c:pt>
                <c:pt idx="118">
                  <c:v>-9.1011560000000005E-2</c:v>
                </c:pt>
                <c:pt idx="119">
                  <c:v>-9.2038549999999997E-2</c:v>
                </c:pt>
                <c:pt idx="120">
                  <c:v>-9.2821020000000004E-2</c:v>
                </c:pt>
                <c:pt idx="121">
                  <c:v>-9.1735479999999994E-2</c:v>
                </c:pt>
                <c:pt idx="122">
                  <c:v>-8.8030120000000003E-2</c:v>
                </c:pt>
                <c:pt idx="123">
                  <c:v>-8.1745250000000005E-2</c:v>
                </c:pt>
                <c:pt idx="124">
                  <c:v>-7.3694759999999998E-2</c:v>
                </c:pt>
                <c:pt idx="125">
                  <c:v>-6.5202220000000005E-2</c:v>
                </c:pt>
                <c:pt idx="126">
                  <c:v>-5.7745339999999999E-2</c:v>
                </c:pt>
                <c:pt idx="127">
                  <c:v>-5.24501E-2</c:v>
                </c:pt>
                <c:pt idx="128">
                  <c:v>-4.9899470000000001E-2</c:v>
                </c:pt>
                <c:pt idx="129">
                  <c:v>-5.0008499999999997E-2</c:v>
                </c:pt>
                <c:pt idx="130">
                  <c:v>-5.2118360000000002E-2</c:v>
                </c:pt>
                <c:pt idx="131">
                  <c:v>-5.5101570000000002E-2</c:v>
                </c:pt>
                <c:pt idx="132">
                  <c:v>-5.7770139999999998E-2</c:v>
                </c:pt>
                <c:pt idx="133">
                  <c:v>-5.9171910000000001E-2</c:v>
                </c:pt>
                <c:pt idx="134">
                  <c:v>-5.8838969999999997E-2</c:v>
                </c:pt>
                <c:pt idx="135">
                  <c:v>-5.680222E-2</c:v>
                </c:pt>
                <c:pt idx="136">
                  <c:v>-5.3587500000000003E-2</c:v>
                </c:pt>
                <c:pt idx="137">
                  <c:v>-4.9998870000000001E-2</c:v>
                </c:pt>
                <c:pt idx="138">
                  <c:v>-4.6867470000000001E-2</c:v>
                </c:pt>
                <c:pt idx="139">
                  <c:v>-4.4783009999999998E-2</c:v>
                </c:pt>
                <c:pt idx="140">
                  <c:v>-4.3965549999999999E-2</c:v>
                </c:pt>
                <c:pt idx="141">
                  <c:v>-4.4221919999999998E-2</c:v>
                </c:pt>
                <c:pt idx="142">
                  <c:v>-4.5033179999999999E-2</c:v>
                </c:pt>
                <c:pt idx="143">
                  <c:v>-4.5717300000000002E-2</c:v>
                </c:pt>
                <c:pt idx="144">
                  <c:v>-4.5646399999999997E-2</c:v>
                </c:pt>
                <c:pt idx="145">
                  <c:v>-4.4418350000000002E-2</c:v>
                </c:pt>
                <c:pt idx="146">
                  <c:v>-4.1957719999999997E-2</c:v>
                </c:pt>
                <c:pt idx="147">
                  <c:v>-3.8511570000000002E-2</c:v>
                </c:pt>
                <c:pt idx="148">
                  <c:v>-3.4579409999999998E-2</c:v>
                </c:pt>
                <c:pt idx="149">
                  <c:v>-3.0764909999999999E-2</c:v>
                </c:pt>
                <c:pt idx="150">
                  <c:v>-2.7622879999999999E-2</c:v>
                </c:pt>
                <c:pt idx="151">
                  <c:v>-2.5523560000000001E-2</c:v>
                </c:pt>
                <c:pt idx="152">
                  <c:v>-2.4589420000000001E-2</c:v>
                </c:pt>
                <c:pt idx="153">
                  <c:v>-2.4689300000000001E-2</c:v>
                </c:pt>
                <c:pt idx="154">
                  <c:v>-2.549498E-2</c:v>
                </c:pt>
                <c:pt idx="155">
                  <c:v>-2.657549E-2</c:v>
                </c:pt>
                <c:pt idx="156">
                  <c:v>-2.751396E-2</c:v>
                </c:pt>
                <c:pt idx="157">
                  <c:v>-2.7999920000000001E-2</c:v>
                </c:pt>
                <c:pt idx="158">
                  <c:v>-2.7884860000000001E-2</c:v>
                </c:pt>
                <c:pt idx="159">
                  <c:v>-2.719539E-2</c:v>
                </c:pt>
                <c:pt idx="160">
                  <c:v>-2.6107720000000001E-2</c:v>
                </c:pt>
                <c:pt idx="161">
                  <c:v>-2.4883269999999999E-2</c:v>
                </c:pt>
                <c:pt idx="162">
                  <c:v>-2.3788219999999999E-2</c:v>
                </c:pt>
                <c:pt idx="163">
                  <c:v>-2.30222E-2</c:v>
                </c:pt>
                <c:pt idx="164">
                  <c:v>-2.2670139999999998E-2</c:v>
                </c:pt>
                <c:pt idx="165">
                  <c:v>-2.2685629999999998E-2</c:v>
                </c:pt>
                <c:pt idx="166">
                  <c:v>-2.2904089999999998E-2</c:v>
                </c:pt>
                <c:pt idx="167">
                  <c:v>-2.3092660000000001E-2</c:v>
                </c:pt>
                <c:pt idx="168">
                  <c:v>-2.3015959999999999E-2</c:v>
                </c:pt>
                <c:pt idx="169">
                  <c:v>-2.2502540000000001E-2</c:v>
                </c:pt>
                <c:pt idx="170">
                  <c:v>-2.1492290000000001E-2</c:v>
                </c:pt>
                <c:pt idx="171">
                  <c:v>-2.006293E-2</c:v>
                </c:pt>
                <c:pt idx="172">
                  <c:v>-1.8417619999999999E-2</c:v>
                </c:pt>
                <c:pt idx="173">
                  <c:v>-1.6837189999999998E-2</c:v>
                </c:pt>
                <c:pt idx="174">
                  <c:v>-1.560666E-2</c:v>
                </c:pt>
                <c:pt idx="175">
                  <c:v>-1.494094E-2</c:v>
                </c:pt>
                <c:pt idx="176">
                  <c:v>-1.492539E-2</c:v>
                </c:pt>
                <c:pt idx="177">
                  <c:v>-1.549176E-2</c:v>
                </c:pt>
                <c:pt idx="178">
                  <c:v>-1.6432559999999999E-2</c:v>
                </c:pt>
                <c:pt idx="179">
                  <c:v>-1.7457520000000001E-2</c:v>
                </c:pt>
                <c:pt idx="180">
                  <c:v>-1.8268489999999998E-2</c:v>
                </c:pt>
                <c:pt idx="181">
                  <c:v>-1.8633340000000002E-2</c:v>
                </c:pt>
                <c:pt idx="182">
                  <c:v>-1.8438039999999999E-2</c:v>
                </c:pt>
                <c:pt idx="183">
                  <c:v>-1.7709180000000001E-2</c:v>
                </c:pt>
                <c:pt idx="184">
                  <c:v>-1.6597399999999998E-2</c:v>
                </c:pt>
                <c:pt idx="185">
                  <c:v>-1.533286E-2</c:v>
                </c:pt>
                <c:pt idx="186">
                  <c:v>-1.416275E-2</c:v>
                </c:pt>
                <c:pt idx="187">
                  <c:v>-1.3293869999999999E-2</c:v>
                </c:pt>
                <c:pt idx="188">
                  <c:v>-1.284559E-2</c:v>
                </c:pt>
                <c:pt idx="189">
                  <c:v>-1.282894E-2</c:v>
                </c:pt>
                <c:pt idx="190">
                  <c:v>-1.314706E-2</c:v>
                </c:pt>
                <c:pt idx="191">
                  <c:v>-1.362698E-2</c:v>
                </c:pt>
                <c:pt idx="192">
                  <c:v>-1.406286E-2</c:v>
                </c:pt>
                <c:pt idx="193">
                  <c:v>-1.426612E-2</c:v>
                </c:pt>
                <c:pt idx="194">
                  <c:v>-1.4108320000000001E-2</c:v>
                </c:pt>
                <c:pt idx="195">
                  <c:v>-1.355335E-2</c:v>
                </c:pt>
                <c:pt idx="196">
                  <c:v>-1.2664119999999999E-2</c:v>
                </c:pt>
                <c:pt idx="197">
                  <c:v>-1.158958E-2</c:v>
                </c:pt>
                <c:pt idx="198">
                  <c:v>-1.0530640000000001E-2</c:v>
                </c:pt>
                <c:pt idx="199">
                  <c:v>-9.6958349999999999E-3</c:v>
                </c:pt>
                <c:pt idx="200">
                  <c:v>-9.2519230000000004E-3</c:v>
                </c:pt>
                <c:pt idx="201">
                  <c:v>-9.2827659999999996E-3</c:v>
                </c:pt>
                <c:pt idx="202">
                  <c:v>-9.7629650000000002E-3</c:v>
                </c:pt>
                <c:pt idx="203">
                  <c:v>-1.056176E-2</c:v>
                </c:pt>
                <c:pt idx="204">
                  <c:v>-1.147169E-2</c:v>
                </c:pt>
                <c:pt idx="205">
                  <c:v>-1.2259630000000001E-2</c:v>
                </c:pt>
                <c:pt idx="206">
                  <c:v>-1.2728629999999999E-2</c:v>
                </c:pt>
                <c:pt idx="207">
                  <c:v>-1.276951E-2</c:v>
                </c:pt>
                <c:pt idx="208">
                  <c:v>-1.238502E-2</c:v>
                </c:pt>
                <c:pt idx="209">
                  <c:v>-1.16791E-2</c:v>
                </c:pt>
                <c:pt idx="210">
                  <c:v>-1.0817500000000001E-2</c:v>
                </c:pt>
                <c:pt idx="211">
                  <c:v>-9.9731820000000006E-3</c:v>
                </c:pt>
                <c:pt idx="212">
                  <c:v>-9.2796739999999999E-3</c:v>
                </c:pt>
                <c:pt idx="213">
                  <c:v>-8.8075789999999994E-3</c:v>
                </c:pt>
                <c:pt idx="214">
                  <c:v>-8.5680700000000005E-3</c:v>
                </c:pt>
                <c:pt idx="215">
                  <c:v>-8.5351160000000006E-3</c:v>
                </c:pt>
                <c:pt idx="216">
                  <c:v>-8.6689609999999993E-3</c:v>
                </c:pt>
                <c:pt idx="217">
                  <c:v>-8.9270289999999995E-3</c:v>
                </c:pt>
                <c:pt idx="218">
                  <c:v>-9.2607910000000009E-3</c:v>
                </c:pt>
                <c:pt idx="219">
                  <c:v>-9.6051379999999992E-3</c:v>
                </c:pt>
                <c:pt idx="220">
                  <c:v>-9.8744929999999998E-3</c:v>
                </c:pt>
                <c:pt idx="221">
                  <c:v>-9.9768559999999992E-3</c:v>
                </c:pt>
                <c:pt idx="222">
                  <c:v>-9.8455409999999993E-3</c:v>
                </c:pt>
                <c:pt idx="223">
                  <c:v>-9.4738760000000009E-3</c:v>
                </c:pt>
                <c:pt idx="224">
                  <c:v>-8.9313650000000001E-3</c:v>
                </c:pt>
                <c:pt idx="225">
                  <c:v>-8.3521059999999998E-3</c:v>
                </c:pt>
                <c:pt idx="226">
                  <c:v>-7.8904079999999998E-3</c:v>
                </c:pt>
                <c:pt idx="227">
                  <c:v>-7.6634260000000001E-3</c:v>
                </c:pt>
                <c:pt idx="228">
                  <c:v>-7.7047699999999997E-3</c:v>
                </c:pt>
                <c:pt idx="229">
                  <c:v>-7.9504239999999993E-3</c:v>
                </c:pt>
                <c:pt idx="230">
                  <c:v>-8.2658669999999997E-3</c:v>
                </c:pt>
                <c:pt idx="231">
                  <c:v>-8.501069E-3</c:v>
                </c:pt>
                <c:pt idx="232">
                  <c:v>-8.5491830000000001E-3</c:v>
                </c:pt>
                <c:pt idx="233">
                  <c:v>-8.3836970000000007E-3</c:v>
                </c:pt>
                <c:pt idx="234">
                  <c:v>-8.0600659999999994E-3</c:v>
                </c:pt>
                <c:pt idx="235">
                  <c:v>-7.6816130000000003E-3</c:v>
                </c:pt>
                <c:pt idx="236">
                  <c:v>-7.3498590000000003E-3</c:v>
                </c:pt>
                <c:pt idx="237">
                  <c:v>-7.1225630000000002E-3</c:v>
                </c:pt>
                <c:pt idx="238">
                  <c:v>-6.9995639999999998E-3</c:v>
                </c:pt>
                <c:pt idx="239">
                  <c:v>-6.9382999999999997E-3</c:v>
                </c:pt>
                <c:pt idx="240">
                  <c:v>-6.8887369999999998E-3</c:v>
                </c:pt>
                <c:pt idx="241">
                  <c:v>-6.8261950000000002E-3</c:v>
                </c:pt>
                <c:pt idx="242">
                  <c:v>-6.7649499999999996E-3</c:v>
                </c:pt>
                <c:pt idx="243">
                  <c:v>-6.7443650000000004E-3</c:v>
                </c:pt>
                <c:pt idx="244">
                  <c:v>-6.7969930000000003E-3</c:v>
                </c:pt>
                <c:pt idx="245">
                  <c:v>-6.9160530000000001E-3</c:v>
                </c:pt>
                <c:pt idx="246">
                  <c:v>-7.0449950000000001E-3</c:v>
                </c:pt>
                <c:pt idx="247">
                  <c:v>-7.0937159999999999E-3</c:v>
                </c:pt>
                <c:pt idx="248">
                  <c:v>-6.978316E-3</c:v>
                </c:pt>
                <c:pt idx="249">
                  <c:v>-6.6649459999999997E-3</c:v>
                </c:pt>
                <c:pt idx="250">
                  <c:v>-6.1951760000000002E-3</c:v>
                </c:pt>
                <c:pt idx="251">
                  <c:v>-5.677741E-3</c:v>
                </c:pt>
                <c:pt idx="252">
                  <c:v>-5.2495579999999997E-3</c:v>
                </c:pt>
                <c:pt idx="253">
                  <c:v>-5.0211079999999998E-3</c:v>
                </c:pt>
                <c:pt idx="254">
                  <c:v>-5.0322960000000003E-3</c:v>
                </c:pt>
                <c:pt idx="255">
                  <c:v>-5.2387409999999999E-3</c:v>
                </c:pt>
                <c:pt idx="256">
                  <c:v>-5.5334060000000003E-3</c:v>
                </c:pt>
                <c:pt idx="257">
                  <c:v>-5.7941679999999997E-3</c:v>
                </c:pt>
                <c:pt idx="258">
                  <c:v>-5.9352889999999998E-3</c:v>
                </c:pt>
                <c:pt idx="259">
                  <c:v>-5.9377780000000003E-3</c:v>
                </c:pt>
                <c:pt idx="260">
                  <c:v>-5.846909E-3</c:v>
                </c:pt>
                <c:pt idx="261">
                  <c:v>-5.7410300000000003E-3</c:v>
                </c:pt>
                <c:pt idx="262">
                  <c:v>-5.687335E-3</c:v>
                </c:pt>
                <c:pt idx="263">
                  <c:v>-5.7078980000000003E-3</c:v>
                </c:pt>
                <c:pt idx="264">
                  <c:v>-5.7705769999999998E-3</c:v>
                </c:pt>
                <c:pt idx="265">
                  <c:v>-5.8083429999999997E-3</c:v>
                </c:pt>
                <c:pt idx="266">
                  <c:v>-5.7561679999999999E-3</c:v>
                </c:pt>
                <c:pt idx="267">
                  <c:v>-5.5846919999999996E-3</c:v>
                </c:pt>
                <c:pt idx="268">
                  <c:v>-5.316912E-3</c:v>
                </c:pt>
                <c:pt idx="269">
                  <c:v>-5.0193420000000004E-3</c:v>
                </c:pt>
                <c:pt idx="270">
                  <c:v>-4.7732499999999997E-3</c:v>
                </c:pt>
                <c:pt idx="271">
                  <c:v>-4.6410139999999997E-3</c:v>
                </c:pt>
                <c:pt idx="272">
                  <c:v>-4.6415400000000004E-3</c:v>
                </c:pt>
                <c:pt idx="273">
                  <c:v>-4.7456130000000001E-3</c:v>
                </c:pt>
                <c:pt idx="274">
                  <c:v>-4.8916580000000001E-3</c:v>
                </c:pt>
                <c:pt idx="275">
                  <c:v>-5.012341E-3</c:v>
                </c:pt>
                <c:pt idx="276">
                  <c:v>-5.060635E-3</c:v>
                </c:pt>
                <c:pt idx="277">
                  <c:v>-5.0258359999999997E-3</c:v>
                </c:pt>
                <c:pt idx="278">
                  <c:v>-4.9325549999999999E-3</c:v>
                </c:pt>
                <c:pt idx="279">
                  <c:v>-4.8264190000000002E-3</c:v>
                </c:pt>
                <c:pt idx="280">
                  <c:v>-4.7515020000000003E-3</c:v>
                </c:pt>
                <c:pt idx="281">
                  <c:v>-4.7303730000000004E-3</c:v>
                </c:pt>
                <c:pt idx="282">
                  <c:v>-4.7540639999999997E-3</c:v>
                </c:pt>
                <c:pt idx="283">
                  <c:v>-4.7856590000000003E-3</c:v>
                </c:pt>
                <c:pt idx="284">
                  <c:v>-4.7766140000000002E-3</c:v>
                </c:pt>
                <c:pt idx="285">
                  <c:v>-4.6887420000000001E-3</c:v>
                </c:pt>
                <c:pt idx="286">
                  <c:v>-4.5122690000000002E-3</c:v>
                </c:pt>
                <c:pt idx="287">
                  <c:v>-4.2718180000000001E-3</c:v>
                </c:pt>
                <c:pt idx="288">
                  <c:v>-4.0193700000000004E-3</c:v>
                </c:pt>
                <c:pt idx="289">
                  <c:v>-3.8137330000000001E-3</c:v>
                </c:pt>
                <c:pt idx="290">
                  <c:v>-3.6985849999999999E-3</c:v>
                </c:pt>
                <c:pt idx="291">
                  <c:v>-3.6879370000000001E-3</c:v>
                </c:pt>
                <c:pt idx="292">
                  <c:v>-3.7635630000000002E-3</c:v>
                </c:pt>
                <c:pt idx="293">
                  <c:v>-3.8879700000000001E-3</c:v>
                </c:pt>
                <c:pt idx="294">
                  <c:v>-4.0221359999999999E-3</c:v>
                </c:pt>
                <c:pt idx="295">
                  <c:v>-4.1410659999999997E-3</c:v>
                </c:pt>
                <c:pt idx="296">
                  <c:v>-4.237958E-3</c:v>
                </c:pt>
                <c:pt idx="297">
                  <c:v>-4.3181290000000004E-3</c:v>
                </c:pt>
                <c:pt idx="298">
                  <c:v>-4.3861539999999997E-3</c:v>
                </c:pt>
                <c:pt idx="299">
                  <c:v>-4.4360989999999998E-3</c:v>
                </c:pt>
                <c:pt idx="300">
                  <c:v>-4.4504560000000002E-3</c:v>
                </c:pt>
                <c:pt idx="301">
                  <c:v>-4.4085289999999996E-3</c:v>
                </c:pt>
                <c:pt idx="302">
                  <c:v>-4.2972779999999999E-3</c:v>
                </c:pt>
                <c:pt idx="303">
                  <c:v>-4.1184380000000003E-3</c:v>
                </c:pt>
                <c:pt idx="304">
                  <c:v>-3.8870369999999999E-3</c:v>
                </c:pt>
                <c:pt idx="305">
                  <c:v>-3.6213590000000002E-3</c:v>
                </c:pt>
                <c:pt idx="306">
                  <c:v>-3.3340650000000002E-3</c:v>
                </c:pt>
                <c:pt idx="307">
                  <c:v>-3.0312310000000001E-3</c:v>
                </c:pt>
                <c:pt idx="308">
                  <c:v>-2.720933E-3</c:v>
                </c:pt>
                <c:pt idx="309">
                  <c:v>-2.4289170000000001E-3</c:v>
                </c:pt>
                <c:pt idx="310">
                  <c:v>-2.2085270000000001E-3</c:v>
                </c:pt>
                <c:pt idx="311">
                  <c:v>-2.1341649999999999E-3</c:v>
                </c:pt>
                <c:pt idx="312">
                  <c:v>-2.2762419999999999E-3</c:v>
                </c:pt>
                <c:pt idx="313">
                  <c:v>-2.6660590000000001E-3</c:v>
                </c:pt>
                <c:pt idx="314">
                  <c:v>-3.2649430000000002E-3</c:v>
                </c:pt>
                <c:pt idx="315">
                  <c:v>-3.9562759999999999E-3</c:v>
                </c:pt>
                <c:pt idx="316">
                  <c:v>-4.5710129999999996E-3</c:v>
                </c:pt>
                <c:pt idx="317">
                  <c:v>-4.939873E-3</c:v>
                </c:pt>
                <c:pt idx="318">
                  <c:v>-4.9530759999999998E-3</c:v>
                </c:pt>
                <c:pt idx="319">
                  <c:v>-4.6062409999999996E-3</c:v>
                </c:pt>
                <c:pt idx="320">
                  <c:v>-4.0082709999999999E-3</c:v>
                </c:pt>
                <c:pt idx="321">
                  <c:v>-3.347198E-3</c:v>
                </c:pt>
                <c:pt idx="322">
                  <c:v>-2.825082E-3</c:v>
                </c:pt>
                <c:pt idx="323">
                  <c:v>-2.587121E-3</c:v>
                </c:pt>
                <c:pt idx="324">
                  <c:v>-2.6730500000000002E-3</c:v>
                </c:pt>
                <c:pt idx="325">
                  <c:v>-3.0100560000000001E-3</c:v>
                </c:pt>
                <c:pt idx="326">
                  <c:v>-3.4477179999999998E-3</c:v>
                </c:pt>
                <c:pt idx="327">
                  <c:v>-3.8191509999999998E-3</c:v>
                </c:pt>
                <c:pt idx="328">
                  <c:v>-4.0019299999999999E-3</c:v>
                </c:pt>
                <c:pt idx="329">
                  <c:v>-3.9536299999999996E-3</c:v>
                </c:pt>
                <c:pt idx="330">
                  <c:v>-3.710072E-3</c:v>
                </c:pt>
                <c:pt idx="331">
                  <c:v>-3.3554209999999999E-3</c:v>
                </c:pt>
                <c:pt idx="332">
                  <c:v>-2.9797220000000002E-3</c:v>
                </c:pt>
                <c:pt idx="333">
                  <c:v>-2.6483829999999998E-3</c:v>
                </c:pt>
                <c:pt idx="334">
                  <c:v>-2.3942870000000002E-3</c:v>
                </c:pt>
                <c:pt idx="335">
                  <c:v>-2.2303539999999999E-3</c:v>
                </c:pt>
                <c:pt idx="336">
                  <c:v>-2.16848E-3</c:v>
                </c:pt>
                <c:pt idx="337">
                  <c:v>-2.2281390000000001E-3</c:v>
                </c:pt>
                <c:pt idx="338">
                  <c:v>-2.4261970000000002E-3</c:v>
                </c:pt>
                <c:pt idx="339">
                  <c:v>-2.7532870000000001E-3</c:v>
                </c:pt>
                <c:pt idx="340">
                  <c:v>-3.153182E-3</c:v>
                </c:pt>
                <c:pt idx="341">
                  <c:v>-3.5234659999999998E-3</c:v>
                </c:pt>
                <c:pt idx="342">
                  <c:v>-3.7430879999999999E-3</c:v>
                </c:pt>
                <c:pt idx="343">
                  <c:v>-3.7192940000000002E-3</c:v>
                </c:pt>
                <c:pt idx="344">
                  <c:v>-3.4325219999999999E-3</c:v>
                </c:pt>
                <c:pt idx="345">
                  <c:v>-2.954435E-3</c:v>
                </c:pt>
                <c:pt idx="346">
                  <c:v>-2.4287620000000001E-3</c:v>
                </c:pt>
                <c:pt idx="347">
                  <c:v>-2.0194990000000001E-3</c:v>
                </c:pt>
                <c:pt idx="348">
                  <c:v>-1.849397E-3</c:v>
                </c:pt>
                <c:pt idx="349">
                  <c:v>-1.957472E-3</c:v>
                </c:pt>
                <c:pt idx="350">
                  <c:v>-2.2918299999999999E-3</c:v>
                </c:pt>
                <c:pt idx="351">
                  <c:v>-2.7393880000000002E-3</c:v>
                </c:pt>
                <c:pt idx="352">
                  <c:v>-3.1746840000000001E-3</c:v>
                </c:pt>
                <c:pt idx="353">
                  <c:v>-3.503866E-3</c:v>
                </c:pt>
                <c:pt idx="354">
                  <c:v>-3.6821369999999998E-3</c:v>
                </c:pt>
                <c:pt idx="355">
                  <c:v>-3.705987E-3</c:v>
                </c:pt>
                <c:pt idx="356">
                  <c:v>-3.5892049999999998E-3</c:v>
                </c:pt>
                <c:pt idx="357">
                  <c:v>-3.3438970000000002E-3</c:v>
                </c:pt>
                <c:pt idx="358">
                  <c:v>-2.980758E-3</c:v>
                </c:pt>
                <c:pt idx="359">
                  <c:v>-2.5264599999999999E-3</c:v>
                </c:pt>
                <c:pt idx="360">
                  <c:v>-2.0430090000000001E-3</c:v>
                </c:pt>
                <c:pt idx="361">
                  <c:v>-1.6309230000000001E-3</c:v>
                </c:pt>
                <c:pt idx="362">
                  <c:v>-1.4044350000000001E-3</c:v>
                </c:pt>
                <c:pt idx="363">
                  <c:v>-1.4450559999999999E-3</c:v>
                </c:pt>
                <c:pt idx="364">
                  <c:v>-1.754767E-3</c:v>
                </c:pt>
                <c:pt idx="365">
                  <c:v>-2.2358069999999998E-3</c:v>
                </c:pt>
                <c:pt idx="366">
                  <c:v>-2.71288E-3</c:v>
                </c:pt>
                <c:pt idx="367">
                  <c:v>-2.9944809999999998E-3</c:v>
                </c:pt>
                <c:pt idx="368">
                  <c:v>-2.9505709999999999E-3</c:v>
                </c:pt>
                <c:pt idx="369">
                  <c:v>-2.5716789999999999E-3</c:v>
                </c:pt>
                <c:pt idx="370">
                  <c:v>-1.9830960000000002E-3</c:v>
                </c:pt>
                <c:pt idx="371">
                  <c:v>-1.4042200000000001E-3</c:v>
                </c:pt>
                <c:pt idx="372">
                  <c:v>-1.0663560000000001E-3</c:v>
                </c:pt>
                <c:pt idx="373">
                  <c:v>-1.1223889999999999E-3</c:v>
                </c:pt>
                <c:pt idx="374">
                  <c:v>-1.582677E-3</c:v>
                </c:pt>
                <c:pt idx="375">
                  <c:v>-2.306135E-3</c:v>
                </c:pt>
                <c:pt idx="376">
                  <c:v>-3.0490719999999999E-3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F-534F-886B-FEB4FD53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9088"/>
        <c:axId val="1186257007"/>
      </c:scatterChart>
      <c:valAx>
        <c:axId val="1364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57007"/>
        <c:crosses val="autoZero"/>
        <c:crossBetween val="midCat"/>
      </c:valAx>
      <c:valAx>
        <c:axId val="11862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5</xdr:row>
      <xdr:rowOff>101600</xdr:rowOff>
    </xdr:from>
    <xdr:to>
      <xdr:col>22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9184D-8881-F808-A79F-E0CE828C9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FA8B-7D63-234E-8D6A-192C9CD7255E}">
  <dimension ref="A1:AB377"/>
  <sheetViews>
    <sheetView tabSelected="1" topLeftCell="V240" workbookViewId="0">
      <selection activeCell="AB270" sqref="AB270"/>
    </sheetView>
  </sheetViews>
  <sheetFormatPr baseColWidth="10" defaultRowHeight="16" x14ac:dyDescent="0.2"/>
  <cols>
    <col min="1" max="1" width="33.1640625" style="3" customWidth="1"/>
    <col min="2" max="2" width="28.33203125" customWidth="1"/>
    <col min="6" max="6" width="12.1640625" bestFit="1" customWidth="1"/>
    <col min="9" max="9" width="12.1640625" bestFit="1" customWidth="1"/>
    <col min="15" max="15" width="15.33203125" bestFit="1" customWidth="1"/>
    <col min="19" max="19" width="12.1640625" bestFit="1" customWidth="1"/>
    <col min="23" max="26" width="30.1640625" bestFit="1" customWidth="1"/>
  </cols>
  <sheetData>
    <row r="1" spans="1:9" x14ac:dyDescent="0.2">
      <c r="A1" s="3">
        <v>0</v>
      </c>
      <c r="B1">
        <v>4.5724209999999999E-5</v>
      </c>
      <c r="E1" s="1">
        <f>A1*1000000000</f>
        <v>0</v>
      </c>
      <c r="F1">
        <f>B1</f>
        <v>4.5724209999999999E-5</v>
      </c>
      <c r="H1" s="1" t="str">
        <f>E1&amp;"n"</f>
        <v>0n</v>
      </c>
      <c r="I1">
        <f>F1</f>
        <v>4.5724209999999999E-5</v>
      </c>
    </row>
    <row r="2" spans="1:9" x14ac:dyDescent="0.2">
      <c r="A2" s="3">
        <v>5.0000000000000003E-10</v>
      </c>
      <c r="B2">
        <v>3.3406499999999999E-5</v>
      </c>
      <c r="E2" s="1">
        <f t="shared" ref="E2:E65" si="0">A2*1000000000</f>
        <v>0.5</v>
      </c>
      <c r="F2">
        <f t="shared" ref="F2:F65" si="1">B2</f>
        <v>3.3406499999999999E-5</v>
      </c>
      <c r="H2" s="1" t="str">
        <f t="shared" ref="H2:H65" si="2">E2&amp;"n"</f>
        <v>0.5n</v>
      </c>
      <c r="I2">
        <f t="shared" ref="I2:I65" si="3">F2</f>
        <v>3.3406499999999999E-5</v>
      </c>
    </row>
    <row r="3" spans="1:9" x14ac:dyDescent="0.2">
      <c r="A3" s="3">
        <v>1.0000000000000001E-9</v>
      </c>
      <c r="B3">
        <v>1.908527E-5</v>
      </c>
      <c r="E3" s="1">
        <f t="shared" si="0"/>
        <v>1</v>
      </c>
      <c r="F3">
        <f t="shared" si="1"/>
        <v>1.908527E-5</v>
      </c>
      <c r="H3" s="1" t="str">
        <f t="shared" si="2"/>
        <v>1n</v>
      </c>
      <c r="I3">
        <f t="shared" si="3"/>
        <v>1.908527E-5</v>
      </c>
    </row>
    <row r="4" spans="1:9" x14ac:dyDescent="0.2">
      <c r="A4" s="3">
        <v>1.5E-9</v>
      </c>
      <c r="B4">
        <v>5.5195990000000002E-6</v>
      </c>
      <c r="E4" s="1">
        <f t="shared" si="0"/>
        <v>1.5</v>
      </c>
      <c r="F4">
        <f t="shared" si="1"/>
        <v>5.5195990000000002E-6</v>
      </c>
      <c r="H4" s="1" t="str">
        <f t="shared" si="2"/>
        <v>1.5n</v>
      </c>
      <c r="I4">
        <f t="shared" si="3"/>
        <v>5.5195990000000002E-6</v>
      </c>
    </row>
    <row r="5" spans="1:9" x14ac:dyDescent="0.2">
      <c r="A5" s="3">
        <v>2.0000000000000001E-9</v>
      </c>
      <c r="B5">
        <v>-2.7517400000000001E-6</v>
      </c>
      <c r="E5" s="1">
        <f t="shared" si="0"/>
        <v>2</v>
      </c>
      <c r="F5">
        <f t="shared" si="1"/>
        <v>-2.7517400000000001E-6</v>
      </c>
      <c r="H5" s="1" t="str">
        <f t="shared" si="2"/>
        <v>2n</v>
      </c>
      <c r="I5">
        <f t="shared" si="3"/>
        <v>-2.7517400000000001E-6</v>
      </c>
    </row>
    <row r="6" spans="1:9" x14ac:dyDescent="0.2">
      <c r="A6" s="3">
        <v>2.5000000000000001E-9</v>
      </c>
      <c r="B6">
        <v>-1.1980410000000001E-6</v>
      </c>
      <c r="E6" s="1">
        <f t="shared" si="0"/>
        <v>2.5</v>
      </c>
      <c r="F6">
        <f t="shared" si="1"/>
        <v>-1.1980410000000001E-6</v>
      </c>
      <c r="H6" s="1" t="str">
        <f t="shared" si="2"/>
        <v>2.5n</v>
      </c>
      <c r="I6">
        <f t="shared" si="3"/>
        <v>-1.1980410000000001E-6</v>
      </c>
    </row>
    <row r="7" spans="1:9" x14ac:dyDescent="0.2">
      <c r="A7" s="3">
        <v>3E-9</v>
      </c>
      <c r="B7">
        <v>1.192628E-5</v>
      </c>
      <c r="E7" s="1">
        <f t="shared" si="0"/>
        <v>3</v>
      </c>
      <c r="F7">
        <f t="shared" si="1"/>
        <v>1.192628E-5</v>
      </c>
      <c r="H7" s="1" t="str">
        <f t="shared" si="2"/>
        <v>3n</v>
      </c>
      <c r="I7">
        <f t="shared" si="3"/>
        <v>1.192628E-5</v>
      </c>
    </row>
    <row r="8" spans="1:9" x14ac:dyDescent="0.2">
      <c r="A8" s="3">
        <v>3.4999999999999999E-9</v>
      </c>
      <c r="B8">
        <v>3.4144599999999998E-5</v>
      </c>
      <c r="E8" s="1">
        <f t="shared" si="0"/>
        <v>3.5</v>
      </c>
      <c r="F8">
        <f t="shared" si="1"/>
        <v>3.4144599999999998E-5</v>
      </c>
      <c r="H8" s="1" t="str">
        <f t="shared" si="2"/>
        <v>3.5n</v>
      </c>
      <c r="I8">
        <f t="shared" si="3"/>
        <v>3.4144599999999998E-5</v>
      </c>
    </row>
    <row r="9" spans="1:9" x14ac:dyDescent="0.2">
      <c r="A9" s="3">
        <v>4.0000000000000002E-9</v>
      </c>
      <c r="B9">
        <v>5.9141519999999998E-5</v>
      </c>
      <c r="E9" s="1">
        <f t="shared" si="0"/>
        <v>4</v>
      </c>
      <c r="F9">
        <f t="shared" si="1"/>
        <v>5.9141519999999998E-5</v>
      </c>
      <c r="H9" s="1" t="str">
        <f t="shared" si="2"/>
        <v>4n</v>
      </c>
      <c r="I9">
        <f t="shared" si="3"/>
        <v>5.9141519999999998E-5</v>
      </c>
    </row>
    <row r="10" spans="1:9" x14ac:dyDescent="0.2">
      <c r="A10" s="3">
        <v>4.4999999999999998E-9</v>
      </c>
      <c r="B10">
        <v>7.8771779999999995E-5</v>
      </c>
      <c r="E10" s="1">
        <f t="shared" si="0"/>
        <v>4.5</v>
      </c>
      <c r="F10">
        <f t="shared" si="1"/>
        <v>7.8771779999999995E-5</v>
      </c>
      <c r="H10" s="1" t="str">
        <f t="shared" si="2"/>
        <v>4.5n</v>
      </c>
      <c r="I10">
        <f t="shared" si="3"/>
        <v>7.8771779999999995E-5</v>
      </c>
    </row>
    <row r="11" spans="1:9" x14ac:dyDescent="0.2">
      <c r="A11" s="3">
        <v>5.0000000000000001E-9</v>
      </c>
      <c r="B11">
        <v>8.6544849999999995E-5</v>
      </c>
      <c r="E11" s="1">
        <f t="shared" si="0"/>
        <v>5</v>
      </c>
      <c r="F11">
        <f t="shared" si="1"/>
        <v>8.6544849999999995E-5</v>
      </c>
      <c r="H11" s="1" t="str">
        <f t="shared" si="2"/>
        <v>5n</v>
      </c>
      <c r="I11">
        <f t="shared" si="3"/>
        <v>8.6544849999999995E-5</v>
      </c>
    </row>
    <row r="12" spans="1:9" x14ac:dyDescent="0.2">
      <c r="A12" s="3">
        <v>5.4999999999999996E-9</v>
      </c>
      <c r="B12">
        <v>8.0715050000000006E-5</v>
      </c>
      <c r="E12" s="1">
        <f t="shared" si="0"/>
        <v>5.5</v>
      </c>
      <c r="F12">
        <f t="shared" si="1"/>
        <v>8.0715050000000006E-5</v>
      </c>
      <c r="H12" s="1" t="str">
        <f t="shared" si="2"/>
        <v>5.5n</v>
      </c>
      <c r="I12">
        <f t="shared" si="3"/>
        <v>8.0715050000000006E-5</v>
      </c>
    </row>
    <row r="13" spans="1:9" x14ac:dyDescent="0.2">
      <c r="A13" s="3">
        <v>6E-9</v>
      </c>
      <c r="B13">
        <v>6.5304650000000002E-5</v>
      </c>
      <c r="E13" s="1">
        <f t="shared" si="0"/>
        <v>6</v>
      </c>
      <c r="F13">
        <f t="shared" si="1"/>
        <v>6.5304650000000002E-5</v>
      </c>
      <c r="H13" s="1" t="str">
        <f t="shared" si="2"/>
        <v>6n</v>
      </c>
      <c r="I13">
        <f t="shared" si="3"/>
        <v>6.5304650000000002E-5</v>
      </c>
    </row>
    <row r="14" spans="1:9" x14ac:dyDescent="0.2">
      <c r="A14" s="3">
        <v>6.5000000000000003E-9</v>
      </c>
      <c r="B14">
        <v>4.8156669999999997E-5</v>
      </c>
      <c r="E14" s="1">
        <f t="shared" si="0"/>
        <v>6.5</v>
      </c>
      <c r="F14">
        <f t="shared" si="1"/>
        <v>4.8156669999999997E-5</v>
      </c>
      <c r="H14" s="1" t="str">
        <f t="shared" si="2"/>
        <v>6.5n</v>
      </c>
      <c r="I14">
        <f t="shared" si="3"/>
        <v>4.8156669999999997E-5</v>
      </c>
    </row>
    <row r="15" spans="1:9" x14ac:dyDescent="0.2">
      <c r="A15" s="3">
        <v>6.9999999999999998E-9</v>
      </c>
      <c r="B15">
        <v>3.7751889999999999E-5</v>
      </c>
      <c r="E15" s="1">
        <f t="shared" si="0"/>
        <v>7</v>
      </c>
      <c r="F15">
        <f t="shared" si="1"/>
        <v>3.7751889999999999E-5</v>
      </c>
      <c r="H15" s="1" t="str">
        <f t="shared" si="2"/>
        <v>7n</v>
      </c>
      <c r="I15">
        <f t="shared" si="3"/>
        <v>3.7751889999999999E-5</v>
      </c>
    </row>
    <row r="16" spans="1:9" x14ac:dyDescent="0.2">
      <c r="A16" s="3">
        <v>7.4999999999999993E-9</v>
      </c>
      <c r="B16">
        <v>3.8740930000000002E-5</v>
      </c>
      <c r="E16" s="1">
        <f t="shared" si="0"/>
        <v>7.4999999999999991</v>
      </c>
      <c r="F16">
        <f t="shared" si="1"/>
        <v>3.8740930000000002E-5</v>
      </c>
      <c r="H16" s="1" t="str">
        <f t="shared" si="2"/>
        <v>7.5n</v>
      </c>
      <c r="I16">
        <f t="shared" si="3"/>
        <v>3.8740930000000002E-5</v>
      </c>
    </row>
    <row r="17" spans="1:9" x14ac:dyDescent="0.2">
      <c r="A17" s="3">
        <v>8.0000000000000005E-9</v>
      </c>
      <c r="B17">
        <v>4.93559E-5</v>
      </c>
      <c r="E17" s="1">
        <f t="shared" si="0"/>
        <v>8</v>
      </c>
      <c r="F17">
        <f t="shared" si="1"/>
        <v>4.93559E-5</v>
      </c>
      <c r="H17" s="1" t="str">
        <f t="shared" si="2"/>
        <v>8n</v>
      </c>
      <c r="I17">
        <f t="shared" si="3"/>
        <v>4.93559E-5</v>
      </c>
    </row>
    <row r="18" spans="1:9" x14ac:dyDescent="0.2">
      <c r="A18" s="3">
        <v>8.5E-9</v>
      </c>
      <c r="B18">
        <v>6.210632E-5</v>
      </c>
      <c r="E18" s="1">
        <f t="shared" si="0"/>
        <v>8.5</v>
      </c>
      <c r="F18">
        <f t="shared" si="1"/>
        <v>6.210632E-5</v>
      </c>
      <c r="H18" s="1" t="str">
        <f t="shared" si="2"/>
        <v>8.5n</v>
      </c>
      <c r="I18">
        <f t="shared" si="3"/>
        <v>6.210632E-5</v>
      </c>
    </row>
    <row r="19" spans="1:9" x14ac:dyDescent="0.2">
      <c r="A19" s="3">
        <v>8.9999999999999995E-9</v>
      </c>
      <c r="B19">
        <v>6.7527439999999996E-5</v>
      </c>
      <c r="E19" s="1">
        <f t="shared" si="0"/>
        <v>9</v>
      </c>
      <c r="F19">
        <f t="shared" si="1"/>
        <v>6.7527439999999996E-5</v>
      </c>
      <c r="H19" s="1" t="str">
        <f t="shared" si="2"/>
        <v>9n</v>
      </c>
      <c r="I19">
        <f t="shared" si="3"/>
        <v>6.7527439999999996E-5</v>
      </c>
    </row>
    <row r="20" spans="1:9" x14ac:dyDescent="0.2">
      <c r="A20" s="3">
        <v>9.5000000000000007E-9</v>
      </c>
      <c r="B20">
        <v>5.8998140000000003E-5</v>
      </c>
      <c r="E20" s="1">
        <f t="shared" si="0"/>
        <v>9.5</v>
      </c>
      <c r="F20">
        <f t="shared" si="1"/>
        <v>5.8998140000000003E-5</v>
      </c>
      <c r="H20" s="1" t="str">
        <f t="shared" si="2"/>
        <v>9.5n</v>
      </c>
      <c r="I20">
        <f t="shared" si="3"/>
        <v>5.8998140000000003E-5</v>
      </c>
    </row>
    <row r="21" spans="1:9" x14ac:dyDescent="0.2">
      <c r="A21" s="3">
        <v>1E-8</v>
      </c>
      <c r="B21">
        <v>3.6695149999999997E-5</v>
      </c>
      <c r="E21" s="1">
        <f t="shared" si="0"/>
        <v>10</v>
      </c>
      <c r="F21">
        <f t="shared" si="1"/>
        <v>3.6695149999999997E-5</v>
      </c>
      <c r="H21" s="1" t="str">
        <f t="shared" si="2"/>
        <v>10n</v>
      </c>
      <c r="I21">
        <f t="shared" si="3"/>
        <v>3.6695149999999997E-5</v>
      </c>
    </row>
    <row r="22" spans="1:9" x14ac:dyDescent="0.2">
      <c r="A22" s="3">
        <v>1.05E-8</v>
      </c>
      <c r="B22">
        <v>7.9570879999999993E-6</v>
      </c>
      <c r="E22" s="1">
        <f t="shared" si="0"/>
        <v>10.5</v>
      </c>
      <c r="F22">
        <f t="shared" si="1"/>
        <v>7.9570879999999993E-6</v>
      </c>
      <c r="H22" s="1" t="str">
        <f t="shared" si="2"/>
        <v>10.5n</v>
      </c>
      <c r="I22">
        <f t="shared" si="3"/>
        <v>7.9570879999999993E-6</v>
      </c>
    </row>
    <row r="23" spans="1:9" x14ac:dyDescent="0.2">
      <c r="A23" s="3">
        <v>1.0999999999999999E-8</v>
      </c>
      <c r="B23">
        <v>-1.5758169999999999E-5</v>
      </c>
      <c r="E23" s="1">
        <f t="shared" si="0"/>
        <v>11</v>
      </c>
      <c r="F23">
        <f t="shared" si="1"/>
        <v>-1.5758169999999999E-5</v>
      </c>
      <c r="H23" s="1" t="str">
        <f t="shared" si="2"/>
        <v>11n</v>
      </c>
      <c r="I23">
        <f t="shared" si="3"/>
        <v>-1.5758169999999999E-5</v>
      </c>
    </row>
    <row r="24" spans="1:9" x14ac:dyDescent="0.2">
      <c r="A24" s="3">
        <v>1.15E-8</v>
      </c>
      <c r="B24">
        <v>-2.365811E-5</v>
      </c>
      <c r="E24" s="1">
        <f t="shared" si="0"/>
        <v>11.5</v>
      </c>
      <c r="F24">
        <f t="shared" si="1"/>
        <v>-2.365811E-5</v>
      </c>
      <c r="H24" s="1" t="str">
        <f t="shared" si="2"/>
        <v>11.5n</v>
      </c>
      <c r="I24">
        <f t="shared" si="3"/>
        <v>-2.365811E-5</v>
      </c>
    </row>
    <row r="25" spans="1:9" x14ac:dyDescent="0.2">
      <c r="A25" s="3">
        <v>1.2E-8</v>
      </c>
      <c r="B25">
        <v>-1.056205E-5</v>
      </c>
      <c r="E25" s="1">
        <f t="shared" si="0"/>
        <v>12</v>
      </c>
      <c r="F25">
        <f t="shared" si="1"/>
        <v>-1.056205E-5</v>
      </c>
      <c r="H25" s="1" t="str">
        <f t="shared" si="2"/>
        <v>12n</v>
      </c>
      <c r="I25">
        <f t="shared" si="3"/>
        <v>-1.056205E-5</v>
      </c>
    </row>
    <row r="26" spans="1:9" x14ac:dyDescent="0.2">
      <c r="A26" s="3">
        <v>1.2499999999999999E-8</v>
      </c>
      <c r="B26">
        <v>2.123632E-5</v>
      </c>
      <c r="E26" s="1">
        <f t="shared" si="0"/>
        <v>12.5</v>
      </c>
      <c r="F26">
        <f t="shared" si="1"/>
        <v>2.123632E-5</v>
      </c>
      <c r="H26" s="1" t="str">
        <f t="shared" si="2"/>
        <v>12.5n</v>
      </c>
      <c r="I26">
        <f t="shared" si="3"/>
        <v>2.123632E-5</v>
      </c>
    </row>
    <row r="27" spans="1:9" x14ac:dyDescent="0.2">
      <c r="A27" s="3">
        <v>1.3000000000000001E-8</v>
      </c>
      <c r="B27">
        <v>6.3197670000000004E-5</v>
      </c>
      <c r="E27" s="1">
        <f t="shared" si="0"/>
        <v>13</v>
      </c>
      <c r="F27">
        <f t="shared" si="1"/>
        <v>6.3197670000000004E-5</v>
      </c>
      <c r="H27" s="1" t="str">
        <f t="shared" si="2"/>
        <v>13n</v>
      </c>
      <c r="I27">
        <f t="shared" si="3"/>
        <v>6.3197670000000004E-5</v>
      </c>
    </row>
    <row r="28" spans="1:9" x14ac:dyDescent="0.2">
      <c r="A28" s="3">
        <v>1.35E-8</v>
      </c>
      <c r="B28">
        <v>1.037219E-4</v>
      </c>
      <c r="E28" s="1">
        <f t="shared" si="0"/>
        <v>13.5</v>
      </c>
      <c r="F28">
        <f t="shared" si="1"/>
        <v>1.037219E-4</v>
      </c>
      <c r="H28" s="1" t="str">
        <f t="shared" si="2"/>
        <v>13.5n</v>
      </c>
      <c r="I28">
        <f t="shared" si="3"/>
        <v>1.037219E-4</v>
      </c>
    </row>
    <row r="29" spans="1:9" x14ac:dyDescent="0.2">
      <c r="A29" s="3">
        <v>1.4E-8</v>
      </c>
      <c r="B29">
        <v>1.3204539999999999E-4</v>
      </c>
      <c r="E29" s="1">
        <f t="shared" si="0"/>
        <v>14</v>
      </c>
      <c r="F29">
        <f t="shared" si="1"/>
        <v>1.3204539999999999E-4</v>
      </c>
      <c r="H29" s="1" t="str">
        <f t="shared" si="2"/>
        <v>14n</v>
      </c>
      <c r="I29">
        <f t="shared" si="3"/>
        <v>1.3204539999999999E-4</v>
      </c>
    </row>
    <row r="30" spans="1:9" x14ac:dyDescent="0.2">
      <c r="A30" s="3">
        <v>1.4500000000000001E-8</v>
      </c>
      <c r="B30">
        <v>1.4124769999999999E-4</v>
      </c>
      <c r="E30" s="1">
        <f t="shared" si="0"/>
        <v>14.5</v>
      </c>
      <c r="F30">
        <f t="shared" si="1"/>
        <v>1.4124769999999999E-4</v>
      </c>
      <c r="H30" s="1" t="str">
        <f t="shared" si="2"/>
        <v>14.5n</v>
      </c>
      <c r="I30">
        <f t="shared" si="3"/>
        <v>1.4124769999999999E-4</v>
      </c>
    </row>
    <row r="31" spans="1:9" x14ac:dyDescent="0.2">
      <c r="A31" s="3">
        <v>1.4999999999999999E-8</v>
      </c>
      <c r="B31">
        <v>1.295956E-4</v>
      </c>
      <c r="E31" s="1">
        <f t="shared" si="0"/>
        <v>14.999999999999998</v>
      </c>
      <c r="F31">
        <f t="shared" si="1"/>
        <v>1.295956E-4</v>
      </c>
      <c r="H31" s="1" t="str">
        <f t="shared" si="2"/>
        <v>15n</v>
      </c>
      <c r="I31">
        <f t="shared" si="3"/>
        <v>1.295956E-4</v>
      </c>
    </row>
    <row r="32" spans="1:9" x14ac:dyDescent="0.2">
      <c r="A32" s="3">
        <v>1.55E-8</v>
      </c>
      <c r="B32">
        <v>1.003976E-4</v>
      </c>
      <c r="E32" s="1">
        <f t="shared" si="0"/>
        <v>15.5</v>
      </c>
      <c r="F32">
        <f t="shared" si="1"/>
        <v>1.003976E-4</v>
      </c>
      <c r="H32" s="1" t="str">
        <f t="shared" si="2"/>
        <v>15.5n</v>
      </c>
      <c r="I32">
        <f t="shared" si="3"/>
        <v>1.003976E-4</v>
      </c>
    </row>
    <row r="33" spans="1:28" x14ac:dyDescent="0.2">
      <c r="A33" s="3">
        <v>1.6000000000000001E-8</v>
      </c>
      <c r="B33">
        <v>6.1011119999999997E-5</v>
      </c>
      <c r="E33" s="1">
        <f t="shared" si="0"/>
        <v>16</v>
      </c>
      <c r="F33">
        <f t="shared" si="1"/>
        <v>6.1011119999999997E-5</v>
      </c>
      <c r="H33" s="1" t="str">
        <f t="shared" si="2"/>
        <v>16n</v>
      </c>
      <c r="I33">
        <f t="shared" si="3"/>
        <v>6.1011119999999997E-5</v>
      </c>
    </row>
    <row r="34" spans="1:28" x14ac:dyDescent="0.2">
      <c r="A34" s="3">
        <v>1.6499999999999999E-8</v>
      </c>
      <c r="B34">
        <v>2.1263460000000001E-5</v>
      </c>
      <c r="E34" s="1">
        <f t="shared" si="0"/>
        <v>16.5</v>
      </c>
      <c r="F34">
        <f t="shared" si="1"/>
        <v>2.1263460000000001E-5</v>
      </c>
      <c r="H34" s="1" t="str">
        <f t="shared" si="2"/>
        <v>16.5n</v>
      </c>
      <c r="I34">
        <f t="shared" si="3"/>
        <v>2.1263460000000001E-5</v>
      </c>
    </row>
    <row r="35" spans="1:28" x14ac:dyDescent="0.2">
      <c r="A35" s="3">
        <v>1.7E-8</v>
      </c>
      <c r="B35">
        <v>-8.7436259999999999E-6</v>
      </c>
      <c r="E35" s="1">
        <f t="shared" si="0"/>
        <v>17</v>
      </c>
      <c r="F35">
        <f t="shared" si="1"/>
        <v>-8.7436259999999999E-6</v>
      </c>
      <c r="H35" s="1" t="str">
        <f t="shared" si="2"/>
        <v>17n</v>
      </c>
      <c r="I35">
        <f t="shared" si="3"/>
        <v>-8.7436259999999999E-6</v>
      </c>
    </row>
    <row r="36" spans="1:28" x14ac:dyDescent="0.2">
      <c r="A36" s="3">
        <v>1.7500000000000001E-8</v>
      </c>
      <c r="B36">
        <v>-2.1509849999999999E-5</v>
      </c>
      <c r="E36" s="1">
        <f t="shared" si="0"/>
        <v>17.5</v>
      </c>
      <c r="F36">
        <f t="shared" si="1"/>
        <v>-2.1509849999999999E-5</v>
      </c>
      <c r="H36" s="1" t="str">
        <f t="shared" si="2"/>
        <v>17.5n</v>
      </c>
      <c r="I36">
        <f t="shared" si="3"/>
        <v>-2.1509849999999999E-5</v>
      </c>
    </row>
    <row r="37" spans="1:28" x14ac:dyDescent="0.2">
      <c r="A37" s="3">
        <v>1.7999999999999999E-8</v>
      </c>
      <c r="B37">
        <v>-1.425391E-5</v>
      </c>
      <c r="E37" s="1">
        <f t="shared" si="0"/>
        <v>18</v>
      </c>
      <c r="F37">
        <f t="shared" si="1"/>
        <v>-1.425391E-5</v>
      </c>
      <c r="H37" s="1" t="str">
        <f t="shared" si="2"/>
        <v>18n</v>
      </c>
      <c r="I37">
        <f t="shared" si="3"/>
        <v>-1.425391E-5</v>
      </c>
    </row>
    <row r="38" spans="1:28" x14ac:dyDescent="0.2">
      <c r="A38" s="3">
        <v>1.85E-8</v>
      </c>
      <c r="B38">
        <v>9.9705860000000008E-6</v>
      </c>
      <c r="E38" s="1">
        <f t="shared" si="0"/>
        <v>18.5</v>
      </c>
      <c r="F38">
        <f t="shared" si="1"/>
        <v>9.9705860000000008E-6</v>
      </c>
      <c r="H38" s="1" t="str">
        <f t="shared" si="2"/>
        <v>18.5n</v>
      </c>
      <c r="I38">
        <f t="shared" si="3"/>
        <v>9.9705860000000008E-6</v>
      </c>
    </row>
    <row r="39" spans="1:28" x14ac:dyDescent="0.2">
      <c r="A39" s="3">
        <v>1.9000000000000001E-8</v>
      </c>
      <c r="B39">
        <v>4.2861290000000002E-5</v>
      </c>
      <c r="E39" s="1">
        <f t="shared" si="0"/>
        <v>19</v>
      </c>
      <c r="F39">
        <f t="shared" si="1"/>
        <v>4.2861290000000002E-5</v>
      </c>
      <c r="H39" s="1" t="str">
        <f t="shared" si="2"/>
        <v>19n</v>
      </c>
      <c r="I39">
        <f t="shared" si="3"/>
        <v>4.2861290000000002E-5</v>
      </c>
      <c r="O39" s="2"/>
    </row>
    <row r="40" spans="1:28" x14ac:dyDescent="0.2">
      <c r="A40" s="3">
        <v>1.9499999999999999E-8</v>
      </c>
      <c r="B40">
        <v>7.4270950000000004E-5</v>
      </c>
      <c r="E40" s="1">
        <f t="shared" si="0"/>
        <v>19.5</v>
      </c>
      <c r="F40">
        <f t="shared" si="1"/>
        <v>7.4270950000000004E-5</v>
      </c>
      <c r="H40" s="1" t="str">
        <f t="shared" si="2"/>
        <v>19.5n</v>
      </c>
      <c r="I40">
        <f t="shared" si="3"/>
        <v>7.4270950000000004E-5</v>
      </c>
      <c r="O40" s="2"/>
    </row>
    <row r="41" spans="1:28" x14ac:dyDescent="0.2">
      <c r="A41" s="3">
        <v>2E-8</v>
      </c>
      <c r="B41">
        <v>9.5477769999999994E-5</v>
      </c>
      <c r="E41" s="1">
        <f t="shared" si="0"/>
        <v>20</v>
      </c>
      <c r="F41">
        <f t="shared" si="1"/>
        <v>9.5477769999999994E-5</v>
      </c>
      <c r="H41" s="1" t="str">
        <f t="shared" si="2"/>
        <v>20n</v>
      </c>
      <c r="I41">
        <f t="shared" si="3"/>
        <v>9.5477769999999994E-5</v>
      </c>
      <c r="O41" s="2"/>
    </row>
    <row r="42" spans="1:28" x14ac:dyDescent="0.2">
      <c r="A42" s="3">
        <v>2.0500000000000002E-8</v>
      </c>
      <c r="B42">
        <v>1.020325E-4</v>
      </c>
      <c r="E42" s="1">
        <f t="shared" si="0"/>
        <v>20.5</v>
      </c>
      <c r="F42">
        <f t="shared" si="1"/>
        <v>1.020325E-4</v>
      </c>
      <c r="H42" s="1" t="str">
        <f t="shared" si="2"/>
        <v>20.5n</v>
      </c>
      <c r="I42">
        <f t="shared" si="3"/>
        <v>1.020325E-4</v>
      </c>
      <c r="O42" s="2"/>
    </row>
    <row r="43" spans="1:28" x14ac:dyDescent="0.2">
      <c r="A43" s="3">
        <v>2.0999999999999999E-8</v>
      </c>
      <c r="B43">
        <v>9.4684839999999995E-5</v>
      </c>
      <c r="E43" s="1">
        <f t="shared" si="0"/>
        <v>21</v>
      </c>
      <c r="F43">
        <f t="shared" si="1"/>
        <v>9.4684839999999995E-5</v>
      </c>
      <c r="H43" s="1" t="str">
        <f t="shared" si="2"/>
        <v>21n</v>
      </c>
      <c r="I43">
        <f t="shared" si="3"/>
        <v>9.4684839999999995E-5</v>
      </c>
      <c r="O43" s="2"/>
    </row>
    <row r="44" spans="1:28" x14ac:dyDescent="0.2">
      <c r="A44" s="3">
        <v>2.1500000000000001E-8</v>
      </c>
      <c r="B44">
        <v>7.7665019999999997E-5</v>
      </c>
      <c r="E44" s="1">
        <f t="shared" si="0"/>
        <v>21.5</v>
      </c>
      <c r="F44">
        <f t="shared" si="1"/>
        <v>7.7665019999999997E-5</v>
      </c>
      <c r="H44" s="1" t="str">
        <f t="shared" si="2"/>
        <v>21.5n</v>
      </c>
      <c r="I44">
        <f t="shared" si="3"/>
        <v>7.7665019999999997E-5</v>
      </c>
      <c r="O44" s="2"/>
    </row>
    <row r="45" spans="1:28" x14ac:dyDescent="0.2">
      <c r="A45" s="3">
        <v>2.1999999999999998E-8</v>
      </c>
      <c r="B45">
        <v>5.597763E-5</v>
      </c>
      <c r="E45" s="1">
        <f t="shared" si="0"/>
        <v>22</v>
      </c>
      <c r="F45">
        <f t="shared" si="1"/>
        <v>5.597763E-5</v>
      </c>
      <c r="H45" s="1" t="str">
        <f t="shared" si="2"/>
        <v>22n</v>
      </c>
      <c r="I45">
        <f t="shared" si="3"/>
        <v>5.597763E-5</v>
      </c>
      <c r="O45" s="2"/>
      <c r="W45" t="s">
        <v>6</v>
      </c>
      <c r="X45" t="s">
        <v>7</v>
      </c>
      <c r="Y45" t="s">
        <v>3</v>
      </c>
      <c r="Z45" t="s">
        <v>8</v>
      </c>
    </row>
    <row r="46" spans="1:28" x14ac:dyDescent="0.2">
      <c r="A46" s="3">
        <v>2.25E-8</v>
      </c>
      <c r="B46">
        <v>3.3341679999999998E-5</v>
      </c>
      <c r="E46" s="1">
        <f t="shared" si="0"/>
        <v>22.5</v>
      </c>
      <c r="F46">
        <f t="shared" si="1"/>
        <v>3.3341679999999998E-5</v>
      </c>
      <c r="H46" s="1" t="str">
        <f t="shared" si="2"/>
        <v>22.5n</v>
      </c>
      <c r="I46">
        <f t="shared" si="3"/>
        <v>3.3341679999999998E-5</v>
      </c>
      <c r="O46" s="2"/>
      <c r="V46" t="s">
        <v>0</v>
      </c>
      <c r="W46" t="s">
        <v>1</v>
      </c>
      <c r="X46" t="s">
        <v>2</v>
      </c>
      <c r="Y46" t="s">
        <v>4</v>
      </c>
      <c r="Z46" t="s">
        <v>5</v>
      </c>
      <c r="AB46" t="s">
        <v>9</v>
      </c>
    </row>
    <row r="47" spans="1:28" x14ac:dyDescent="0.2">
      <c r="A47" s="3">
        <v>2.3000000000000001E-8</v>
      </c>
      <c r="B47">
        <v>1.1386580000000001E-5</v>
      </c>
      <c r="E47" s="1">
        <f t="shared" si="0"/>
        <v>23</v>
      </c>
      <c r="F47">
        <f t="shared" si="1"/>
        <v>1.1386580000000001E-5</v>
      </c>
      <c r="H47" s="1" t="str">
        <f t="shared" si="2"/>
        <v>23n</v>
      </c>
      <c r="I47">
        <f t="shared" si="3"/>
        <v>1.1386580000000001E-5</v>
      </c>
      <c r="O47" s="2"/>
    </row>
    <row r="48" spans="1:28" x14ac:dyDescent="0.2">
      <c r="A48" s="3">
        <v>2.3499999999999999E-8</v>
      </c>
      <c r="B48">
        <v>-9.9506450000000007E-6</v>
      </c>
      <c r="E48" s="1">
        <f t="shared" si="0"/>
        <v>23.5</v>
      </c>
      <c r="F48">
        <f t="shared" si="1"/>
        <v>-9.9506450000000007E-6</v>
      </c>
      <c r="H48" s="1" t="str">
        <f t="shared" si="2"/>
        <v>23.5n</v>
      </c>
      <c r="I48">
        <f t="shared" si="3"/>
        <v>-9.9506450000000007E-6</v>
      </c>
      <c r="M48">
        <v>0</v>
      </c>
      <c r="N48">
        <v>24.5</v>
      </c>
      <c r="O48" s="2">
        <v>-5.3810480000000001E-2</v>
      </c>
      <c r="R48" t="str">
        <f>N48-24.5&amp;"n"</f>
        <v>0n</v>
      </c>
      <c r="S48" t="str">
        <f>O48&amp;"m"</f>
        <v>-0.05381048m</v>
      </c>
      <c r="W48" t="str">
        <f t="shared" ref="W48:W112" si="4">$V$46&amp;$W$46&amp;M48&amp;" = {a*("&amp;S48&amp;")}"</f>
        <v>.param a_0 = {a*(-0.05381048m)}</v>
      </c>
      <c r="X48" t="str">
        <f>$V$46&amp;$X$46&amp;M48&amp;" = {b*("&amp;S48&amp;")}"</f>
        <v>.param b_0 = {b*(-0.05381048m)}</v>
      </c>
      <c r="Y48" t="str">
        <f>$V$46&amp;$Y$46&amp;M48&amp;" = {c*("&amp;S48&amp;")}"</f>
        <v>.param c_0 = {c*(-0.05381048m)}</v>
      </c>
      <c r="Z48" t="str">
        <f>$V$46&amp;$Z$46&amp;M48&amp;" = {d*("&amp;S48&amp;")}"</f>
        <v>.param d_0 = {d*(-0.05381048m)}</v>
      </c>
      <c r="AB48" t="str">
        <f>R48&amp;" "&amp;$AB$46&amp;M48</f>
        <v>0n a_0</v>
      </c>
    </row>
    <row r="49" spans="1:28" x14ac:dyDescent="0.2">
      <c r="A49" s="3">
        <v>2.4E-8</v>
      </c>
      <c r="B49">
        <v>-3.1549340000000002E-5</v>
      </c>
      <c r="E49" s="1">
        <f t="shared" si="0"/>
        <v>24</v>
      </c>
      <c r="F49">
        <f t="shared" si="1"/>
        <v>-3.1549340000000002E-5</v>
      </c>
      <c r="H49" s="1" t="str">
        <f t="shared" si="2"/>
        <v>24n</v>
      </c>
      <c r="I49">
        <f t="shared" si="3"/>
        <v>-3.1549340000000002E-5</v>
      </c>
      <c r="M49">
        <v>1</v>
      </c>
      <c r="N49">
        <v>25</v>
      </c>
      <c r="O49" s="2">
        <v>-7.7005749999999998E-2</v>
      </c>
      <c r="R49" t="str">
        <f t="shared" ref="R49:R112" si="5">N49-24.5&amp;"n"</f>
        <v>0.5n</v>
      </c>
      <c r="S49" t="str">
        <f t="shared" ref="S49:S112" si="6">O49&amp;"m"</f>
        <v>-0.07700575m</v>
      </c>
      <c r="W49" t="str">
        <f t="shared" si="4"/>
        <v>.param a_1 = {a*(-0.07700575m)}</v>
      </c>
      <c r="X49" t="str">
        <f t="shared" ref="X49:X112" si="7">$V$46&amp;$X$46&amp;M49&amp;" = {b*("&amp;S49&amp;")}"</f>
        <v>.param b_1 = {b*(-0.07700575m)}</v>
      </c>
      <c r="Y49" t="str">
        <f t="shared" ref="Y49:Y112" si="8">$V$46&amp;$Y$46&amp;M49&amp;" = {c*("&amp;S49&amp;")}"</f>
        <v>.param c_1 = {c*(-0.07700575m)}</v>
      </c>
      <c r="Z49" t="str">
        <f t="shared" ref="Z49:Z112" si="9">$V$46&amp;$Z$46&amp;M49&amp;" = {d*("&amp;S49&amp;")}"</f>
        <v>.param d_1 = {d*(-0.07700575m)}</v>
      </c>
      <c r="AB49" t="str">
        <f>AB48&amp;" "&amp;R49&amp;" "&amp;$AB$46&amp;M49</f>
        <v>0n a_0 0.5n a_1</v>
      </c>
    </row>
    <row r="50" spans="1:28" x14ac:dyDescent="0.2">
      <c r="A50" s="3">
        <v>2.4500000000000001E-8</v>
      </c>
      <c r="B50">
        <v>-5.3810480000000001E-5</v>
      </c>
      <c r="E50" s="1">
        <f t="shared" si="0"/>
        <v>24.5</v>
      </c>
      <c r="F50">
        <f t="shared" si="1"/>
        <v>-5.3810480000000001E-5</v>
      </c>
      <c r="H50" s="1" t="str">
        <f t="shared" si="2"/>
        <v>24.5n</v>
      </c>
      <c r="I50">
        <f t="shared" si="3"/>
        <v>-5.3810480000000001E-5</v>
      </c>
      <c r="M50">
        <v>2</v>
      </c>
      <c r="N50">
        <v>25.5</v>
      </c>
      <c r="O50" s="2">
        <v>-0.1017816</v>
      </c>
      <c r="R50" t="str">
        <f t="shared" si="5"/>
        <v>1n</v>
      </c>
      <c r="S50" t="str">
        <f t="shared" si="6"/>
        <v>-0.1017816m</v>
      </c>
      <c r="W50" t="str">
        <f t="shared" si="4"/>
        <v>.param a_2 = {a*(-0.1017816m)}</v>
      </c>
      <c r="X50" t="str">
        <f t="shared" si="7"/>
        <v>.param b_2 = {b*(-0.1017816m)}</v>
      </c>
      <c r="Y50" t="str">
        <f t="shared" si="8"/>
        <v>.param c_2 = {c*(-0.1017816m)}</v>
      </c>
      <c r="Z50" t="str">
        <f t="shared" si="9"/>
        <v>.param d_2 = {d*(-0.1017816m)}</v>
      </c>
      <c r="AB50" t="str">
        <f t="shared" ref="AB50:AB113" si="10">AB49&amp;" "&amp;R50&amp;" "&amp;$AB$46&amp;M50</f>
        <v>0n a_0 0.5n a_1 1n a_2</v>
      </c>
    </row>
    <row r="51" spans="1:28" x14ac:dyDescent="0.2">
      <c r="A51" s="3">
        <v>2.4999999999999999E-8</v>
      </c>
      <c r="B51">
        <v>-7.7005749999999997E-5</v>
      </c>
      <c r="E51" s="1">
        <f t="shared" si="0"/>
        <v>25</v>
      </c>
      <c r="F51">
        <f t="shared" si="1"/>
        <v>-7.7005749999999997E-5</v>
      </c>
      <c r="H51" s="1" t="str">
        <f t="shared" si="2"/>
        <v>25n</v>
      </c>
      <c r="I51">
        <f t="shared" si="3"/>
        <v>-7.7005749999999997E-5</v>
      </c>
      <c r="M51">
        <v>3</v>
      </c>
      <c r="N51">
        <v>26</v>
      </c>
      <c r="O51" s="2">
        <v>-0.13062109999999999</v>
      </c>
      <c r="R51" t="str">
        <f t="shared" si="5"/>
        <v>1.5n</v>
      </c>
      <c r="S51" t="str">
        <f t="shared" si="6"/>
        <v>-0.1306211m</v>
      </c>
      <c r="W51" t="str">
        <f t="shared" si="4"/>
        <v>.param a_3 = {a*(-0.1306211m)}</v>
      </c>
      <c r="X51" t="str">
        <f t="shared" si="7"/>
        <v>.param b_3 = {b*(-0.1306211m)}</v>
      </c>
      <c r="Y51" t="str">
        <f t="shared" si="8"/>
        <v>.param c_3 = {c*(-0.1306211m)}</v>
      </c>
      <c r="Z51" t="str">
        <f t="shared" si="9"/>
        <v>.param d_3 = {d*(-0.1306211m)}</v>
      </c>
      <c r="AB51" t="str">
        <f t="shared" si="10"/>
        <v>0n a_0 0.5n a_1 1n a_2 1.5n a_3</v>
      </c>
    </row>
    <row r="52" spans="1:28" x14ac:dyDescent="0.2">
      <c r="A52" s="3">
        <v>2.55E-8</v>
      </c>
      <c r="B52">
        <v>-1.0178159999999999E-4</v>
      </c>
      <c r="E52" s="1">
        <f t="shared" si="0"/>
        <v>25.5</v>
      </c>
      <c r="F52">
        <f t="shared" si="1"/>
        <v>-1.0178159999999999E-4</v>
      </c>
      <c r="H52" s="1" t="str">
        <f t="shared" si="2"/>
        <v>25.5n</v>
      </c>
      <c r="I52">
        <f t="shared" si="3"/>
        <v>-1.0178159999999999E-4</v>
      </c>
      <c r="M52">
        <v>4</v>
      </c>
      <c r="N52">
        <v>26.5</v>
      </c>
      <c r="O52" s="2">
        <v>-0.16524530000000001</v>
      </c>
      <c r="R52" t="str">
        <f t="shared" si="5"/>
        <v>2n</v>
      </c>
      <c r="S52" t="str">
        <f t="shared" si="6"/>
        <v>-0.1652453m</v>
      </c>
      <c r="W52" t="str">
        <f t="shared" si="4"/>
        <v>.param a_4 = {a*(-0.1652453m)}</v>
      </c>
      <c r="X52" t="str">
        <f t="shared" si="7"/>
        <v>.param b_4 = {b*(-0.1652453m)}</v>
      </c>
      <c r="Y52" t="str">
        <f t="shared" si="8"/>
        <v>.param c_4 = {c*(-0.1652453m)}</v>
      </c>
      <c r="Z52" t="str">
        <f t="shared" si="9"/>
        <v>.param d_4 = {d*(-0.1652453m)}</v>
      </c>
      <c r="AB52" t="str">
        <f t="shared" si="10"/>
        <v>0n a_0 0.5n a_1 1n a_2 1.5n a_3 2n a_4</v>
      </c>
    </row>
    <row r="53" spans="1:28" x14ac:dyDescent="0.2">
      <c r="A53" s="3">
        <v>2.6000000000000001E-8</v>
      </c>
      <c r="B53">
        <v>-1.3062109999999999E-4</v>
      </c>
      <c r="E53" s="1">
        <f t="shared" si="0"/>
        <v>26</v>
      </c>
      <c r="F53">
        <f t="shared" si="1"/>
        <v>-1.3062109999999999E-4</v>
      </c>
      <c r="H53" s="1" t="str">
        <f t="shared" si="2"/>
        <v>26n</v>
      </c>
      <c r="I53">
        <f t="shared" si="3"/>
        <v>-1.3062109999999999E-4</v>
      </c>
      <c r="M53">
        <v>5</v>
      </c>
      <c r="N53">
        <v>27</v>
      </c>
      <c r="O53" s="2">
        <v>-0.20743979999999998</v>
      </c>
      <c r="R53" t="str">
        <f t="shared" si="5"/>
        <v>2.5n</v>
      </c>
      <c r="S53" t="str">
        <f t="shared" si="6"/>
        <v>-0.2074398m</v>
      </c>
      <c r="W53" t="str">
        <f t="shared" si="4"/>
        <v>.param a_5 = {a*(-0.2074398m)}</v>
      </c>
      <c r="X53" t="str">
        <f t="shared" si="7"/>
        <v>.param b_5 = {b*(-0.2074398m)}</v>
      </c>
      <c r="Y53" t="str">
        <f t="shared" si="8"/>
        <v>.param c_5 = {c*(-0.2074398m)}</v>
      </c>
      <c r="Z53" t="str">
        <f t="shared" si="9"/>
        <v>.param d_5 = {d*(-0.2074398m)}</v>
      </c>
      <c r="AB53" t="str">
        <f t="shared" si="10"/>
        <v>0n a_0 0.5n a_1 1n a_2 1.5n a_3 2n a_4 2.5n a_5</v>
      </c>
    </row>
    <row r="54" spans="1:28" x14ac:dyDescent="0.2">
      <c r="A54" s="3">
        <v>2.6499999999999999E-8</v>
      </c>
      <c r="B54">
        <v>-1.652453E-4</v>
      </c>
      <c r="E54" s="1">
        <f t="shared" si="0"/>
        <v>26.5</v>
      </c>
      <c r="F54">
        <f t="shared" si="1"/>
        <v>-1.652453E-4</v>
      </c>
      <c r="H54" s="1" t="str">
        <f t="shared" si="2"/>
        <v>26.5n</v>
      </c>
      <c r="I54">
        <f t="shared" si="3"/>
        <v>-1.652453E-4</v>
      </c>
      <c r="M54">
        <v>6</v>
      </c>
      <c r="N54">
        <v>27.5</v>
      </c>
      <c r="O54" s="2">
        <v>-0.25799280000000002</v>
      </c>
      <c r="R54" t="str">
        <f t="shared" si="5"/>
        <v>3n</v>
      </c>
      <c r="S54" t="str">
        <f t="shared" si="6"/>
        <v>-0.2579928m</v>
      </c>
      <c r="W54" t="str">
        <f t="shared" si="4"/>
        <v>.param a_6 = {a*(-0.2579928m)}</v>
      </c>
      <c r="X54" t="str">
        <f t="shared" si="7"/>
        <v>.param b_6 = {b*(-0.2579928m)}</v>
      </c>
      <c r="Y54" t="str">
        <f t="shared" si="8"/>
        <v>.param c_6 = {c*(-0.2579928m)}</v>
      </c>
      <c r="Z54" t="str">
        <f t="shared" si="9"/>
        <v>.param d_6 = {d*(-0.2579928m)}</v>
      </c>
      <c r="AB54" t="str">
        <f t="shared" si="10"/>
        <v>0n a_0 0.5n a_1 1n a_2 1.5n a_3 2n a_4 2.5n a_5 3n a_6</v>
      </c>
    </row>
    <row r="55" spans="1:28" x14ac:dyDescent="0.2">
      <c r="A55" s="3">
        <v>2.7E-8</v>
      </c>
      <c r="B55">
        <v>-2.0743979999999999E-4</v>
      </c>
      <c r="E55" s="1">
        <f t="shared" si="0"/>
        <v>27</v>
      </c>
      <c r="F55">
        <f t="shared" si="1"/>
        <v>-2.0743979999999999E-4</v>
      </c>
      <c r="H55" s="1" t="str">
        <f t="shared" si="2"/>
        <v>27n</v>
      </c>
      <c r="I55">
        <f t="shared" si="3"/>
        <v>-2.0743979999999999E-4</v>
      </c>
      <c r="M55">
        <v>7</v>
      </c>
      <c r="N55">
        <v>28</v>
      </c>
      <c r="O55" s="2">
        <v>-0.32012410000000002</v>
      </c>
      <c r="R55" t="str">
        <f t="shared" si="5"/>
        <v>3.5n</v>
      </c>
      <c r="S55" t="str">
        <f t="shared" si="6"/>
        <v>-0.3201241m</v>
      </c>
      <c r="W55" t="str">
        <f t="shared" si="4"/>
        <v>.param a_7 = {a*(-0.3201241m)}</v>
      </c>
      <c r="X55" t="str">
        <f t="shared" si="7"/>
        <v>.param b_7 = {b*(-0.3201241m)}</v>
      </c>
      <c r="Y55" t="str">
        <f t="shared" si="8"/>
        <v>.param c_7 = {c*(-0.3201241m)}</v>
      </c>
      <c r="Z55" t="str">
        <f t="shared" si="9"/>
        <v>.param d_7 = {d*(-0.3201241m)}</v>
      </c>
      <c r="AB55" t="str">
        <f t="shared" si="10"/>
        <v>0n a_0 0.5n a_1 1n a_2 1.5n a_3 2n a_4 2.5n a_5 3n a_6 3.5n a_7</v>
      </c>
    </row>
    <row r="56" spans="1:28" x14ac:dyDescent="0.2">
      <c r="A56" s="3">
        <v>2.7500000000000001E-8</v>
      </c>
      <c r="B56">
        <v>-2.5799280000000002E-4</v>
      </c>
      <c r="E56" s="1">
        <f t="shared" si="0"/>
        <v>27.5</v>
      </c>
      <c r="F56">
        <f t="shared" si="1"/>
        <v>-2.5799280000000002E-4</v>
      </c>
      <c r="H56" s="1" t="str">
        <f t="shared" si="2"/>
        <v>27.5n</v>
      </c>
      <c r="I56">
        <f t="shared" si="3"/>
        <v>-2.5799280000000002E-4</v>
      </c>
      <c r="M56">
        <v>8</v>
      </c>
      <c r="N56">
        <v>28.5</v>
      </c>
      <c r="O56" s="2">
        <v>-0.39227400000000001</v>
      </c>
      <c r="R56" t="str">
        <f t="shared" si="5"/>
        <v>4n</v>
      </c>
      <c r="S56" t="str">
        <f t="shared" si="6"/>
        <v>-0.392274m</v>
      </c>
      <c r="W56" t="str">
        <f t="shared" si="4"/>
        <v>.param a_8 = {a*(-0.392274m)}</v>
      </c>
      <c r="X56" t="str">
        <f t="shared" si="7"/>
        <v>.param b_8 = {b*(-0.392274m)}</v>
      </c>
      <c r="Y56" t="str">
        <f t="shared" si="8"/>
        <v>.param c_8 = {c*(-0.392274m)}</v>
      </c>
      <c r="Z56" t="str">
        <f t="shared" si="9"/>
        <v>.param d_8 = {d*(-0.392274m)}</v>
      </c>
      <c r="AB56" t="str">
        <f t="shared" si="10"/>
        <v>0n a_0 0.5n a_1 1n a_2 1.5n a_3 2n a_4 2.5n a_5 3n a_6 3.5n a_7 4n a_8</v>
      </c>
    </row>
    <row r="57" spans="1:28" x14ac:dyDescent="0.2">
      <c r="A57" s="3">
        <v>2.7999999999999999E-8</v>
      </c>
      <c r="B57">
        <v>-3.2012410000000001E-4</v>
      </c>
      <c r="E57" s="1">
        <f t="shared" si="0"/>
        <v>28</v>
      </c>
      <c r="F57">
        <f t="shared" si="1"/>
        <v>-3.2012410000000001E-4</v>
      </c>
      <c r="H57" s="1" t="str">
        <f t="shared" si="2"/>
        <v>28n</v>
      </c>
      <c r="I57">
        <f t="shared" si="3"/>
        <v>-3.2012410000000001E-4</v>
      </c>
      <c r="M57">
        <v>9</v>
      </c>
      <c r="N57">
        <v>29</v>
      </c>
      <c r="O57" s="2">
        <v>-0.47185480000000002</v>
      </c>
      <c r="R57" t="str">
        <f t="shared" si="5"/>
        <v>4.5n</v>
      </c>
      <c r="S57" t="str">
        <f t="shared" si="6"/>
        <v>-0.4718548m</v>
      </c>
      <c r="W57" t="str">
        <f t="shared" si="4"/>
        <v>.param a_9 = {a*(-0.4718548m)}</v>
      </c>
      <c r="X57" t="str">
        <f t="shared" si="7"/>
        <v>.param b_9 = {b*(-0.4718548m)}</v>
      </c>
      <c r="Y57" t="str">
        <f t="shared" si="8"/>
        <v>.param c_9 = {c*(-0.4718548m)}</v>
      </c>
      <c r="Z57" t="str">
        <f t="shared" si="9"/>
        <v>.param d_9 = {d*(-0.4718548m)}</v>
      </c>
      <c r="AB57" t="str">
        <f t="shared" si="10"/>
        <v>0n a_0 0.5n a_1 1n a_2 1.5n a_3 2n a_4 2.5n a_5 3n a_6 3.5n a_7 4n a_8 4.5n a_9</v>
      </c>
    </row>
    <row r="58" spans="1:28" x14ac:dyDescent="0.2">
      <c r="A58" s="3">
        <v>2.85E-8</v>
      </c>
      <c r="B58">
        <v>-3.9227400000000002E-4</v>
      </c>
      <c r="E58" s="1">
        <f t="shared" si="0"/>
        <v>28.5</v>
      </c>
      <c r="F58">
        <f t="shared" si="1"/>
        <v>-3.9227400000000002E-4</v>
      </c>
      <c r="H58" s="1" t="str">
        <f t="shared" si="2"/>
        <v>28.5n</v>
      </c>
      <c r="I58">
        <f t="shared" si="3"/>
        <v>-3.9227400000000002E-4</v>
      </c>
      <c r="M58">
        <v>10</v>
      </c>
      <c r="N58">
        <v>29.5</v>
      </c>
      <c r="O58" s="2">
        <v>-0.5523747</v>
      </c>
      <c r="R58" t="str">
        <f t="shared" si="5"/>
        <v>5n</v>
      </c>
      <c r="S58" t="str">
        <f t="shared" si="6"/>
        <v>-0.5523747m</v>
      </c>
      <c r="W58" t="str">
        <f t="shared" si="4"/>
        <v>.param a_10 = {a*(-0.5523747m)}</v>
      </c>
      <c r="X58" t="str">
        <f t="shared" si="7"/>
        <v>.param b_10 = {b*(-0.5523747m)}</v>
      </c>
      <c r="Y58" t="str">
        <f t="shared" si="8"/>
        <v>.param c_10 = {c*(-0.5523747m)}</v>
      </c>
      <c r="Z58" t="str">
        <f t="shared" si="9"/>
        <v>.param d_10 = {d*(-0.5523747m)}</v>
      </c>
      <c r="AB58" t="str">
        <f t="shared" si="10"/>
        <v>0n a_0 0.5n a_1 1n a_2 1.5n a_3 2n a_4 2.5n a_5 3n a_6 3.5n a_7 4n a_8 4.5n a_9 5n a_10</v>
      </c>
    </row>
    <row r="59" spans="1:28" x14ac:dyDescent="0.2">
      <c r="A59" s="3">
        <v>2.9000000000000002E-8</v>
      </c>
      <c r="B59">
        <v>-4.7185480000000001E-4</v>
      </c>
      <c r="E59" s="1">
        <f t="shared" si="0"/>
        <v>29</v>
      </c>
      <c r="F59">
        <f t="shared" si="1"/>
        <v>-4.7185480000000001E-4</v>
      </c>
      <c r="H59" s="1" t="str">
        <f t="shared" si="2"/>
        <v>29n</v>
      </c>
      <c r="I59">
        <f t="shared" si="3"/>
        <v>-4.7185480000000001E-4</v>
      </c>
      <c r="M59">
        <v>11</v>
      </c>
      <c r="N59">
        <v>29.999999999999996</v>
      </c>
      <c r="O59" s="2">
        <v>-0.63327440000000002</v>
      </c>
      <c r="R59" t="str">
        <f t="shared" si="5"/>
        <v>5.5n</v>
      </c>
      <c r="S59" t="str">
        <f t="shared" si="6"/>
        <v>-0.6332744m</v>
      </c>
      <c r="W59" t="str">
        <f t="shared" si="4"/>
        <v>.param a_11 = {a*(-0.6332744m)}</v>
      </c>
      <c r="X59" t="str">
        <f t="shared" si="7"/>
        <v>.param b_11 = {b*(-0.6332744m)}</v>
      </c>
      <c r="Y59" t="str">
        <f t="shared" si="8"/>
        <v>.param c_11 = {c*(-0.6332744m)}</v>
      </c>
      <c r="Z59" t="str">
        <f t="shared" si="9"/>
        <v>.param d_11 = {d*(-0.6332744m)}</v>
      </c>
      <c r="AB59" t="str">
        <f t="shared" si="10"/>
        <v>0n a_0 0.5n a_1 1n a_2 1.5n a_3 2n a_4 2.5n a_5 3n a_6 3.5n a_7 4n a_8 4.5n a_9 5n a_10 5.5n a_11</v>
      </c>
    </row>
    <row r="60" spans="1:28" x14ac:dyDescent="0.2">
      <c r="A60" s="3">
        <v>2.9499999999999999E-8</v>
      </c>
      <c r="B60">
        <v>-5.5237470000000003E-4</v>
      </c>
      <c r="E60" s="1">
        <f t="shared" si="0"/>
        <v>29.5</v>
      </c>
      <c r="F60">
        <f t="shared" si="1"/>
        <v>-5.5237470000000003E-4</v>
      </c>
      <c r="H60" s="1" t="str">
        <f t="shared" si="2"/>
        <v>29.5n</v>
      </c>
      <c r="I60">
        <f t="shared" si="3"/>
        <v>-5.5237470000000003E-4</v>
      </c>
      <c r="M60">
        <v>12</v>
      </c>
      <c r="N60">
        <v>30.500000000000004</v>
      </c>
      <c r="O60" s="2">
        <v>-0.68545300000000009</v>
      </c>
      <c r="R60" t="str">
        <f t="shared" si="5"/>
        <v>6n</v>
      </c>
      <c r="S60" t="str">
        <f t="shared" si="6"/>
        <v>-0.685453m</v>
      </c>
      <c r="W60" t="str">
        <f t="shared" si="4"/>
        <v>.param a_12 = {a*(-0.685453m)}</v>
      </c>
      <c r="X60" t="str">
        <f t="shared" si="7"/>
        <v>.param b_12 = {b*(-0.685453m)}</v>
      </c>
      <c r="Y60" t="str">
        <f t="shared" si="8"/>
        <v>.param c_12 = {c*(-0.685453m)}</v>
      </c>
      <c r="Z60" t="str">
        <f t="shared" si="9"/>
        <v>.param d_12 = {d*(-0.685453m)}</v>
      </c>
      <c r="AB60" t="str">
        <f t="shared" si="10"/>
        <v>0n a_0 0.5n a_1 1n a_2 1.5n a_3 2n a_4 2.5n a_5 3n a_6 3.5n a_7 4n a_8 4.5n a_9 5n a_10 5.5n a_11 6n a_12</v>
      </c>
    </row>
    <row r="61" spans="1:28" x14ac:dyDescent="0.2">
      <c r="A61" s="3">
        <v>2.9999999999999997E-8</v>
      </c>
      <c r="B61">
        <v>-6.332744E-4</v>
      </c>
      <c r="E61" s="1">
        <f t="shared" si="0"/>
        <v>29.999999999999996</v>
      </c>
      <c r="F61">
        <f t="shared" si="1"/>
        <v>-6.332744E-4</v>
      </c>
      <c r="H61" s="1" t="str">
        <f t="shared" si="2"/>
        <v>30n</v>
      </c>
      <c r="I61">
        <f t="shared" si="3"/>
        <v>-6.332744E-4</v>
      </c>
      <c r="M61">
        <v>13</v>
      </c>
      <c r="N61">
        <v>31</v>
      </c>
      <c r="O61" s="2">
        <v>-0.67016039999999999</v>
      </c>
      <c r="R61" t="str">
        <f t="shared" si="5"/>
        <v>6.5n</v>
      </c>
      <c r="S61" t="str">
        <f t="shared" si="6"/>
        <v>-0.6701604m</v>
      </c>
      <c r="W61" t="str">
        <f t="shared" si="4"/>
        <v>.param a_13 = {a*(-0.6701604m)}</v>
      </c>
      <c r="X61" t="str">
        <f t="shared" si="7"/>
        <v>.param b_13 = {b*(-0.6701604m)}</v>
      </c>
      <c r="Y61" t="str">
        <f t="shared" si="8"/>
        <v>.param c_13 = {c*(-0.6701604m)}</v>
      </c>
      <c r="Z61" t="str">
        <f t="shared" si="9"/>
        <v>.param d_13 = {d*(-0.6701604m)}</v>
      </c>
      <c r="AB61" t="str">
        <f t="shared" si="10"/>
        <v>0n a_0 0.5n a_1 1n a_2 1.5n a_3 2n a_4 2.5n a_5 3n a_6 3.5n a_7 4n a_8 4.5n a_9 5n a_10 5.5n a_11 6n a_12 6.5n a_13</v>
      </c>
    </row>
    <row r="62" spans="1:28" x14ac:dyDescent="0.2">
      <c r="A62" s="3">
        <v>3.0500000000000002E-8</v>
      </c>
      <c r="B62">
        <v>-6.8545300000000004E-4</v>
      </c>
      <c r="E62" s="1">
        <f t="shared" si="0"/>
        <v>30.500000000000004</v>
      </c>
      <c r="F62">
        <f t="shared" si="1"/>
        <v>-6.8545300000000004E-4</v>
      </c>
      <c r="H62" s="1" t="str">
        <f t="shared" si="2"/>
        <v>30.5n</v>
      </c>
      <c r="I62">
        <f t="shared" si="3"/>
        <v>-6.8545300000000004E-4</v>
      </c>
      <c r="M62">
        <v>14</v>
      </c>
      <c r="N62">
        <v>31.499999999999996</v>
      </c>
      <c r="O62" s="2">
        <v>-0.55044879999999996</v>
      </c>
      <c r="R62" t="str">
        <f t="shared" si="5"/>
        <v>7n</v>
      </c>
      <c r="S62" t="str">
        <f t="shared" si="6"/>
        <v>-0.5504488m</v>
      </c>
      <c r="W62" t="str">
        <f t="shared" si="4"/>
        <v>.param a_14 = {a*(-0.5504488m)}</v>
      </c>
      <c r="X62" t="str">
        <f t="shared" si="7"/>
        <v>.param b_14 = {b*(-0.5504488m)}</v>
      </c>
      <c r="Y62" t="str">
        <f t="shared" si="8"/>
        <v>.param c_14 = {c*(-0.5504488m)}</v>
      </c>
      <c r="Z62" t="str">
        <f t="shared" si="9"/>
        <v>.param d_14 = {d*(-0.5504488m)}</v>
      </c>
      <c r="AB62" t="str">
        <f t="shared" si="10"/>
        <v>0n a_0 0.5n a_1 1n a_2 1.5n a_3 2n a_4 2.5n a_5 3n a_6 3.5n a_7 4n a_8 4.5n a_9 5n a_10 5.5n a_11 6n a_12 6.5n a_13 7n a_14</v>
      </c>
    </row>
    <row r="63" spans="1:28" x14ac:dyDescent="0.2">
      <c r="A63" s="3">
        <v>3.1E-8</v>
      </c>
      <c r="B63">
        <v>-6.7016039999999997E-4</v>
      </c>
      <c r="E63" s="1">
        <f t="shared" si="0"/>
        <v>31</v>
      </c>
      <c r="F63">
        <f t="shared" si="1"/>
        <v>-6.7016039999999997E-4</v>
      </c>
      <c r="H63" s="1" t="str">
        <f t="shared" si="2"/>
        <v>31n</v>
      </c>
      <c r="I63">
        <f t="shared" si="3"/>
        <v>-6.7016039999999997E-4</v>
      </c>
      <c r="M63">
        <v>15</v>
      </c>
      <c r="N63">
        <v>32</v>
      </c>
      <c r="O63" s="2">
        <v>-0.33573520000000001</v>
      </c>
      <c r="R63" t="str">
        <f t="shared" si="5"/>
        <v>7.5n</v>
      </c>
      <c r="S63" t="str">
        <f t="shared" si="6"/>
        <v>-0.3357352m</v>
      </c>
      <c r="W63" t="str">
        <f t="shared" si="4"/>
        <v>.param a_15 = {a*(-0.3357352m)}</v>
      </c>
      <c r="X63" t="str">
        <f t="shared" si="7"/>
        <v>.param b_15 = {b*(-0.3357352m)}</v>
      </c>
      <c r="Y63" t="str">
        <f t="shared" si="8"/>
        <v>.param c_15 = {c*(-0.3357352m)}</v>
      </c>
      <c r="Z63" t="str">
        <f t="shared" si="9"/>
        <v>.param d_15 = {d*(-0.3357352m)}</v>
      </c>
      <c r="AB63" t="str">
        <f t="shared" si="10"/>
        <v>0n a_0 0.5n a_1 1n a_2 1.5n a_3 2n a_4 2.5n a_5 3n a_6 3.5n a_7 4n a_8 4.5n a_9 5n a_10 5.5n a_11 6n a_12 6.5n a_13 7n a_14 7.5n a_15</v>
      </c>
    </row>
    <row r="64" spans="1:28" x14ac:dyDescent="0.2">
      <c r="A64" s="3">
        <v>3.1499999999999998E-8</v>
      </c>
      <c r="B64">
        <v>-5.5044879999999999E-4</v>
      </c>
      <c r="E64" s="1">
        <f t="shared" si="0"/>
        <v>31.499999999999996</v>
      </c>
      <c r="F64">
        <f t="shared" si="1"/>
        <v>-5.5044879999999999E-4</v>
      </c>
      <c r="H64" s="1" t="str">
        <f t="shared" si="2"/>
        <v>31.5n</v>
      </c>
      <c r="I64">
        <f t="shared" si="3"/>
        <v>-5.5044879999999999E-4</v>
      </c>
      <c r="M64">
        <v>16</v>
      </c>
      <c r="N64">
        <v>32.5</v>
      </c>
      <c r="O64" s="2">
        <v>-8.3037579999999996E-3</v>
      </c>
      <c r="R64" t="str">
        <f t="shared" si="5"/>
        <v>8n</v>
      </c>
      <c r="S64" t="str">
        <f t="shared" si="6"/>
        <v>-0.008303758m</v>
      </c>
      <c r="W64" t="str">
        <f t="shared" si="4"/>
        <v>.param a_16 = {a*(-0.008303758m)}</v>
      </c>
      <c r="X64" t="str">
        <f t="shared" si="7"/>
        <v>.param b_16 = {b*(-0.008303758m)}</v>
      </c>
      <c r="Y64" t="str">
        <f t="shared" si="8"/>
        <v>.param c_16 = {c*(-0.008303758m)}</v>
      </c>
      <c r="Z64" t="str">
        <f t="shared" si="9"/>
        <v>.param d_16 = {d*(-0.008303758m)}</v>
      </c>
      <c r="AB64" t="str">
        <f t="shared" si="10"/>
        <v>0n a_0 0.5n a_1 1n a_2 1.5n a_3 2n a_4 2.5n a_5 3n a_6 3.5n a_7 4n a_8 4.5n a_9 5n a_10 5.5n a_11 6n a_12 6.5n a_13 7n a_14 7.5n a_15 8n a_16</v>
      </c>
    </row>
    <row r="65" spans="1:28" x14ac:dyDescent="0.2">
      <c r="A65" s="3">
        <v>3.2000000000000002E-8</v>
      </c>
      <c r="B65">
        <v>-3.357352E-4</v>
      </c>
      <c r="E65" s="1">
        <f t="shared" si="0"/>
        <v>32</v>
      </c>
      <c r="F65">
        <f t="shared" si="1"/>
        <v>-3.357352E-4</v>
      </c>
      <c r="H65" s="1" t="str">
        <f t="shared" si="2"/>
        <v>32n</v>
      </c>
      <c r="I65">
        <f t="shared" si="3"/>
        <v>-3.357352E-4</v>
      </c>
      <c r="M65">
        <v>17</v>
      </c>
      <c r="N65">
        <v>33</v>
      </c>
      <c r="O65" s="2">
        <v>0.40303890000000003</v>
      </c>
      <c r="R65" t="str">
        <f t="shared" si="5"/>
        <v>8.5n</v>
      </c>
      <c r="S65" t="str">
        <f t="shared" si="6"/>
        <v>0.4030389m</v>
      </c>
      <c r="W65" t="str">
        <f t="shared" si="4"/>
        <v>.param a_17 = {a*(0.4030389m)}</v>
      </c>
      <c r="X65" t="str">
        <f t="shared" si="7"/>
        <v>.param b_17 = {b*(0.4030389m)}</v>
      </c>
      <c r="Y65" t="str">
        <f t="shared" si="8"/>
        <v>.param c_17 = {c*(0.4030389m)}</v>
      </c>
      <c r="Z65" t="str">
        <f t="shared" si="9"/>
        <v>.param d_17 = {d*(0.4030389m)}</v>
      </c>
      <c r="AB65" t="str">
        <f t="shared" si="10"/>
        <v>0n a_0 0.5n a_1 1n a_2 1.5n a_3 2n a_4 2.5n a_5 3n a_6 3.5n a_7 4n a_8 4.5n a_9 5n a_10 5.5n a_11 6n a_12 6.5n a_13 7n a_14 7.5n a_15 8n a_16 8.5n a_17</v>
      </c>
    </row>
    <row r="66" spans="1:28" x14ac:dyDescent="0.2">
      <c r="A66" s="3">
        <v>3.25E-8</v>
      </c>
      <c r="B66">
        <v>-8.3037580000000001E-6</v>
      </c>
      <c r="E66" s="1">
        <f t="shared" ref="E66:E129" si="11">A66*1000000000</f>
        <v>32.5</v>
      </c>
      <c r="F66">
        <f t="shared" ref="F66:F129" si="12">B66</f>
        <v>-8.3037580000000001E-6</v>
      </c>
      <c r="H66" s="1" t="str">
        <f t="shared" ref="H66:H129" si="13">E66&amp;"n"</f>
        <v>32.5n</v>
      </c>
      <c r="I66">
        <f t="shared" ref="I66:I129" si="14">F66</f>
        <v>-8.3037580000000001E-6</v>
      </c>
      <c r="M66">
        <v>18</v>
      </c>
      <c r="N66">
        <v>33.5</v>
      </c>
      <c r="O66" s="2">
        <v>0.78864049999999997</v>
      </c>
      <c r="R66" t="str">
        <f t="shared" si="5"/>
        <v>9n</v>
      </c>
      <c r="S66" t="str">
        <f t="shared" si="6"/>
        <v>0.7886405m</v>
      </c>
      <c r="W66" t="str">
        <f t="shared" si="4"/>
        <v>.param a_18 = {a*(0.7886405m)}</v>
      </c>
      <c r="X66" t="str">
        <f t="shared" si="7"/>
        <v>.param b_18 = {b*(0.7886405m)}</v>
      </c>
      <c r="Y66" t="str">
        <f t="shared" si="8"/>
        <v>.param c_18 = {c*(0.7886405m)}</v>
      </c>
      <c r="Z66" t="str">
        <f t="shared" si="9"/>
        <v>.param d_18 = {d*(0.7886405m)}</v>
      </c>
      <c r="AB66" t="str">
        <f t="shared" si="10"/>
        <v>0n a_0 0.5n a_1 1n a_2 1.5n a_3 2n a_4 2.5n a_5 3n a_6 3.5n a_7 4n a_8 4.5n a_9 5n a_10 5.5n a_11 6n a_12 6.5n a_13 7n a_14 7.5n a_15 8n a_16 8.5n a_17 9n a_18</v>
      </c>
    </row>
    <row r="67" spans="1:28" x14ac:dyDescent="0.2">
      <c r="A67" s="3">
        <v>3.2999999999999998E-8</v>
      </c>
      <c r="B67">
        <v>4.0303890000000002E-4</v>
      </c>
      <c r="E67" s="1">
        <f t="shared" si="11"/>
        <v>33</v>
      </c>
      <c r="F67">
        <f t="shared" si="12"/>
        <v>4.0303890000000002E-4</v>
      </c>
      <c r="H67" s="1" t="str">
        <f t="shared" si="13"/>
        <v>33n</v>
      </c>
      <c r="I67">
        <f t="shared" si="14"/>
        <v>4.0303890000000002E-4</v>
      </c>
      <c r="M67">
        <v>19</v>
      </c>
      <c r="N67">
        <v>34</v>
      </c>
      <c r="O67" s="2">
        <v>0.94784120000000005</v>
      </c>
      <c r="R67" t="str">
        <f t="shared" si="5"/>
        <v>9.5n</v>
      </c>
      <c r="S67" t="str">
        <f t="shared" si="6"/>
        <v>0.9478412m</v>
      </c>
      <c r="W67" t="str">
        <f t="shared" si="4"/>
        <v>.param a_19 = {a*(0.9478412m)}</v>
      </c>
      <c r="X67" t="str">
        <f t="shared" si="7"/>
        <v>.param b_19 = {b*(0.9478412m)}</v>
      </c>
      <c r="Y67" t="str">
        <f t="shared" si="8"/>
        <v>.param c_19 = {c*(0.9478412m)}</v>
      </c>
      <c r="Z67" t="str">
        <f t="shared" si="9"/>
        <v>.param d_19 = {d*(0.9478412m)}</v>
      </c>
      <c r="AB67" t="str">
        <f t="shared" si="10"/>
        <v>0n a_0 0.5n a_1 1n a_2 1.5n a_3 2n a_4 2.5n a_5 3n a_6 3.5n a_7 4n a_8 4.5n a_9 5n a_10 5.5n a_11 6n a_12 6.5n a_13 7n a_14 7.5n a_15 8n a_16 8.5n a_17 9n a_18 9.5n a_19</v>
      </c>
    </row>
    <row r="68" spans="1:28" x14ac:dyDescent="0.2">
      <c r="A68" s="3">
        <v>3.3500000000000002E-8</v>
      </c>
      <c r="B68">
        <v>7.8864050000000002E-4</v>
      </c>
      <c r="E68" s="1">
        <f t="shared" si="11"/>
        <v>33.5</v>
      </c>
      <c r="F68">
        <f t="shared" si="12"/>
        <v>7.8864050000000002E-4</v>
      </c>
      <c r="H68" s="1" t="str">
        <f t="shared" si="13"/>
        <v>33.5n</v>
      </c>
      <c r="I68">
        <f t="shared" si="14"/>
        <v>7.8864050000000002E-4</v>
      </c>
      <c r="M68">
        <v>20</v>
      </c>
      <c r="N68">
        <v>34.5</v>
      </c>
      <c r="O68" s="2">
        <v>0.82168859999999999</v>
      </c>
      <c r="R68" t="str">
        <f t="shared" si="5"/>
        <v>10n</v>
      </c>
      <c r="S68" t="str">
        <f t="shared" si="6"/>
        <v>0.8216886m</v>
      </c>
      <c r="W68" t="str">
        <f t="shared" si="4"/>
        <v>.param a_20 = {a*(0.8216886m)}</v>
      </c>
      <c r="X68" t="str">
        <f t="shared" si="7"/>
        <v>.param b_20 = {b*(0.8216886m)}</v>
      </c>
      <c r="Y68" t="str">
        <f t="shared" si="8"/>
        <v>.param c_20 = {c*(0.8216886m)}</v>
      </c>
      <c r="Z68" t="str">
        <f t="shared" si="9"/>
        <v>.param d_20 = {d*(0.8216886m)}</v>
      </c>
      <c r="AB68" t="str">
        <f t="shared" si="10"/>
        <v>0n a_0 0.5n a_1 1n a_2 1.5n a_3 2n a_4 2.5n a_5 3n a_6 3.5n a_7 4n a_8 4.5n a_9 5n a_10 5.5n a_11 6n a_12 6.5n a_13 7n a_14 7.5n a_15 8n a_16 8.5n a_17 9n a_18 9.5n a_19 10n a_20</v>
      </c>
    </row>
    <row r="69" spans="1:28" x14ac:dyDescent="0.2">
      <c r="A69" s="3">
        <v>3.4E-8</v>
      </c>
      <c r="B69">
        <v>9.4784120000000001E-4</v>
      </c>
      <c r="E69" s="1">
        <f t="shared" si="11"/>
        <v>34</v>
      </c>
      <c r="F69">
        <f t="shared" si="12"/>
        <v>9.4784120000000001E-4</v>
      </c>
      <c r="H69" s="1" t="str">
        <f t="shared" si="13"/>
        <v>34n</v>
      </c>
      <c r="I69">
        <f t="shared" si="14"/>
        <v>9.4784120000000001E-4</v>
      </c>
      <c r="M69">
        <v>21</v>
      </c>
      <c r="N69">
        <v>35</v>
      </c>
      <c r="O69" s="2">
        <v>0.40809659999999998</v>
      </c>
      <c r="R69" t="str">
        <f t="shared" si="5"/>
        <v>10.5n</v>
      </c>
      <c r="S69" t="str">
        <f t="shared" si="6"/>
        <v>0.4080966m</v>
      </c>
      <c r="W69" t="str">
        <f t="shared" si="4"/>
        <v>.param a_21 = {a*(0.4080966m)}</v>
      </c>
      <c r="X69" t="str">
        <f t="shared" si="7"/>
        <v>.param b_21 = {b*(0.4080966m)}</v>
      </c>
      <c r="Y69" t="str">
        <f t="shared" si="8"/>
        <v>.param c_21 = {c*(0.4080966m)}</v>
      </c>
      <c r="Z69" t="str">
        <f t="shared" si="9"/>
        <v>.param d_21 = {d*(0.4080966m)}</v>
      </c>
      <c r="AB69" t="str">
        <f t="shared" si="10"/>
        <v>0n a_0 0.5n a_1 1n a_2 1.5n a_3 2n a_4 2.5n a_5 3n a_6 3.5n a_7 4n a_8 4.5n a_9 5n a_10 5.5n a_11 6n a_12 6.5n a_13 7n a_14 7.5n a_15 8n a_16 8.5n a_17 9n a_18 9.5n a_19 10n a_20 10.5n a_21</v>
      </c>
    </row>
    <row r="70" spans="1:28" x14ac:dyDescent="0.2">
      <c r="A70" s="3">
        <v>3.4499999999999998E-8</v>
      </c>
      <c r="B70">
        <v>8.2168859999999999E-4</v>
      </c>
      <c r="E70" s="1">
        <f t="shared" si="11"/>
        <v>34.5</v>
      </c>
      <c r="F70">
        <f t="shared" si="12"/>
        <v>8.2168859999999999E-4</v>
      </c>
      <c r="H70" s="1" t="str">
        <f t="shared" si="13"/>
        <v>34.5n</v>
      </c>
      <c r="I70">
        <f t="shared" si="14"/>
        <v>8.2168859999999999E-4</v>
      </c>
      <c r="M70">
        <v>22</v>
      </c>
      <c r="N70">
        <v>35.5</v>
      </c>
      <c r="O70" s="2">
        <v>-0.28117049999999999</v>
      </c>
      <c r="R70" t="str">
        <f t="shared" si="5"/>
        <v>11n</v>
      </c>
      <c r="S70" t="str">
        <f t="shared" si="6"/>
        <v>-0.2811705m</v>
      </c>
      <c r="W70" t="str">
        <f t="shared" si="4"/>
        <v>.param a_22 = {a*(-0.2811705m)}</v>
      </c>
      <c r="X70" t="str">
        <f t="shared" si="7"/>
        <v>.param b_22 = {b*(-0.2811705m)}</v>
      </c>
      <c r="Y70" t="str">
        <f t="shared" si="8"/>
        <v>.param c_22 = {c*(-0.2811705m)}</v>
      </c>
      <c r="Z70" t="str">
        <f t="shared" si="9"/>
        <v>.param d_22 = {d*(-0.2811705m)}</v>
      </c>
      <c r="AB70" t="str">
        <f t="shared" si="10"/>
        <v>0n a_0 0.5n a_1 1n a_2 1.5n a_3 2n a_4 2.5n a_5 3n a_6 3.5n a_7 4n a_8 4.5n a_9 5n a_10 5.5n a_11 6n a_12 6.5n a_13 7n a_14 7.5n a_15 8n a_16 8.5n a_17 9n a_18 9.5n a_19 10n a_20 10.5n a_21 11n a_22</v>
      </c>
    </row>
    <row r="71" spans="1:28" x14ac:dyDescent="0.2">
      <c r="A71" s="3">
        <v>3.5000000000000002E-8</v>
      </c>
      <c r="B71">
        <v>4.0809659999999998E-4</v>
      </c>
      <c r="E71" s="1">
        <f t="shared" si="11"/>
        <v>35</v>
      </c>
      <c r="F71">
        <f t="shared" si="12"/>
        <v>4.0809659999999998E-4</v>
      </c>
      <c r="H71" s="1" t="str">
        <f t="shared" si="13"/>
        <v>35n</v>
      </c>
      <c r="I71">
        <f t="shared" si="14"/>
        <v>4.0809659999999998E-4</v>
      </c>
      <c r="M71">
        <v>23</v>
      </c>
      <c r="N71">
        <v>36</v>
      </c>
      <c r="O71" s="2">
        <v>-1.1990989999999999</v>
      </c>
      <c r="R71" t="str">
        <f t="shared" si="5"/>
        <v>11.5n</v>
      </c>
      <c r="S71" t="str">
        <f t="shared" si="6"/>
        <v>-1.199099m</v>
      </c>
      <c r="W71" t="str">
        <f t="shared" si="4"/>
        <v>.param a_23 = {a*(-1.199099m)}</v>
      </c>
      <c r="X71" t="str">
        <f t="shared" si="7"/>
        <v>.param b_23 = {b*(-1.199099m)}</v>
      </c>
      <c r="Y71" t="str">
        <f t="shared" si="8"/>
        <v>.param c_23 = {c*(-1.199099m)}</v>
      </c>
      <c r="Z71" t="str">
        <f t="shared" si="9"/>
        <v>.param d_23 = {d*(-1.199099m)}</v>
      </c>
      <c r="AB71" t="str">
        <f t="shared" si="10"/>
        <v>0n a_0 0.5n a_1 1n a_2 1.5n a_3 2n a_4 2.5n a_5 3n a_6 3.5n a_7 4n a_8 4.5n a_9 5n a_10 5.5n a_11 6n a_12 6.5n a_13 7n a_14 7.5n a_15 8n a_16 8.5n a_17 9n a_18 9.5n a_19 10n a_20 10.5n a_21 11n a_22 11.5n a_23</v>
      </c>
    </row>
    <row r="72" spans="1:28" x14ac:dyDescent="0.2">
      <c r="A72" s="3">
        <v>3.55E-8</v>
      </c>
      <c r="B72">
        <v>-2.8117049999999997E-4</v>
      </c>
      <c r="E72" s="1">
        <f t="shared" si="11"/>
        <v>35.5</v>
      </c>
      <c r="F72">
        <f t="shared" si="12"/>
        <v>-2.8117049999999997E-4</v>
      </c>
      <c r="H72" s="1" t="str">
        <f t="shared" si="13"/>
        <v>35.5n</v>
      </c>
      <c r="I72">
        <f t="shared" si="14"/>
        <v>-2.8117049999999997E-4</v>
      </c>
      <c r="M72">
        <v>24</v>
      </c>
      <c r="N72">
        <v>36.5</v>
      </c>
      <c r="O72" s="2">
        <v>-2.1564930000000002</v>
      </c>
      <c r="R72" t="str">
        <f t="shared" si="5"/>
        <v>12n</v>
      </c>
      <c r="S72" t="str">
        <f t="shared" si="6"/>
        <v>-2.156493m</v>
      </c>
      <c r="W72" t="str">
        <f t="shared" si="4"/>
        <v>.param a_24 = {a*(-2.156493m)}</v>
      </c>
      <c r="X72" t="str">
        <f t="shared" si="7"/>
        <v>.param b_24 = {b*(-2.156493m)}</v>
      </c>
      <c r="Y72" t="str">
        <f t="shared" si="8"/>
        <v>.param c_24 = {c*(-2.156493m)}</v>
      </c>
      <c r="Z72" t="str">
        <f t="shared" si="9"/>
        <v>.param d_24 = {d*(-2.156493m)}</v>
      </c>
      <c r="AB72" t="str">
        <f t="shared" si="10"/>
        <v>0n a_0 0.5n a_1 1n a_2 1.5n a_3 2n a_4 2.5n a_5 3n a_6 3.5n a_7 4n a_8 4.5n a_9 5n a_10 5.5n a_11 6n a_12 6.5n a_13 7n a_14 7.5n a_15 8n a_16 8.5n a_17 9n a_18 9.5n a_19 10n a_20 10.5n a_21 11n a_22 11.5n a_23 12n a_24</v>
      </c>
    </row>
    <row r="73" spans="1:28" x14ac:dyDescent="0.2">
      <c r="A73" s="3">
        <v>3.5999999999999998E-8</v>
      </c>
      <c r="B73">
        <v>-1.1990989999999999E-3</v>
      </c>
      <c r="E73" s="1">
        <f t="shared" si="11"/>
        <v>36</v>
      </c>
      <c r="F73">
        <f t="shared" si="12"/>
        <v>-1.1990989999999999E-3</v>
      </c>
      <c r="H73" s="1" t="str">
        <f t="shared" si="13"/>
        <v>36n</v>
      </c>
      <c r="I73">
        <f t="shared" si="14"/>
        <v>-1.1990989999999999E-3</v>
      </c>
      <c r="M73">
        <v>25</v>
      </c>
      <c r="N73">
        <v>37</v>
      </c>
      <c r="O73" s="2">
        <v>-3.0790689999999996</v>
      </c>
      <c r="R73" t="str">
        <f t="shared" si="5"/>
        <v>12.5n</v>
      </c>
      <c r="S73" t="str">
        <f t="shared" si="6"/>
        <v>-3.079069m</v>
      </c>
      <c r="W73" t="str">
        <f t="shared" si="4"/>
        <v>.param a_25 = {a*(-3.079069m)}</v>
      </c>
      <c r="X73" t="str">
        <f t="shared" si="7"/>
        <v>.param b_25 = {b*(-3.079069m)}</v>
      </c>
      <c r="Y73" t="str">
        <f t="shared" si="8"/>
        <v>.param c_25 = {c*(-3.079069m)}</v>
      </c>
      <c r="Z73" t="str">
        <f t="shared" si="9"/>
        <v>.param d_25 = {d*(-3.079069m)}</v>
      </c>
      <c r="AB73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</v>
      </c>
    </row>
    <row r="74" spans="1:28" x14ac:dyDescent="0.2">
      <c r="A74" s="3">
        <v>3.6500000000000003E-8</v>
      </c>
      <c r="B74">
        <v>-2.1564930000000002E-3</v>
      </c>
      <c r="E74" s="1">
        <f t="shared" si="11"/>
        <v>36.5</v>
      </c>
      <c r="F74">
        <f t="shared" si="12"/>
        <v>-2.1564930000000002E-3</v>
      </c>
      <c r="H74" s="1" t="str">
        <f t="shared" si="13"/>
        <v>36.5n</v>
      </c>
      <c r="I74">
        <f t="shared" si="14"/>
        <v>-2.1564930000000002E-3</v>
      </c>
      <c r="M74">
        <v>26</v>
      </c>
      <c r="N74">
        <v>37.5</v>
      </c>
      <c r="O74" s="2">
        <v>-4.1848069999999993</v>
      </c>
      <c r="R74" t="str">
        <f t="shared" si="5"/>
        <v>13n</v>
      </c>
      <c r="S74" t="str">
        <f t="shared" si="6"/>
        <v>-4.184807m</v>
      </c>
      <c r="W74" t="str">
        <f t="shared" si="4"/>
        <v>.param a_26 = {a*(-4.184807m)}</v>
      </c>
      <c r="X74" t="str">
        <f t="shared" si="7"/>
        <v>.param b_26 = {b*(-4.184807m)}</v>
      </c>
      <c r="Y74" t="str">
        <f t="shared" si="8"/>
        <v>.param c_26 = {c*(-4.184807m)}</v>
      </c>
      <c r="Z74" t="str">
        <f t="shared" si="9"/>
        <v>.param d_26 = {d*(-4.184807m)}</v>
      </c>
      <c r="AB74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</v>
      </c>
    </row>
    <row r="75" spans="1:28" x14ac:dyDescent="0.2">
      <c r="A75" s="3">
        <v>3.7E-8</v>
      </c>
      <c r="B75">
        <v>-3.0790689999999998E-3</v>
      </c>
      <c r="E75" s="1">
        <f t="shared" si="11"/>
        <v>37</v>
      </c>
      <c r="F75">
        <f t="shared" si="12"/>
        <v>-3.0790689999999998E-3</v>
      </c>
      <c r="H75" s="1" t="str">
        <f t="shared" si="13"/>
        <v>37n</v>
      </c>
      <c r="I75">
        <f t="shared" si="14"/>
        <v>-3.0790689999999998E-3</v>
      </c>
      <c r="M75">
        <v>27</v>
      </c>
      <c r="N75">
        <v>38</v>
      </c>
      <c r="O75" s="2">
        <v>-5.935346</v>
      </c>
      <c r="R75" t="str">
        <f t="shared" si="5"/>
        <v>13.5n</v>
      </c>
      <c r="S75" t="str">
        <f t="shared" si="6"/>
        <v>-5.935346m</v>
      </c>
      <c r="W75" t="str">
        <f t="shared" si="4"/>
        <v>.param a_27 = {a*(-5.935346m)}</v>
      </c>
      <c r="X75" t="str">
        <f t="shared" si="7"/>
        <v>.param b_27 = {b*(-5.935346m)}</v>
      </c>
      <c r="Y75" t="str">
        <f t="shared" si="8"/>
        <v>.param c_27 = {c*(-5.935346m)}</v>
      </c>
      <c r="Z75" t="str">
        <f t="shared" si="9"/>
        <v>.param d_27 = {d*(-5.935346m)}</v>
      </c>
      <c r="AB75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</v>
      </c>
    </row>
    <row r="76" spans="1:28" x14ac:dyDescent="0.2">
      <c r="A76" s="3">
        <v>3.7499999999999998E-8</v>
      </c>
      <c r="B76">
        <v>-4.1848069999999996E-3</v>
      </c>
      <c r="E76" s="1">
        <f t="shared" si="11"/>
        <v>37.5</v>
      </c>
      <c r="F76">
        <f t="shared" si="12"/>
        <v>-4.1848069999999996E-3</v>
      </c>
      <c r="H76" s="1" t="str">
        <f t="shared" si="13"/>
        <v>37.5n</v>
      </c>
      <c r="I76">
        <f t="shared" si="14"/>
        <v>-4.1848069999999996E-3</v>
      </c>
      <c r="M76">
        <v>28</v>
      </c>
      <c r="N76">
        <v>38.5</v>
      </c>
      <c r="O76" s="2">
        <v>-8.9335660000000008</v>
      </c>
      <c r="R76" t="str">
        <f t="shared" si="5"/>
        <v>14n</v>
      </c>
      <c r="S76" t="str">
        <f t="shared" si="6"/>
        <v>-8.933566m</v>
      </c>
      <c r="W76" t="str">
        <f t="shared" si="4"/>
        <v>.param a_28 = {a*(-8.933566m)}</v>
      </c>
      <c r="X76" t="str">
        <f t="shared" si="7"/>
        <v>.param b_28 = {b*(-8.933566m)}</v>
      </c>
      <c r="Y76" t="str">
        <f t="shared" si="8"/>
        <v>.param c_28 = {c*(-8.933566m)}</v>
      </c>
      <c r="Z76" t="str">
        <f t="shared" si="9"/>
        <v>.param d_28 = {d*(-8.933566m)}</v>
      </c>
      <c r="AB76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</v>
      </c>
    </row>
    <row r="77" spans="1:28" x14ac:dyDescent="0.2">
      <c r="A77" s="3">
        <v>3.8000000000000003E-8</v>
      </c>
      <c r="B77">
        <v>-5.9353460000000002E-3</v>
      </c>
      <c r="E77" s="1">
        <f t="shared" si="11"/>
        <v>38</v>
      </c>
      <c r="F77">
        <f t="shared" si="12"/>
        <v>-5.9353460000000002E-3</v>
      </c>
      <c r="H77" s="1" t="str">
        <f t="shared" si="13"/>
        <v>38n</v>
      </c>
      <c r="I77">
        <f t="shared" si="14"/>
        <v>-5.9353460000000002E-3</v>
      </c>
      <c r="M77">
        <v>29</v>
      </c>
      <c r="N77">
        <v>39</v>
      </c>
      <c r="O77" s="2">
        <v>-13.8912</v>
      </c>
      <c r="R77" t="str">
        <f t="shared" si="5"/>
        <v>14.5n</v>
      </c>
      <c r="S77" t="str">
        <f t="shared" si="6"/>
        <v>-13.8912m</v>
      </c>
      <c r="W77" t="str">
        <f t="shared" si="4"/>
        <v>.param a_29 = {a*(-13.8912m)}</v>
      </c>
      <c r="X77" t="str">
        <f t="shared" si="7"/>
        <v>.param b_29 = {b*(-13.8912m)}</v>
      </c>
      <c r="Y77" t="str">
        <f t="shared" si="8"/>
        <v>.param c_29 = {c*(-13.8912m)}</v>
      </c>
      <c r="Z77" t="str">
        <f t="shared" si="9"/>
        <v>.param d_29 = {d*(-13.8912m)}</v>
      </c>
      <c r="AB77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</v>
      </c>
    </row>
    <row r="78" spans="1:28" x14ac:dyDescent="0.2">
      <c r="A78" s="3">
        <v>3.8500000000000001E-8</v>
      </c>
      <c r="B78">
        <v>-8.9335660000000004E-3</v>
      </c>
      <c r="E78" s="1">
        <f t="shared" si="11"/>
        <v>38.5</v>
      </c>
      <c r="F78">
        <f t="shared" si="12"/>
        <v>-8.9335660000000004E-3</v>
      </c>
      <c r="H78" s="1" t="str">
        <f t="shared" si="13"/>
        <v>38.5n</v>
      </c>
      <c r="I78">
        <f t="shared" si="14"/>
        <v>-8.9335660000000004E-3</v>
      </c>
      <c r="M78">
        <v>30</v>
      </c>
      <c r="N78">
        <v>39.5</v>
      </c>
      <c r="O78" s="2">
        <v>-21.576250000000002</v>
      </c>
      <c r="R78" t="str">
        <f t="shared" si="5"/>
        <v>15n</v>
      </c>
      <c r="S78" t="str">
        <f t="shared" si="6"/>
        <v>-21.57625m</v>
      </c>
      <c r="W78" t="str">
        <f t="shared" si="4"/>
        <v>.param a_30 = {a*(-21.57625m)}</v>
      </c>
      <c r="X78" t="str">
        <f t="shared" si="7"/>
        <v>.param b_30 = {b*(-21.57625m)}</v>
      </c>
      <c r="Y78" t="str">
        <f t="shared" si="8"/>
        <v>.param c_30 = {c*(-21.57625m)}</v>
      </c>
      <c r="Z78" t="str">
        <f t="shared" si="9"/>
        <v>.param d_30 = {d*(-21.57625m)}</v>
      </c>
      <c r="AB78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</v>
      </c>
    </row>
    <row r="79" spans="1:28" x14ac:dyDescent="0.2">
      <c r="A79" s="3">
        <v>3.8999999999999998E-8</v>
      </c>
      <c r="B79">
        <v>-1.3891199999999999E-2</v>
      </c>
      <c r="E79" s="1">
        <f t="shared" si="11"/>
        <v>39</v>
      </c>
      <c r="F79">
        <f t="shared" si="12"/>
        <v>-1.3891199999999999E-2</v>
      </c>
      <c r="H79" s="1" t="str">
        <f t="shared" si="13"/>
        <v>39n</v>
      </c>
      <c r="I79">
        <f t="shared" si="14"/>
        <v>-1.3891199999999999E-2</v>
      </c>
      <c r="M79">
        <v>31</v>
      </c>
      <c r="N79">
        <v>40</v>
      </c>
      <c r="O79" s="2">
        <v>-32.689169999999997</v>
      </c>
      <c r="R79" t="str">
        <f t="shared" si="5"/>
        <v>15.5n</v>
      </c>
      <c r="S79" t="str">
        <f t="shared" si="6"/>
        <v>-32.68917m</v>
      </c>
      <c r="W79" t="str">
        <f t="shared" si="4"/>
        <v>.param a_31 = {a*(-32.68917m)}</v>
      </c>
      <c r="X79" t="str">
        <f t="shared" si="7"/>
        <v>.param b_31 = {b*(-32.68917m)}</v>
      </c>
      <c r="Y79" t="str">
        <f t="shared" si="8"/>
        <v>.param c_31 = {c*(-32.68917m)}</v>
      </c>
      <c r="Z79" t="str">
        <f t="shared" si="9"/>
        <v>.param d_31 = {d*(-32.68917m)}</v>
      </c>
      <c r="AB79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</v>
      </c>
    </row>
    <row r="80" spans="1:28" x14ac:dyDescent="0.2">
      <c r="A80" s="3">
        <v>3.9500000000000003E-8</v>
      </c>
      <c r="B80">
        <v>-2.1576250000000002E-2</v>
      </c>
      <c r="E80" s="1">
        <f t="shared" si="11"/>
        <v>39.5</v>
      </c>
      <c r="F80">
        <f t="shared" si="12"/>
        <v>-2.1576250000000002E-2</v>
      </c>
      <c r="H80" s="1" t="str">
        <f t="shared" si="13"/>
        <v>39.5n</v>
      </c>
      <c r="I80">
        <f t="shared" si="14"/>
        <v>-2.1576250000000002E-2</v>
      </c>
      <c r="M80">
        <v>32</v>
      </c>
      <c r="N80">
        <v>40.5</v>
      </c>
      <c r="O80" s="2">
        <v>-48.017800000000001</v>
      </c>
      <c r="R80" t="str">
        <f t="shared" si="5"/>
        <v>16n</v>
      </c>
      <c r="S80" t="str">
        <f t="shared" si="6"/>
        <v>-48.0178m</v>
      </c>
      <c r="W80" t="str">
        <f t="shared" si="4"/>
        <v>.param a_32 = {a*(-48.0178m)}</v>
      </c>
      <c r="X80" t="str">
        <f t="shared" si="7"/>
        <v>.param b_32 = {b*(-48.0178m)}</v>
      </c>
      <c r="Y80" t="str">
        <f t="shared" si="8"/>
        <v>.param c_32 = {c*(-48.0178m)}</v>
      </c>
      <c r="Z80" t="str">
        <f t="shared" si="9"/>
        <v>.param d_32 = {d*(-48.0178m)}</v>
      </c>
      <c r="AB80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</v>
      </c>
    </row>
    <row r="81" spans="1:28" x14ac:dyDescent="0.2">
      <c r="A81" s="3">
        <v>4.0000000000000001E-8</v>
      </c>
      <c r="B81">
        <v>-3.2689169999999997E-2</v>
      </c>
      <c r="E81" s="1">
        <f t="shared" si="11"/>
        <v>40</v>
      </c>
      <c r="F81">
        <f t="shared" si="12"/>
        <v>-3.2689169999999997E-2</v>
      </c>
      <c r="H81" s="1" t="str">
        <f t="shared" si="13"/>
        <v>40n</v>
      </c>
      <c r="I81">
        <f t="shared" si="14"/>
        <v>-3.2689169999999997E-2</v>
      </c>
      <c r="M81">
        <v>33</v>
      </c>
      <c r="N81">
        <v>41</v>
      </c>
      <c r="O81" s="2">
        <v>-68.782449999999997</v>
      </c>
      <c r="R81" t="str">
        <f t="shared" si="5"/>
        <v>16.5n</v>
      </c>
      <c r="S81" t="str">
        <f t="shared" si="6"/>
        <v>-68.78245m</v>
      </c>
      <c r="W81" t="str">
        <f t="shared" si="4"/>
        <v>.param a_33 = {a*(-68.78245m)}</v>
      </c>
      <c r="X81" t="str">
        <f t="shared" si="7"/>
        <v>.param b_33 = {b*(-68.78245m)}</v>
      </c>
      <c r="Y81" t="str">
        <f t="shared" si="8"/>
        <v>.param c_33 = {c*(-68.78245m)}</v>
      </c>
      <c r="Z81" t="str">
        <f t="shared" si="9"/>
        <v>.param d_33 = {d*(-68.78245m)}</v>
      </c>
      <c r="AB81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</v>
      </c>
    </row>
    <row r="82" spans="1:28" x14ac:dyDescent="0.2">
      <c r="A82" s="3">
        <v>4.0499999999999999E-8</v>
      </c>
      <c r="B82">
        <v>-4.8017799999999999E-2</v>
      </c>
      <c r="E82" s="1">
        <f t="shared" si="11"/>
        <v>40.5</v>
      </c>
      <c r="F82">
        <f t="shared" si="12"/>
        <v>-4.8017799999999999E-2</v>
      </c>
      <c r="H82" s="1" t="str">
        <f t="shared" si="13"/>
        <v>40.5n</v>
      </c>
      <c r="I82">
        <f t="shared" si="14"/>
        <v>-4.8017799999999999E-2</v>
      </c>
      <c r="M82">
        <v>34</v>
      </c>
      <c r="N82">
        <v>41.5</v>
      </c>
      <c r="O82" s="2">
        <v>-97.042180000000002</v>
      </c>
      <c r="R82" t="str">
        <f t="shared" si="5"/>
        <v>17n</v>
      </c>
      <c r="S82" t="str">
        <f t="shared" si="6"/>
        <v>-97.04218m</v>
      </c>
      <c r="W82" t="str">
        <f t="shared" si="4"/>
        <v>.param a_34 = {a*(-97.04218m)}</v>
      </c>
      <c r="X82" t="str">
        <f t="shared" si="7"/>
        <v>.param b_34 = {b*(-97.04218m)}</v>
      </c>
      <c r="Y82" t="str">
        <f t="shared" si="8"/>
        <v>.param c_34 = {c*(-97.04218m)}</v>
      </c>
      <c r="Z82" t="str">
        <f t="shared" si="9"/>
        <v>.param d_34 = {d*(-97.04218m)}</v>
      </c>
      <c r="AB82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</v>
      </c>
    </row>
    <row r="83" spans="1:28" x14ac:dyDescent="0.2">
      <c r="A83" s="3">
        <v>4.1000000000000003E-8</v>
      </c>
      <c r="B83">
        <v>-6.8782449999999995E-2</v>
      </c>
      <c r="E83" s="1">
        <f t="shared" si="11"/>
        <v>41</v>
      </c>
      <c r="F83">
        <f t="shared" si="12"/>
        <v>-6.8782449999999995E-2</v>
      </c>
      <c r="H83" s="1" t="str">
        <f t="shared" si="13"/>
        <v>41n</v>
      </c>
      <c r="I83">
        <f t="shared" si="14"/>
        <v>-6.8782449999999995E-2</v>
      </c>
      <c r="M83">
        <v>35</v>
      </c>
      <c r="N83">
        <v>42</v>
      </c>
      <c r="O83" s="2">
        <v>-135.7766</v>
      </c>
      <c r="R83" t="str">
        <f t="shared" si="5"/>
        <v>17.5n</v>
      </c>
      <c r="S83" t="str">
        <f t="shared" si="6"/>
        <v>-135.7766m</v>
      </c>
      <c r="W83" t="str">
        <f t="shared" si="4"/>
        <v>.param a_35 = {a*(-135.7766m)}</v>
      </c>
      <c r="X83" t="str">
        <f t="shared" si="7"/>
        <v>.param b_35 = {b*(-135.7766m)}</v>
      </c>
      <c r="Y83" t="str">
        <f t="shared" si="8"/>
        <v>.param c_35 = {c*(-135.7766m)}</v>
      </c>
      <c r="Z83" t="str">
        <f t="shared" si="9"/>
        <v>.param d_35 = {d*(-135.7766m)}</v>
      </c>
      <c r="AB83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</v>
      </c>
    </row>
    <row r="84" spans="1:28" x14ac:dyDescent="0.2">
      <c r="A84" s="3">
        <v>4.1500000000000001E-8</v>
      </c>
      <c r="B84">
        <v>-9.7042180000000006E-2</v>
      </c>
      <c r="E84" s="1">
        <f t="shared" si="11"/>
        <v>41.5</v>
      </c>
      <c r="F84">
        <f t="shared" si="12"/>
        <v>-9.7042180000000006E-2</v>
      </c>
      <c r="H84" s="1" t="str">
        <f t="shared" si="13"/>
        <v>41.5n</v>
      </c>
      <c r="I84">
        <f t="shared" si="14"/>
        <v>-9.7042180000000006E-2</v>
      </c>
      <c r="M84">
        <v>36</v>
      </c>
      <c r="N84">
        <v>42.5</v>
      </c>
      <c r="O84" s="2">
        <v>-188.63409999999999</v>
      </c>
      <c r="R84" t="str">
        <f t="shared" si="5"/>
        <v>18n</v>
      </c>
      <c r="S84" t="str">
        <f t="shared" si="6"/>
        <v>-188.6341m</v>
      </c>
      <c r="W84" t="str">
        <f t="shared" si="4"/>
        <v>.param a_36 = {a*(-188.6341m)}</v>
      </c>
      <c r="X84" t="str">
        <f t="shared" si="7"/>
        <v>.param b_36 = {b*(-188.6341m)}</v>
      </c>
      <c r="Y84" t="str">
        <f t="shared" si="8"/>
        <v>.param c_36 = {c*(-188.6341m)}</v>
      </c>
      <c r="Z84" t="str">
        <f t="shared" si="9"/>
        <v>.param d_36 = {d*(-188.6341m)}</v>
      </c>
      <c r="AB84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</v>
      </c>
    </row>
    <row r="85" spans="1:28" x14ac:dyDescent="0.2">
      <c r="A85" s="3">
        <v>4.1999999999999999E-8</v>
      </c>
      <c r="B85">
        <v>-0.1357766</v>
      </c>
      <c r="E85" s="1">
        <f t="shared" si="11"/>
        <v>42</v>
      </c>
      <c r="F85">
        <f t="shared" si="12"/>
        <v>-0.1357766</v>
      </c>
      <c r="H85" s="1" t="str">
        <f t="shared" si="13"/>
        <v>42n</v>
      </c>
      <c r="I85">
        <f t="shared" si="14"/>
        <v>-0.1357766</v>
      </c>
      <c r="M85">
        <v>37</v>
      </c>
      <c r="N85">
        <v>43</v>
      </c>
      <c r="O85" s="2">
        <v>-259.08789999999999</v>
      </c>
      <c r="R85" t="str">
        <f t="shared" si="5"/>
        <v>18.5n</v>
      </c>
      <c r="S85" t="str">
        <f t="shared" si="6"/>
        <v>-259.0879m</v>
      </c>
      <c r="W85" t="str">
        <f t="shared" si="4"/>
        <v>.param a_37 = {a*(-259.0879m)}</v>
      </c>
      <c r="X85" t="str">
        <f t="shared" si="7"/>
        <v>.param b_37 = {b*(-259.0879m)}</v>
      </c>
      <c r="Y85" t="str">
        <f t="shared" si="8"/>
        <v>.param c_37 = {c*(-259.0879m)}</v>
      </c>
      <c r="Z85" t="str">
        <f t="shared" si="9"/>
        <v>.param d_37 = {d*(-259.0879m)}</v>
      </c>
      <c r="AB85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</v>
      </c>
    </row>
    <row r="86" spans="1:28" x14ac:dyDescent="0.2">
      <c r="A86" s="3">
        <v>4.2499999999999997E-8</v>
      </c>
      <c r="B86">
        <v>-0.1886341</v>
      </c>
      <c r="E86" s="1">
        <f t="shared" si="11"/>
        <v>42.5</v>
      </c>
      <c r="F86">
        <f t="shared" si="12"/>
        <v>-0.1886341</v>
      </c>
      <c r="H86" s="1" t="str">
        <f t="shared" si="13"/>
        <v>42.5n</v>
      </c>
      <c r="I86">
        <f t="shared" si="14"/>
        <v>-0.1886341</v>
      </c>
      <c r="M86">
        <v>38</v>
      </c>
      <c r="N86">
        <v>43.5</v>
      </c>
      <c r="O86" s="2">
        <v>-349.02969999999999</v>
      </c>
      <c r="R86" t="str">
        <f t="shared" si="5"/>
        <v>19n</v>
      </c>
      <c r="S86" t="str">
        <f t="shared" si="6"/>
        <v>-349.0297m</v>
      </c>
      <c r="W86" t="str">
        <f t="shared" si="4"/>
        <v>.param a_38 = {a*(-349.0297m)}</v>
      </c>
      <c r="X86" t="str">
        <f t="shared" si="7"/>
        <v>.param b_38 = {b*(-349.0297m)}</v>
      </c>
      <c r="Y86" t="str">
        <f t="shared" si="8"/>
        <v>.param c_38 = {c*(-349.0297m)}</v>
      </c>
      <c r="Z86" t="str">
        <f t="shared" si="9"/>
        <v>.param d_38 = {d*(-349.0297m)}</v>
      </c>
      <c r="AB86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</v>
      </c>
    </row>
    <row r="87" spans="1:28" x14ac:dyDescent="0.2">
      <c r="A87" s="3">
        <v>4.3000000000000001E-8</v>
      </c>
      <c r="B87">
        <v>-0.25908789999999998</v>
      </c>
      <c r="E87" s="1">
        <f t="shared" si="11"/>
        <v>43</v>
      </c>
      <c r="F87">
        <f t="shared" si="12"/>
        <v>-0.25908789999999998</v>
      </c>
      <c r="H87" s="1" t="str">
        <f t="shared" si="13"/>
        <v>43n</v>
      </c>
      <c r="I87">
        <f t="shared" si="14"/>
        <v>-0.25908789999999998</v>
      </c>
      <c r="M87">
        <v>39</v>
      </c>
      <c r="N87">
        <v>44</v>
      </c>
      <c r="O87" s="2">
        <v>-457.36279999999999</v>
      </c>
      <c r="R87" t="str">
        <f t="shared" si="5"/>
        <v>19.5n</v>
      </c>
      <c r="S87" t="str">
        <f t="shared" si="6"/>
        <v>-457.3628m</v>
      </c>
      <c r="W87" t="str">
        <f t="shared" si="4"/>
        <v>.param a_39 = {a*(-457.3628m)}</v>
      </c>
      <c r="X87" t="str">
        <f t="shared" si="7"/>
        <v>.param b_39 = {b*(-457.3628m)}</v>
      </c>
      <c r="Y87" t="str">
        <f t="shared" si="8"/>
        <v>.param c_39 = {c*(-457.3628m)}</v>
      </c>
      <c r="Z87" t="str">
        <f t="shared" si="9"/>
        <v>.param d_39 = {d*(-457.3628m)}</v>
      </c>
      <c r="AB87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</v>
      </c>
    </row>
    <row r="88" spans="1:28" x14ac:dyDescent="0.2">
      <c r="A88" s="3">
        <v>4.3499999999999999E-8</v>
      </c>
      <c r="B88">
        <v>-0.3490297</v>
      </c>
      <c r="E88" s="1">
        <f t="shared" si="11"/>
        <v>43.5</v>
      </c>
      <c r="F88">
        <f t="shared" si="12"/>
        <v>-0.3490297</v>
      </c>
      <c r="H88" s="1" t="str">
        <f t="shared" si="13"/>
        <v>43.5n</v>
      </c>
      <c r="I88">
        <f t="shared" si="14"/>
        <v>-0.3490297</v>
      </c>
      <c r="M88">
        <v>40</v>
      </c>
      <c r="N88">
        <v>44.5</v>
      </c>
      <c r="O88" s="2">
        <v>-578.91150000000005</v>
      </c>
      <c r="R88" t="str">
        <f t="shared" si="5"/>
        <v>20n</v>
      </c>
      <c r="S88" t="str">
        <f t="shared" si="6"/>
        <v>-578.9115m</v>
      </c>
      <c r="W88" t="str">
        <f t="shared" si="4"/>
        <v>.param a_40 = {a*(-578.9115m)}</v>
      </c>
      <c r="X88" t="str">
        <f t="shared" si="7"/>
        <v>.param b_40 = {b*(-578.9115m)}</v>
      </c>
      <c r="Y88" t="str">
        <f t="shared" si="8"/>
        <v>.param c_40 = {c*(-578.9115m)}</v>
      </c>
      <c r="Z88" t="str">
        <f t="shared" si="9"/>
        <v>.param d_40 = {d*(-578.9115m)}</v>
      </c>
      <c r="AB88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</v>
      </c>
    </row>
    <row r="89" spans="1:28" x14ac:dyDescent="0.2">
      <c r="A89" s="3">
        <v>4.3999999999999997E-8</v>
      </c>
      <c r="B89">
        <v>-0.45736280000000001</v>
      </c>
      <c r="E89" s="1">
        <f t="shared" si="11"/>
        <v>44</v>
      </c>
      <c r="F89">
        <f t="shared" si="12"/>
        <v>-0.45736280000000001</v>
      </c>
      <c r="H89" s="1" t="str">
        <f t="shared" si="13"/>
        <v>44n</v>
      </c>
      <c r="I89">
        <f t="shared" si="14"/>
        <v>-0.45736280000000001</v>
      </c>
      <c r="M89">
        <v>41</v>
      </c>
      <c r="N89">
        <v>45</v>
      </c>
      <c r="O89" s="2">
        <v>-704.35329999999999</v>
      </c>
      <c r="R89" t="str">
        <f t="shared" si="5"/>
        <v>20.5n</v>
      </c>
      <c r="S89" t="str">
        <f t="shared" si="6"/>
        <v>-704.3533m</v>
      </c>
      <c r="W89" t="str">
        <f t="shared" si="4"/>
        <v>.param a_41 = {a*(-704.3533m)}</v>
      </c>
      <c r="X89" t="str">
        <f t="shared" si="7"/>
        <v>.param b_41 = {b*(-704.3533m)}</v>
      </c>
      <c r="Y89" t="str">
        <f t="shared" si="8"/>
        <v>.param c_41 = {c*(-704.3533m)}</v>
      </c>
      <c r="Z89" t="str">
        <f t="shared" si="9"/>
        <v>.param d_41 = {d*(-704.3533m)}</v>
      </c>
      <c r="AB89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</v>
      </c>
    </row>
    <row r="90" spans="1:28" x14ac:dyDescent="0.2">
      <c r="A90" s="3">
        <v>4.4500000000000001E-8</v>
      </c>
      <c r="B90">
        <v>-0.57891150000000002</v>
      </c>
      <c r="E90" s="1">
        <f t="shared" si="11"/>
        <v>44.5</v>
      </c>
      <c r="F90">
        <f t="shared" si="12"/>
        <v>-0.57891150000000002</v>
      </c>
      <c r="H90" s="1" t="str">
        <f t="shared" si="13"/>
        <v>44.5n</v>
      </c>
      <c r="I90">
        <f t="shared" si="14"/>
        <v>-0.57891150000000002</v>
      </c>
      <c r="M90">
        <v>42</v>
      </c>
      <c r="N90">
        <v>45.5</v>
      </c>
      <c r="O90" s="2">
        <v>-821.06719999999996</v>
      </c>
      <c r="R90" t="str">
        <f t="shared" si="5"/>
        <v>21n</v>
      </c>
      <c r="S90" t="str">
        <f t="shared" si="6"/>
        <v>-821.0672m</v>
      </c>
      <c r="W90" t="str">
        <f t="shared" si="4"/>
        <v>.param a_42 = {a*(-821.0672m)}</v>
      </c>
      <c r="X90" t="str">
        <f t="shared" si="7"/>
        <v>.param b_42 = {b*(-821.0672m)}</v>
      </c>
      <c r="Y90" t="str">
        <f t="shared" si="8"/>
        <v>.param c_42 = {c*(-821.0672m)}</v>
      </c>
      <c r="Z90" t="str">
        <f t="shared" si="9"/>
        <v>.param d_42 = {d*(-821.0672m)}</v>
      </c>
      <c r="AB90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</v>
      </c>
    </row>
    <row r="91" spans="1:28" x14ac:dyDescent="0.2">
      <c r="A91" s="3">
        <v>4.4999999999999999E-8</v>
      </c>
      <c r="B91">
        <v>-0.70435329999999996</v>
      </c>
      <c r="E91" s="1">
        <f t="shared" si="11"/>
        <v>45</v>
      </c>
      <c r="F91">
        <f t="shared" si="12"/>
        <v>-0.70435329999999996</v>
      </c>
      <c r="H91" s="1" t="str">
        <f t="shared" si="13"/>
        <v>45n</v>
      </c>
      <c r="I91">
        <f t="shared" si="14"/>
        <v>-0.70435329999999996</v>
      </c>
      <c r="M91">
        <v>43</v>
      </c>
      <c r="N91">
        <v>46</v>
      </c>
      <c r="O91" s="2">
        <v>-915.91429999999991</v>
      </c>
      <c r="R91" t="str">
        <f t="shared" si="5"/>
        <v>21.5n</v>
      </c>
      <c r="S91" t="str">
        <f t="shared" si="6"/>
        <v>-915.9143m</v>
      </c>
      <c r="W91" t="str">
        <f t="shared" si="4"/>
        <v>.param a_43 = {a*(-915.9143m)}</v>
      </c>
      <c r="X91" t="str">
        <f t="shared" si="7"/>
        <v>.param b_43 = {b*(-915.9143m)}</v>
      </c>
      <c r="Y91" t="str">
        <f t="shared" si="8"/>
        <v>.param c_43 = {c*(-915.9143m)}</v>
      </c>
      <c r="Z91" t="str">
        <f t="shared" si="9"/>
        <v>.param d_43 = {d*(-915.9143m)}</v>
      </c>
      <c r="AB91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</v>
      </c>
    </row>
    <row r="92" spans="1:28" x14ac:dyDescent="0.2">
      <c r="A92" s="3">
        <v>4.5499999999999997E-8</v>
      </c>
      <c r="B92">
        <v>-0.8210672</v>
      </c>
      <c r="E92" s="1">
        <f t="shared" si="11"/>
        <v>45.5</v>
      </c>
      <c r="F92">
        <f t="shared" si="12"/>
        <v>-0.8210672</v>
      </c>
      <c r="H92" s="1" t="str">
        <f t="shared" si="13"/>
        <v>45.5n</v>
      </c>
      <c r="I92">
        <f t="shared" si="14"/>
        <v>-0.8210672</v>
      </c>
      <c r="M92">
        <v>44</v>
      </c>
      <c r="N92">
        <v>46.5</v>
      </c>
      <c r="O92" s="2">
        <v>-977.71289999999999</v>
      </c>
      <c r="R92" t="str">
        <f t="shared" si="5"/>
        <v>22n</v>
      </c>
      <c r="S92" t="str">
        <f t="shared" si="6"/>
        <v>-977.7129m</v>
      </c>
      <c r="W92" t="str">
        <f t="shared" si="4"/>
        <v>.param a_44 = {a*(-977.7129m)}</v>
      </c>
      <c r="X92" t="str">
        <f t="shared" si="7"/>
        <v>.param b_44 = {b*(-977.7129m)}</v>
      </c>
      <c r="Y92" t="str">
        <f t="shared" si="8"/>
        <v>.param c_44 = {c*(-977.7129m)}</v>
      </c>
      <c r="Z92" t="str">
        <f t="shared" si="9"/>
        <v>.param d_44 = {d*(-977.7129m)}</v>
      </c>
      <c r="AB92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</v>
      </c>
    </row>
    <row r="93" spans="1:28" x14ac:dyDescent="0.2">
      <c r="A93" s="3">
        <v>4.6000000000000002E-8</v>
      </c>
      <c r="B93">
        <v>-0.91591429999999996</v>
      </c>
      <c r="E93" s="1">
        <f t="shared" si="11"/>
        <v>46</v>
      </c>
      <c r="F93">
        <f t="shared" si="12"/>
        <v>-0.91591429999999996</v>
      </c>
      <c r="H93" s="1" t="str">
        <f t="shared" si="13"/>
        <v>46n</v>
      </c>
      <c r="I93">
        <f t="shared" si="14"/>
        <v>-0.91591429999999996</v>
      </c>
      <c r="M93">
        <v>45</v>
      </c>
      <c r="N93">
        <v>47</v>
      </c>
      <c r="O93" s="2">
        <v>-999.96479999999997</v>
      </c>
      <c r="R93" t="str">
        <f t="shared" si="5"/>
        <v>22.5n</v>
      </c>
      <c r="S93" t="str">
        <f t="shared" si="6"/>
        <v>-999.9648m</v>
      </c>
      <c r="W93" t="str">
        <f t="shared" si="4"/>
        <v>.param a_45 = {a*(-999.9648m)}</v>
      </c>
      <c r="X93" t="str">
        <f t="shared" si="7"/>
        <v>.param b_45 = {b*(-999.9648m)}</v>
      </c>
      <c r="Y93" t="str">
        <f t="shared" si="8"/>
        <v>.param c_45 = {c*(-999.9648m)}</v>
      </c>
      <c r="Z93" t="str">
        <f t="shared" si="9"/>
        <v>.param d_45 = {d*(-999.9648m)}</v>
      </c>
      <c r="AB93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</v>
      </c>
    </row>
    <row r="94" spans="1:28" x14ac:dyDescent="0.2">
      <c r="A94" s="3">
        <v>4.6499999999999999E-8</v>
      </c>
      <c r="B94">
        <v>-0.9777129</v>
      </c>
      <c r="E94" s="1">
        <f t="shared" si="11"/>
        <v>46.5</v>
      </c>
      <c r="F94">
        <f t="shared" si="12"/>
        <v>-0.9777129</v>
      </c>
      <c r="H94" s="1" t="str">
        <f t="shared" si="13"/>
        <v>46.5n</v>
      </c>
      <c r="I94">
        <f t="shared" si="14"/>
        <v>-0.9777129</v>
      </c>
      <c r="M94">
        <v>46</v>
      </c>
      <c r="N94">
        <v>47.5</v>
      </c>
      <c r="O94" s="2">
        <v>-981.96540000000005</v>
      </c>
      <c r="R94" t="str">
        <f t="shared" si="5"/>
        <v>23n</v>
      </c>
      <c r="S94" t="str">
        <f t="shared" si="6"/>
        <v>-981.9654m</v>
      </c>
      <c r="W94" t="str">
        <f t="shared" si="4"/>
        <v>.param a_46 = {a*(-981.9654m)}</v>
      </c>
      <c r="X94" t="str">
        <f t="shared" si="7"/>
        <v>.param b_46 = {b*(-981.9654m)}</v>
      </c>
      <c r="Y94" t="str">
        <f t="shared" si="8"/>
        <v>.param c_46 = {c*(-981.9654m)}</v>
      </c>
      <c r="Z94" t="str">
        <f t="shared" si="9"/>
        <v>.param d_46 = {d*(-981.9654m)}</v>
      </c>
      <c r="AB94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</v>
      </c>
    </row>
    <row r="95" spans="1:28" x14ac:dyDescent="0.2">
      <c r="A95" s="3">
        <v>4.6999999999999997E-8</v>
      </c>
      <c r="B95">
        <v>-0.99996479999999999</v>
      </c>
      <c r="E95" s="1">
        <f t="shared" si="11"/>
        <v>47</v>
      </c>
      <c r="F95">
        <f t="shared" si="12"/>
        <v>-0.99996479999999999</v>
      </c>
      <c r="H95" s="1" t="str">
        <f t="shared" si="13"/>
        <v>47n</v>
      </c>
      <c r="I95">
        <f t="shared" si="14"/>
        <v>-0.99996479999999999</v>
      </c>
      <c r="M95">
        <v>47</v>
      </c>
      <c r="N95">
        <v>48</v>
      </c>
      <c r="O95" s="2">
        <v>-929.75580000000002</v>
      </c>
      <c r="R95" t="str">
        <f t="shared" si="5"/>
        <v>23.5n</v>
      </c>
      <c r="S95" t="str">
        <f t="shared" si="6"/>
        <v>-929.7558m</v>
      </c>
      <c r="W95" t="str">
        <f t="shared" si="4"/>
        <v>.param a_47 = {a*(-929.7558m)}</v>
      </c>
      <c r="X95" t="str">
        <f t="shared" si="7"/>
        <v>.param b_47 = {b*(-929.7558m)}</v>
      </c>
      <c r="Y95" t="str">
        <f t="shared" si="8"/>
        <v>.param c_47 = {c*(-929.7558m)}</v>
      </c>
      <c r="Z95" t="str">
        <f t="shared" si="9"/>
        <v>.param d_47 = {d*(-929.7558m)}</v>
      </c>
      <c r="AB95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</v>
      </c>
    </row>
    <row r="96" spans="1:28" x14ac:dyDescent="0.2">
      <c r="A96" s="3">
        <v>4.7500000000000002E-8</v>
      </c>
      <c r="B96">
        <v>-0.98196539999999999</v>
      </c>
      <c r="E96" s="1">
        <f t="shared" si="11"/>
        <v>47.5</v>
      </c>
      <c r="F96">
        <f t="shared" si="12"/>
        <v>-0.98196539999999999</v>
      </c>
      <c r="H96" s="1" t="str">
        <f t="shared" si="13"/>
        <v>47.5n</v>
      </c>
      <c r="I96">
        <f t="shared" si="14"/>
        <v>-0.98196539999999999</v>
      </c>
      <c r="M96">
        <v>48</v>
      </c>
      <c r="N96">
        <v>48.5</v>
      </c>
      <c r="O96" s="2">
        <v>-853.81739999999991</v>
      </c>
      <c r="R96" t="str">
        <f t="shared" si="5"/>
        <v>24n</v>
      </c>
      <c r="S96" t="str">
        <f t="shared" si="6"/>
        <v>-853.8174m</v>
      </c>
      <c r="W96" t="str">
        <f t="shared" si="4"/>
        <v>.param a_48 = {a*(-853.8174m)}</v>
      </c>
      <c r="X96" t="str">
        <f t="shared" si="7"/>
        <v>.param b_48 = {b*(-853.8174m)}</v>
      </c>
      <c r="Y96" t="str">
        <f t="shared" si="8"/>
        <v>.param c_48 = {c*(-853.8174m)}</v>
      </c>
      <c r="Z96" t="str">
        <f t="shared" si="9"/>
        <v>.param d_48 = {d*(-853.8174m)}</v>
      </c>
      <c r="AB96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</v>
      </c>
    </row>
    <row r="97" spans="1:28" x14ac:dyDescent="0.2">
      <c r="A97" s="3">
        <v>4.8E-8</v>
      </c>
      <c r="B97">
        <v>-0.92975580000000002</v>
      </c>
      <c r="E97" s="1">
        <f t="shared" si="11"/>
        <v>48</v>
      </c>
      <c r="F97">
        <f t="shared" si="12"/>
        <v>-0.92975580000000002</v>
      </c>
      <c r="H97" s="1" t="str">
        <f t="shared" si="13"/>
        <v>48n</v>
      </c>
      <c r="I97">
        <f t="shared" si="14"/>
        <v>-0.92975580000000002</v>
      </c>
      <c r="M97">
        <v>49</v>
      </c>
      <c r="N97">
        <v>49</v>
      </c>
      <c r="O97" s="2">
        <v>-766.76589999999999</v>
      </c>
      <c r="R97" t="str">
        <f t="shared" si="5"/>
        <v>24.5n</v>
      </c>
      <c r="S97" t="str">
        <f t="shared" si="6"/>
        <v>-766.7659m</v>
      </c>
      <c r="W97" t="str">
        <f t="shared" si="4"/>
        <v>.param a_49 = {a*(-766.7659m)}</v>
      </c>
      <c r="X97" t="str">
        <f t="shared" si="7"/>
        <v>.param b_49 = {b*(-766.7659m)}</v>
      </c>
      <c r="Y97" t="str">
        <f t="shared" si="8"/>
        <v>.param c_49 = {c*(-766.7659m)}</v>
      </c>
      <c r="Z97" t="str">
        <f t="shared" si="9"/>
        <v>.param d_49 = {d*(-766.7659m)}</v>
      </c>
      <c r="AB97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</v>
      </c>
    </row>
    <row r="98" spans="1:28" x14ac:dyDescent="0.2">
      <c r="A98" s="3">
        <v>4.8499999999999998E-8</v>
      </c>
      <c r="B98">
        <v>-0.85381739999999995</v>
      </c>
      <c r="E98" s="1">
        <f t="shared" si="11"/>
        <v>48.5</v>
      </c>
      <c r="F98">
        <f t="shared" si="12"/>
        <v>-0.85381739999999995</v>
      </c>
      <c r="H98" s="1" t="str">
        <f t="shared" si="13"/>
        <v>48.5n</v>
      </c>
      <c r="I98">
        <f t="shared" si="14"/>
        <v>-0.85381739999999995</v>
      </c>
      <c r="M98">
        <v>50</v>
      </c>
      <c r="N98">
        <v>49.5</v>
      </c>
      <c r="O98" s="2">
        <v>-680.27020000000005</v>
      </c>
      <c r="R98" t="str">
        <f t="shared" si="5"/>
        <v>25n</v>
      </c>
      <c r="S98" t="str">
        <f t="shared" si="6"/>
        <v>-680.2702m</v>
      </c>
      <c r="W98" t="str">
        <f t="shared" si="4"/>
        <v>.param a_50 = {a*(-680.2702m)}</v>
      </c>
      <c r="X98" t="str">
        <f t="shared" si="7"/>
        <v>.param b_50 = {b*(-680.2702m)}</v>
      </c>
      <c r="Y98" t="str">
        <f t="shared" si="8"/>
        <v>.param c_50 = {c*(-680.2702m)}</v>
      </c>
      <c r="Z98" t="str">
        <f t="shared" si="9"/>
        <v>.param d_50 = {d*(-680.2702m)}</v>
      </c>
      <c r="AB98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</v>
      </c>
    </row>
    <row r="99" spans="1:28" x14ac:dyDescent="0.2">
      <c r="A99" s="3">
        <v>4.9000000000000002E-8</v>
      </c>
      <c r="B99">
        <v>-0.7667659</v>
      </c>
      <c r="E99" s="1">
        <f t="shared" si="11"/>
        <v>49</v>
      </c>
      <c r="F99">
        <f t="shared" si="12"/>
        <v>-0.7667659</v>
      </c>
      <c r="H99" s="1" t="str">
        <f t="shared" si="13"/>
        <v>49n</v>
      </c>
      <c r="I99">
        <f t="shared" si="14"/>
        <v>-0.7667659</v>
      </c>
      <c r="M99">
        <v>51</v>
      </c>
      <c r="N99">
        <v>50</v>
      </c>
      <c r="O99" s="2">
        <v>-603.39819999999997</v>
      </c>
      <c r="R99" t="str">
        <f t="shared" si="5"/>
        <v>25.5n</v>
      </c>
      <c r="S99" t="str">
        <f t="shared" si="6"/>
        <v>-603.3982m</v>
      </c>
      <c r="W99" t="str">
        <f t="shared" si="4"/>
        <v>.param a_51 = {a*(-603.3982m)}</v>
      </c>
      <c r="X99" t="str">
        <f t="shared" si="7"/>
        <v>.param b_51 = {b*(-603.3982m)}</v>
      </c>
      <c r="Y99" t="str">
        <f t="shared" si="8"/>
        <v>.param c_51 = {c*(-603.3982m)}</v>
      </c>
      <c r="Z99" t="str">
        <f t="shared" si="9"/>
        <v>.param d_51 = {d*(-603.3982m)}</v>
      </c>
      <c r="AB99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</v>
      </c>
    </row>
    <row r="100" spans="1:28" x14ac:dyDescent="0.2">
      <c r="A100" s="3">
        <v>4.95E-8</v>
      </c>
      <c r="B100">
        <v>-0.68027020000000005</v>
      </c>
      <c r="E100" s="1">
        <f t="shared" si="11"/>
        <v>49.5</v>
      </c>
      <c r="F100">
        <f t="shared" si="12"/>
        <v>-0.68027020000000005</v>
      </c>
      <c r="H100" s="1" t="str">
        <f t="shared" si="13"/>
        <v>49.5n</v>
      </c>
      <c r="I100">
        <f t="shared" si="14"/>
        <v>-0.68027020000000005</v>
      </c>
      <c r="M100">
        <v>52</v>
      </c>
      <c r="N100">
        <v>50.5</v>
      </c>
      <c r="O100" s="2">
        <v>-540.78110000000004</v>
      </c>
      <c r="R100" t="str">
        <f t="shared" si="5"/>
        <v>26n</v>
      </c>
      <c r="S100" t="str">
        <f t="shared" si="6"/>
        <v>-540.7811m</v>
      </c>
      <c r="W100" t="str">
        <f t="shared" si="4"/>
        <v>.param a_52 = {a*(-540.7811m)}</v>
      </c>
      <c r="X100" t="str">
        <f t="shared" si="7"/>
        <v>.param b_52 = {b*(-540.7811m)}</v>
      </c>
      <c r="Y100" t="str">
        <f t="shared" si="8"/>
        <v>.param c_52 = {c*(-540.7811m)}</v>
      </c>
      <c r="Z100" t="str">
        <f t="shared" si="9"/>
        <v>.param d_52 = {d*(-540.7811m)}</v>
      </c>
      <c r="AB100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</v>
      </c>
    </row>
    <row r="101" spans="1:28" x14ac:dyDescent="0.2">
      <c r="A101" s="3">
        <v>4.9999999999999998E-8</v>
      </c>
      <c r="B101">
        <v>-0.6033982</v>
      </c>
      <c r="E101" s="1">
        <f t="shared" si="11"/>
        <v>50</v>
      </c>
      <c r="F101">
        <f t="shared" si="12"/>
        <v>-0.6033982</v>
      </c>
      <c r="H101" s="1" t="str">
        <f t="shared" si="13"/>
        <v>50n</v>
      </c>
      <c r="I101">
        <f t="shared" si="14"/>
        <v>-0.6033982</v>
      </c>
      <c r="M101">
        <v>53</v>
      </c>
      <c r="N101">
        <v>51</v>
      </c>
      <c r="O101" s="2">
        <v>-492.92740000000003</v>
      </c>
      <c r="R101" t="str">
        <f t="shared" si="5"/>
        <v>26.5n</v>
      </c>
      <c r="S101" t="str">
        <f t="shared" si="6"/>
        <v>-492.9274m</v>
      </c>
      <c r="W101" t="str">
        <f t="shared" si="4"/>
        <v>.param a_53 = {a*(-492.9274m)}</v>
      </c>
      <c r="X101" t="str">
        <f t="shared" si="7"/>
        <v>.param b_53 = {b*(-492.9274m)}</v>
      </c>
      <c r="Y101" t="str">
        <f t="shared" si="8"/>
        <v>.param c_53 = {c*(-492.9274m)}</v>
      </c>
      <c r="Z101" t="str">
        <f t="shared" si="9"/>
        <v>.param d_53 = {d*(-492.9274m)}</v>
      </c>
      <c r="AB101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</v>
      </c>
    </row>
    <row r="102" spans="1:28" x14ac:dyDescent="0.2">
      <c r="A102" s="3">
        <v>5.0500000000000002E-8</v>
      </c>
      <c r="B102">
        <v>-0.54078110000000001</v>
      </c>
      <c r="E102" s="1">
        <f t="shared" si="11"/>
        <v>50.5</v>
      </c>
      <c r="F102">
        <f t="shared" si="12"/>
        <v>-0.54078110000000001</v>
      </c>
      <c r="H102" s="1" t="str">
        <f t="shared" si="13"/>
        <v>50.5n</v>
      </c>
      <c r="I102">
        <f t="shared" si="14"/>
        <v>-0.54078110000000001</v>
      </c>
      <c r="M102">
        <v>54</v>
      </c>
      <c r="N102">
        <v>51.5</v>
      </c>
      <c r="O102" s="2">
        <v>-457.05849999999998</v>
      </c>
      <c r="R102" t="str">
        <f t="shared" si="5"/>
        <v>27n</v>
      </c>
      <c r="S102" t="str">
        <f t="shared" si="6"/>
        <v>-457.0585m</v>
      </c>
      <c r="W102" t="str">
        <f t="shared" si="4"/>
        <v>.param a_54 = {a*(-457.0585m)}</v>
      </c>
      <c r="X102" t="str">
        <f t="shared" si="7"/>
        <v>.param b_54 = {b*(-457.0585m)}</v>
      </c>
      <c r="Y102" t="str">
        <f t="shared" si="8"/>
        <v>.param c_54 = {c*(-457.0585m)}</v>
      </c>
      <c r="Z102" t="str">
        <f t="shared" si="9"/>
        <v>.param d_54 = {d*(-457.0585m)}</v>
      </c>
      <c r="AB102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</v>
      </c>
    </row>
    <row r="103" spans="1:28" x14ac:dyDescent="0.2">
      <c r="A103" s="3">
        <v>5.1E-8</v>
      </c>
      <c r="B103">
        <v>-0.49292740000000002</v>
      </c>
      <c r="E103" s="1">
        <f t="shared" si="11"/>
        <v>51</v>
      </c>
      <c r="F103">
        <f t="shared" si="12"/>
        <v>-0.49292740000000002</v>
      </c>
      <c r="H103" s="1" t="str">
        <f t="shared" si="13"/>
        <v>51n</v>
      </c>
      <c r="I103">
        <f t="shared" si="14"/>
        <v>-0.49292740000000002</v>
      </c>
      <c r="M103">
        <v>55</v>
      </c>
      <c r="N103">
        <v>52</v>
      </c>
      <c r="O103" s="2">
        <v>-428.99770000000001</v>
      </c>
      <c r="R103" t="str">
        <f t="shared" si="5"/>
        <v>27.5n</v>
      </c>
      <c r="S103" t="str">
        <f t="shared" si="6"/>
        <v>-428.9977m</v>
      </c>
      <c r="W103" t="str">
        <f t="shared" si="4"/>
        <v>.param a_55 = {a*(-428.9977m)}</v>
      </c>
      <c r="X103" t="str">
        <f t="shared" si="7"/>
        <v>.param b_55 = {b*(-428.9977m)}</v>
      </c>
      <c r="Y103" t="str">
        <f t="shared" si="8"/>
        <v>.param c_55 = {c*(-428.9977m)}</v>
      </c>
      <c r="Z103" t="str">
        <f t="shared" si="9"/>
        <v>.param d_55 = {d*(-428.9977m)}</v>
      </c>
      <c r="AB103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</v>
      </c>
    </row>
    <row r="104" spans="1:28" x14ac:dyDescent="0.2">
      <c r="A104" s="3">
        <v>5.1499999999999998E-8</v>
      </c>
      <c r="B104">
        <v>-0.45705849999999998</v>
      </c>
      <c r="E104" s="1">
        <f t="shared" si="11"/>
        <v>51.5</v>
      </c>
      <c r="F104">
        <f t="shared" si="12"/>
        <v>-0.45705849999999998</v>
      </c>
      <c r="H104" s="1" t="str">
        <f t="shared" si="13"/>
        <v>51.5n</v>
      </c>
      <c r="I104">
        <f t="shared" si="14"/>
        <v>-0.45705849999999998</v>
      </c>
      <c r="M104">
        <v>56</v>
      </c>
      <c r="N104">
        <v>52.5</v>
      </c>
      <c r="O104" s="2">
        <v>-404.25660000000005</v>
      </c>
      <c r="R104" t="str">
        <f t="shared" si="5"/>
        <v>28n</v>
      </c>
      <c r="S104" t="str">
        <f t="shared" si="6"/>
        <v>-404.2566m</v>
      </c>
      <c r="W104" t="str">
        <f t="shared" si="4"/>
        <v>.param a_56 = {a*(-404.2566m)}</v>
      </c>
      <c r="X104" t="str">
        <f t="shared" si="7"/>
        <v>.param b_56 = {b*(-404.2566m)}</v>
      </c>
      <c r="Y104" t="str">
        <f t="shared" si="8"/>
        <v>.param c_56 = {c*(-404.2566m)}</v>
      </c>
      <c r="Z104" t="str">
        <f t="shared" si="9"/>
        <v>.param d_56 = {d*(-404.2566m)}</v>
      </c>
      <c r="AB104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</v>
      </c>
    </row>
    <row r="105" spans="1:28" x14ac:dyDescent="0.2">
      <c r="A105" s="3">
        <v>5.2000000000000002E-8</v>
      </c>
      <c r="B105">
        <v>-0.42899769999999998</v>
      </c>
      <c r="E105" s="1">
        <f t="shared" si="11"/>
        <v>52</v>
      </c>
      <c r="F105">
        <f t="shared" si="12"/>
        <v>-0.42899769999999998</v>
      </c>
      <c r="H105" s="1" t="str">
        <f t="shared" si="13"/>
        <v>52n</v>
      </c>
      <c r="I105">
        <f t="shared" si="14"/>
        <v>-0.42899769999999998</v>
      </c>
      <c r="M105">
        <v>57</v>
      </c>
      <c r="N105">
        <v>53</v>
      </c>
      <c r="O105" s="2">
        <v>-379.21139999999997</v>
      </c>
      <c r="R105" t="str">
        <f t="shared" si="5"/>
        <v>28.5n</v>
      </c>
      <c r="S105" t="str">
        <f t="shared" si="6"/>
        <v>-379.2114m</v>
      </c>
      <c r="W105" t="str">
        <f t="shared" si="4"/>
        <v>.param a_57 = {a*(-379.2114m)}</v>
      </c>
      <c r="X105" t="str">
        <f t="shared" si="7"/>
        <v>.param b_57 = {b*(-379.2114m)}</v>
      </c>
      <c r="Y105" t="str">
        <f t="shared" si="8"/>
        <v>.param c_57 = {c*(-379.2114m)}</v>
      </c>
      <c r="Z105" t="str">
        <f t="shared" si="9"/>
        <v>.param d_57 = {d*(-379.2114m)}</v>
      </c>
      <c r="AB105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</v>
      </c>
    </row>
    <row r="106" spans="1:28" x14ac:dyDescent="0.2">
      <c r="A106" s="3">
        <v>5.25E-8</v>
      </c>
      <c r="B106">
        <v>-0.40425660000000002</v>
      </c>
      <c r="E106" s="1">
        <f t="shared" si="11"/>
        <v>52.5</v>
      </c>
      <c r="F106">
        <f t="shared" si="12"/>
        <v>-0.40425660000000002</v>
      </c>
      <c r="H106" s="1" t="str">
        <f t="shared" si="13"/>
        <v>52.5n</v>
      </c>
      <c r="I106">
        <f t="shared" si="14"/>
        <v>-0.40425660000000002</v>
      </c>
      <c r="M106">
        <v>58</v>
      </c>
      <c r="N106">
        <v>53.5</v>
      </c>
      <c r="O106" s="2">
        <v>-351.53160000000003</v>
      </c>
      <c r="R106" t="str">
        <f t="shared" si="5"/>
        <v>29n</v>
      </c>
      <c r="S106" t="str">
        <f t="shared" si="6"/>
        <v>-351.5316m</v>
      </c>
      <c r="W106" t="str">
        <f t="shared" si="4"/>
        <v>.param a_58 = {a*(-351.5316m)}</v>
      </c>
      <c r="X106" t="str">
        <f t="shared" si="7"/>
        <v>.param b_58 = {b*(-351.5316m)}</v>
      </c>
      <c r="Y106" t="str">
        <f t="shared" si="8"/>
        <v>.param c_58 = {c*(-351.5316m)}</v>
      </c>
      <c r="Z106" t="str">
        <f t="shared" si="9"/>
        <v>.param d_58 = {d*(-351.5316m)}</v>
      </c>
      <c r="AB106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</v>
      </c>
    </row>
    <row r="107" spans="1:28" x14ac:dyDescent="0.2">
      <c r="A107" s="3">
        <v>5.2999999999999998E-8</v>
      </c>
      <c r="B107">
        <v>-0.37921139999999998</v>
      </c>
      <c r="E107" s="1">
        <f t="shared" si="11"/>
        <v>53</v>
      </c>
      <c r="F107">
        <f t="shared" si="12"/>
        <v>-0.37921139999999998</v>
      </c>
      <c r="H107" s="1" t="str">
        <f t="shared" si="13"/>
        <v>53n</v>
      </c>
      <c r="I107">
        <f t="shared" si="14"/>
        <v>-0.37921139999999998</v>
      </c>
      <c r="M107">
        <v>59</v>
      </c>
      <c r="N107">
        <v>54</v>
      </c>
      <c r="O107" s="2">
        <v>-320.42130000000003</v>
      </c>
      <c r="R107" t="str">
        <f t="shared" si="5"/>
        <v>29.5n</v>
      </c>
      <c r="S107" t="str">
        <f t="shared" si="6"/>
        <v>-320.4213m</v>
      </c>
      <c r="W107" t="str">
        <f t="shared" si="4"/>
        <v>.param a_59 = {a*(-320.4213m)}</v>
      </c>
      <c r="X107" t="str">
        <f t="shared" si="7"/>
        <v>.param b_59 = {b*(-320.4213m)}</v>
      </c>
      <c r="Y107" t="str">
        <f t="shared" si="8"/>
        <v>.param c_59 = {c*(-320.4213m)}</v>
      </c>
      <c r="Z107" t="str">
        <f t="shared" si="9"/>
        <v>.param d_59 = {d*(-320.4213m)}</v>
      </c>
      <c r="AB107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</v>
      </c>
    </row>
    <row r="108" spans="1:28" x14ac:dyDescent="0.2">
      <c r="A108" s="3">
        <v>5.3500000000000003E-8</v>
      </c>
      <c r="B108">
        <v>-0.3515316</v>
      </c>
      <c r="E108" s="1">
        <f t="shared" si="11"/>
        <v>53.5</v>
      </c>
      <c r="F108">
        <f t="shared" si="12"/>
        <v>-0.3515316</v>
      </c>
      <c r="H108" s="1" t="str">
        <f t="shared" si="13"/>
        <v>53.5n</v>
      </c>
      <c r="I108">
        <f t="shared" si="14"/>
        <v>-0.3515316</v>
      </c>
      <c r="M108">
        <v>60</v>
      </c>
      <c r="N108">
        <v>54.5</v>
      </c>
      <c r="O108" s="2">
        <v>-286.21719999999999</v>
      </c>
      <c r="R108" t="str">
        <f t="shared" si="5"/>
        <v>30n</v>
      </c>
      <c r="S108" t="str">
        <f t="shared" si="6"/>
        <v>-286.2172m</v>
      </c>
      <c r="W108" t="str">
        <f t="shared" si="4"/>
        <v>.param a_60 = {a*(-286.2172m)}</v>
      </c>
      <c r="X108" t="str">
        <f t="shared" si="7"/>
        <v>.param b_60 = {b*(-286.2172m)}</v>
      </c>
      <c r="Y108" t="str">
        <f t="shared" si="8"/>
        <v>.param c_60 = {c*(-286.2172m)}</v>
      </c>
      <c r="Z108" t="str">
        <f t="shared" si="9"/>
        <v>.param d_60 = {d*(-286.2172m)}</v>
      </c>
      <c r="AB108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</v>
      </c>
    </row>
    <row r="109" spans="1:28" x14ac:dyDescent="0.2">
      <c r="A109" s="3">
        <v>5.4E-8</v>
      </c>
      <c r="B109">
        <v>-0.32042130000000002</v>
      </c>
      <c r="E109" s="1">
        <f t="shared" si="11"/>
        <v>54</v>
      </c>
      <c r="F109">
        <f t="shared" si="12"/>
        <v>-0.32042130000000002</v>
      </c>
      <c r="H109" s="1" t="str">
        <f t="shared" si="13"/>
        <v>54n</v>
      </c>
      <c r="I109">
        <f t="shared" si="14"/>
        <v>-0.32042130000000002</v>
      </c>
      <c r="M109">
        <v>61</v>
      </c>
      <c r="N109">
        <v>55</v>
      </c>
      <c r="O109" s="2">
        <v>-250.12400000000002</v>
      </c>
      <c r="R109" t="str">
        <f t="shared" si="5"/>
        <v>30.5n</v>
      </c>
      <c r="S109" t="str">
        <f t="shared" si="6"/>
        <v>-250.124m</v>
      </c>
      <c r="W109" t="str">
        <f t="shared" si="4"/>
        <v>.param a_61 = {a*(-250.124m)}</v>
      </c>
      <c r="X109" t="str">
        <f t="shared" si="7"/>
        <v>.param b_61 = {b*(-250.124m)}</v>
      </c>
      <c r="Y109" t="str">
        <f t="shared" si="8"/>
        <v>.param c_61 = {c*(-250.124m)}</v>
      </c>
      <c r="Z109" t="str">
        <f t="shared" si="9"/>
        <v>.param d_61 = {d*(-250.124m)}</v>
      </c>
      <c r="AB109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</v>
      </c>
    </row>
    <row r="110" spans="1:28" x14ac:dyDescent="0.2">
      <c r="A110" s="3">
        <v>5.4499999999999998E-8</v>
      </c>
      <c r="B110">
        <v>-0.2862172</v>
      </c>
      <c r="E110" s="1">
        <f t="shared" si="11"/>
        <v>54.5</v>
      </c>
      <c r="F110">
        <f t="shared" si="12"/>
        <v>-0.2862172</v>
      </c>
      <c r="H110" s="1" t="str">
        <f t="shared" si="13"/>
        <v>54.5n</v>
      </c>
      <c r="I110">
        <f t="shared" si="14"/>
        <v>-0.2862172</v>
      </c>
      <c r="M110">
        <v>62</v>
      </c>
      <c r="N110">
        <v>55.5</v>
      </c>
      <c r="O110" s="2">
        <v>-213.93090000000001</v>
      </c>
      <c r="R110" t="str">
        <f t="shared" si="5"/>
        <v>31n</v>
      </c>
      <c r="S110" t="str">
        <f t="shared" si="6"/>
        <v>-213.9309m</v>
      </c>
      <c r="W110" t="str">
        <f t="shared" si="4"/>
        <v>.param a_62 = {a*(-213.9309m)}</v>
      </c>
      <c r="X110" t="str">
        <f t="shared" si="7"/>
        <v>.param b_62 = {b*(-213.9309m)}</v>
      </c>
      <c r="Y110" t="str">
        <f t="shared" si="8"/>
        <v>.param c_62 = {c*(-213.9309m)}</v>
      </c>
      <c r="Z110" t="str">
        <f t="shared" si="9"/>
        <v>.param d_62 = {d*(-213.9309m)}</v>
      </c>
      <c r="AB110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</v>
      </c>
    </row>
    <row r="111" spans="1:28" x14ac:dyDescent="0.2">
      <c r="A111" s="3">
        <v>5.5000000000000003E-8</v>
      </c>
      <c r="B111">
        <v>-0.25012400000000001</v>
      </c>
      <c r="E111" s="1">
        <f t="shared" si="11"/>
        <v>55</v>
      </c>
      <c r="F111">
        <f t="shared" si="12"/>
        <v>-0.25012400000000001</v>
      </c>
      <c r="H111" s="1" t="str">
        <f t="shared" si="13"/>
        <v>55n</v>
      </c>
      <c r="I111">
        <f t="shared" si="14"/>
        <v>-0.25012400000000001</v>
      </c>
      <c r="M111">
        <v>63</v>
      </c>
      <c r="N111">
        <v>56</v>
      </c>
      <c r="O111" s="2">
        <v>-179.7474</v>
      </c>
      <c r="R111" t="str">
        <f t="shared" si="5"/>
        <v>31.5n</v>
      </c>
      <c r="S111" t="str">
        <f t="shared" si="6"/>
        <v>-179.7474m</v>
      </c>
      <c r="W111" t="str">
        <f t="shared" si="4"/>
        <v>.param a_63 = {a*(-179.7474m)}</v>
      </c>
      <c r="X111" t="str">
        <f t="shared" si="7"/>
        <v>.param b_63 = {b*(-179.7474m)}</v>
      </c>
      <c r="Y111" t="str">
        <f t="shared" si="8"/>
        <v>.param c_63 = {c*(-179.7474m)}</v>
      </c>
      <c r="Z111" t="str">
        <f t="shared" si="9"/>
        <v>.param d_63 = {d*(-179.7474m)}</v>
      </c>
      <c r="AB111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</v>
      </c>
    </row>
    <row r="112" spans="1:28" x14ac:dyDescent="0.2">
      <c r="A112" s="3">
        <v>5.5500000000000001E-8</v>
      </c>
      <c r="B112">
        <v>-0.21393090000000001</v>
      </c>
      <c r="E112" s="1">
        <f t="shared" si="11"/>
        <v>55.5</v>
      </c>
      <c r="F112">
        <f t="shared" si="12"/>
        <v>-0.21393090000000001</v>
      </c>
      <c r="H112" s="1" t="str">
        <f t="shared" si="13"/>
        <v>55.5n</v>
      </c>
      <c r="I112">
        <f t="shared" si="14"/>
        <v>-0.21393090000000001</v>
      </c>
      <c r="M112">
        <v>64</v>
      </c>
      <c r="N112">
        <v>56.5</v>
      </c>
      <c r="O112" s="2">
        <v>-149.63630000000001</v>
      </c>
      <c r="R112" t="str">
        <f t="shared" si="5"/>
        <v>32n</v>
      </c>
      <c r="S112" t="str">
        <f t="shared" si="6"/>
        <v>-149.6363m</v>
      </c>
      <c r="W112" t="str">
        <f t="shared" si="4"/>
        <v>.param a_64 = {a*(-149.6363m)}</v>
      </c>
      <c r="X112" t="str">
        <f t="shared" si="7"/>
        <v>.param b_64 = {b*(-149.6363m)}</v>
      </c>
      <c r="Y112" t="str">
        <f t="shared" si="8"/>
        <v>.param c_64 = {c*(-149.6363m)}</v>
      </c>
      <c r="Z112" t="str">
        <f t="shared" si="9"/>
        <v>.param d_64 = {d*(-149.6363m)}</v>
      </c>
      <c r="AB112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</v>
      </c>
    </row>
    <row r="113" spans="1:28" x14ac:dyDescent="0.2">
      <c r="A113" s="3">
        <v>5.5999999999999999E-8</v>
      </c>
      <c r="B113">
        <v>-0.1797474</v>
      </c>
      <c r="E113" s="1">
        <f t="shared" si="11"/>
        <v>56</v>
      </c>
      <c r="F113">
        <f t="shared" si="12"/>
        <v>-0.1797474</v>
      </c>
      <c r="H113" s="1" t="str">
        <f t="shared" si="13"/>
        <v>56n</v>
      </c>
      <c r="I113">
        <f t="shared" si="14"/>
        <v>-0.1797474</v>
      </c>
      <c r="M113">
        <v>65</v>
      </c>
      <c r="N113">
        <v>57</v>
      </c>
      <c r="O113" s="2">
        <v>-125.30579999999999</v>
      </c>
      <c r="R113" t="str">
        <f t="shared" ref="R113:R176" si="15">N113-24.5&amp;"n"</f>
        <v>32.5n</v>
      </c>
      <c r="S113" t="str">
        <f t="shared" ref="S113:S176" si="16">O113&amp;"m"</f>
        <v>-125.3058m</v>
      </c>
      <c r="W113" t="str">
        <f t="shared" ref="W113:W176" si="17">$V$46&amp;$W$46&amp;M113&amp;" = {a*("&amp;S113&amp;")}"</f>
        <v>.param a_65 = {a*(-125.3058m)}</v>
      </c>
      <c r="X113" t="str">
        <f t="shared" ref="X113:X176" si="18">$V$46&amp;$X$46&amp;M113&amp;" = {b*("&amp;S113&amp;")}"</f>
        <v>.param b_65 = {b*(-125.3058m)}</v>
      </c>
      <c r="Y113" t="str">
        <f t="shared" ref="Y113:Y176" si="19">$V$46&amp;$Y$46&amp;M113&amp;" = {c*("&amp;S113&amp;")}"</f>
        <v>.param c_65 = {c*(-125.3058m)}</v>
      </c>
      <c r="Z113" t="str">
        <f t="shared" ref="Z113:Z176" si="20">$V$46&amp;$Z$46&amp;M113&amp;" = {d*("&amp;S113&amp;")}"</f>
        <v>.param d_65 = {d*(-125.3058m)}</v>
      </c>
      <c r="AB113" t="str">
        <f t="shared" si="10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</v>
      </c>
    </row>
    <row r="114" spans="1:28" x14ac:dyDescent="0.2">
      <c r="A114" s="3">
        <v>5.6500000000000003E-8</v>
      </c>
      <c r="B114">
        <v>-0.1496363</v>
      </c>
      <c r="E114" s="1">
        <f t="shared" si="11"/>
        <v>56.5</v>
      </c>
      <c r="F114">
        <f t="shared" si="12"/>
        <v>-0.1496363</v>
      </c>
      <c r="H114" s="1" t="str">
        <f t="shared" si="13"/>
        <v>56.5n</v>
      </c>
      <c r="I114">
        <f t="shared" si="14"/>
        <v>-0.1496363</v>
      </c>
      <c r="M114">
        <v>66</v>
      </c>
      <c r="N114">
        <v>57.5</v>
      </c>
      <c r="O114" s="2">
        <v>-107.7397</v>
      </c>
      <c r="R114" t="str">
        <f t="shared" si="15"/>
        <v>33n</v>
      </c>
      <c r="S114" t="str">
        <f t="shared" si="16"/>
        <v>-107.7397m</v>
      </c>
      <c r="W114" t="str">
        <f t="shared" si="17"/>
        <v>.param a_66 = {a*(-107.7397m)}</v>
      </c>
      <c r="X114" t="str">
        <f t="shared" si="18"/>
        <v>.param b_66 = {b*(-107.7397m)}</v>
      </c>
      <c r="Y114" t="str">
        <f t="shared" si="19"/>
        <v>.param c_66 = {c*(-107.7397m)}</v>
      </c>
      <c r="Z114" t="str">
        <f t="shared" si="20"/>
        <v>.param d_66 = {d*(-107.7397m)}</v>
      </c>
      <c r="AB114" t="str">
        <f t="shared" ref="AB114:AB177" si="21">AB113&amp;" "&amp;R114&amp;" "&amp;$AB$46&amp;M114</f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</v>
      </c>
    </row>
    <row r="115" spans="1:28" x14ac:dyDescent="0.2">
      <c r="A115" s="3">
        <v>5.7000000000000001E-8</v>
      </c>
      <c r="B115">
        <v>-0.12530579999999999</v>
      </c>
      <c r="E115" s="1">
        <f t="shared" si="11"/>
        <v>57</v>
      </c>
      <c r="F115">
        <f t="shared" si="12"/>
        <v>-0.12530579999999999</v>
      </c>
      <c r="H115" s="1" t="str">
        <f t="shared" si="13"/>
        <v>57n</v>
      </c>
      <c r="I115">
        <f t="shared" si="14"/>
        <v>-0.12530579999999999</v>
      </c>
      <c r="M115">
        <v>67</v>
      </c>
      <c r="N115">
        <v>58</v>
      </c>
      <c r="O115" s="2">
        <v>-96.928420000000003</v>
      </c>
      <c r="R115" t="str">
        <f t="shared" si="15"/>
        <v>33.5n</v>
      </c>
      <c r="S115" t="str">
        <f t="shared" si="16"/>
        <v>-96.92842m</v>
      </c>
      <c r="W115" t="str">
        <f t="shared" si="17"/>
        <v>.param a_67 = {a*(-96.92842m)}</v>
      </c>
      <c r="X115" t="str">
        <f t="shared" si="18"/>
        <v>.param b_67 = {b*(-96.92842m)}</v>
      </c>
      <c r="Y115" t="str">
        <f t="shared" si="19"/>
        <v>.param c_67 = {c*(-96.92842m)}</v>
      </c>
      <c r="Z115" t="str">
        <f t="shared" si="20"/>
        <v>.param d_67 = {d*(-96.92842m)}</v>
      </c>
      <c r="AB11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</v>
      </c>
    </row>
    <row r="116" spans="1:28" x14ac:dyDescent="0.2">
      <c r="A116" s="3">
        <v>5.7499999999999999E-8</v>
      </c>
      <c r="B116">
        <v>-0.10773969999999999</v>
      </c>
      <c r="E116" s="1">
        <f t="shared" si="11"/>
        <v>57.5</v>
      </c>
      <c r="F116">
        <f t="shared" si="12"/>
        <v>-0.10773969999999999</v>
      </c>
      <c r="H116" s="1" t="str">
        <f t="shared" si="13"/>
        <v>57.5n</v>
      </c>
      <c r="I116">
        <f t="shared" si="14"/>
        <v>-0.10773969999999999</v>
      </c>
      <c r="M116">
        <v>68</v>
      </c>
      <c r="N116">
        <v>58.5</v>
      </c>
      <c r="O116" s="2">
        <v>-91.912809999999993</v>
      </c>
      <c r="R116" t="str">
        <f t="shared" si="15"/>
        <v>34n</v>
      </c>
      <c r="S116" t="str">
        <f t="shared" si="16"/>
        <v>-91.91281m</v>
      </c>
      <c r="W116" t="str">
        <f t="shared" si="17"/>
        <v>.param a_68 = {a*(-91.91281m)}</v>
      </c>
      <c r="X116" t="str">
        <f t="shared" si="18"/>
        <v>.param b_68 = {b*(-91.91281m)}</v>
      </c>
      <c r="Y116" t="str">
        <f t="shared" si="19"/>
        <v>.param c_68 = {c*(-91.91281m)}</v>
      </c>
      <c r="Z116" t="str">
        <f t="shared" si="20"/>
        <v>.param d_68 = {d*(-91.91281m)}</v>
      </c>
      <c r="AB11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</v>
      </c>
    </row>
    <row r="117" spans="1:28" x14ac:dyDescent="0.2">
      <c r="A117" s="3">
        <v>5.8000000000000003E-8</v>
      </c>
      <c r="B117">
        <v>-9.6928420000000001E-2</v>
      </c>
      <c r="E117" s="1">
        <f t="shared" si="11"/>
        <v>58</v>
      </c>
      <c r="F117">
        <f t="shared" si="12"/>
        <v>-9.6928420000000001E-2</v>
      </c>
      <c r="H117" s="1" t="str">
        <f t="shared" si="13"/>
        <v>58n</v>
      </c>
      <c r="I117">
        <f t="shared" si="14"/>
        <v>-9.6928420000000001E-2</v>
      </c>
      <c r="M117">
        <v>69</v>
      </c>
      <c r="N117">
        <v>59</v>
      </c>
      <c r="O117" s="2">
        <v>-91.011560000000003</v>
      </c>
      <c r="R117" t="str">
        <f t="shared" si="15"/>
        <v>34.5n</v>
      </c>
      <c r="S117" t="str">
        <f t="shared" si="16"/>
        <v>-91.01156m</v>
      </c>
      <c r="W117" t="str">
        <f t="shared" si="17"/>
        <v>.param a_69 = {a*(-91.01156m)}</v>
      </c>
      <c r="X117" t="str">
        <f t="shared" si="18"/>
        <v>.param b_69 = {b*(-91.01156m)}</v>
      </c>
      <c r="Y117" t="str">
        <f t="shared" si="19"/>
        <v>.param c_69 = {c*(-91.01156m)}</v>
      </c>
      <c r="Z117" t="str">
        <f t="shared" si="20"/>
        <v>.param d_69 = {d*(-91.01156m)}</v>
      </c>
      <c r="AB11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</v>
      </c>
    </row>
    <row r="118" spans="1:28" x14ac:dyDescent="0.2">
      <c r="A118" s="3">
        <v>5.8500000000000001E-8</v>
      </c>
      <c r="B118">
        <v>-9.1912809999999998E-2</v>
      </c>
      <c r="E118" s="1">
        <f t="shared" si="11"/>
        <v>58.5</v>
      </c>
      <c r="F118">
        <f t="shared" si="12"/>
        <v>-9.1912809999999998E-2</v>
      </c>
      <c r="H118" s="1" t="str">
        <f t="shared" si="13"/>
        <v>58.5n</v>
      </c>
      <c r="I118">
        <f t="shared" si="14"/>
        <v>-9.1912809999999998E-2</v>
      </c>
      <c r="M118">
        <v>70</v>
      </c>
      <c r="N118">
        <v>59.5</v>
      </c>
      <c r="O118" s="2">
        <v>-92.038550000000001</v>
      </c>
      <c r="R118" t="str">
        <f t="shared" si="15"/>
        <v>35n</v>
      </c>
      <c r="S118" t="str">
        <f t="shared" si="16"/>
        <v>-92.03855m</v>
      </c>
      <c r="W118" t="str">
        <f t="shared" si="17"/>
        <v>.param a_70 = {a*(-92.03855m)}</v>
      </c>
      <c r="X118" t="str">
        <f t="shared" si="18"/>
        <v>.param b_70 = {b*(-92.03855m)}</v>
      </c>
      <c r="Y118" t="str">
        <f t="shared" si="19"/>
        <v>.param c_70 = {c*(-92.03855m)}</v>
      </c>
      <c r="Z118" t="str">
        <f t="shared" si="20"/>
        <v>.param d_70 = {d*(-92.03855m)}</v>
      </c>
      <c r="AB118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</v>
      </c>
    </row>
    <row r="119" spans="1:28" x14ac:dyDescent="0.2">
      <c r="A119" s="3">
        <v>5.8999999999999999E-8</v>
      </c>
      <c r="B119">
        <v>-9.1011560000000005E-2</v>
      </c>
      <c r="E119" s="1">
        <f t="shared" si="11"/>
        <v>59</v>
      </c>
      <c r="F119">
        <f t="shared" si="12"/>
        <v>-9.1011560000000005E-2</v>
      </c>
      <c r="H119" s="1" t="str">
        <f t="shared" si="13"/>
        <v>59n</v>
      </c>
      <c r="I119">
        <f t="shared" si="14"/>
        <v>-9.1011560000000005E-2</v>
      </c>
      <c r="M119">
        <v>71</v>
      </c>
      <c r="N119">
        <v>59.999999999999993</v>
      </c>
      <c r="O119" s="2">
        <v>-92.821020000000004</v>
      </c>
      <c r="R119" t="str">
        <f t="shared" si="15"/>
        <v>35.5n</v>
      </c>
      <c r="S119" t="str">
        <f t="shared" si="16"/>
        <v>-92.82102m</v>
      </c>
      <c r="W119" t="str">
        <f t="shared" si="17"/>
        <v>.param a_71 = {a*(-92.82102m)}</v>
      </c>
      <c r="X119" t="str">
        <f t="shared" si="18"/>
        <v>.param b_71 = {b*(-92.82102m)}</v>
      </c>
      <c r="Y119" t="str">
        <f t="shared" si="19"/>
        <v>.param c_71 = {c*(-92.82102m)}</v>
      </c>
      <c r="Z119" t="str">
        <f t="shared" si="20"/>
        <v>.param d_71 = {d*(-92.82102m)}</v>
      </c>
      <c r="AB119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</v>
      </c>
    </row>
    <row r="120" spans="1:28" x14ac:dyDescent="0.2">
      <c r="A120" s="3">
        <v>5.9499999999999997E-8</v>
      </c>
      <c r="B120">
        <v>-9.2038549999999997E-2</v>
      </c>
      <c r="E120" s="1">
        <f t="shared" si="11"/>
        <v>59.5</v>
      </c>
      <c r="F120">
        <f t="shared" si="12"/>
        <v>-9.2038549999999997E-2</v>
      </c>
      <c r="H120" s="1" t="str">
        <f t="shared" si="13"/>
        <v>59.5n</v>
      </c>
      <c r="I120">
        <f t="shared" si="14"/>
        <v>-9.2038549999999997E-2</v>
      </c>
      <c r="M120">
        <v>72</v>
      </c>
      <c r="N120">
        <v>60.500000000000007</v>
      </c>
      <c r="O120" s="2">
        <v>-91.735479999999995</v>
      </c>
      <c r="R120" t="str">
        <f t="shared" si="15"/>
        <v>36n</v>
      </c>
      <c r="S120" t="str">
        <f t="shared" si="16"/>
        <v>-91.73548m</v>
      </c>
      <c r="W120" t="str">
        <f t="shared" si="17"/>
        <v>.param a_72 = {a*(-91.73548m)}</v>
      </c>
      <c r="X120" t="str">
        <f t="shared" si="18"/>
        <v>.param b_72 = {b*(-91.73548m)}</v>
      </c>
      <c r="Y120" t="str">
        <f t="shared" si="19"/>
        <v>.param c_72 = {c*(-91.73548m)}</v>
      </c>
      <c r="Z120" t="str">
        <f t="shared" si="20"/>
        <v>.param d_72 = {d*(-91.73548m)}</v>
      </c>
      <c r="AB120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</v>
      </c>
    </row>
    <row r="121" spans="1:28" x14ac:dyDescent="0.2">
      <c r="A121" s="3">
        <v>5.9999999999999995E-8</v>
      </c>
      <c r="B121">
        <v>-9.2821020000000004E-2</v>
      </c>
      <c r="E121" s="1">
        <f t="shared" si="11"/>
        <v>59.999999999999993</v>
      </c>
      <c r="F121">
        <f t="shared" si="12"/>
        <v>-9.2821020000000004E-2</v>
      </c>
      <c r="H121" s="1" t="str">
        <f t="shared" si="13"/>
        <v>60n</v>
      </c>
      <c r="I121">
        <f t="shared" si="14"/>
        <v>-9.2821020000000004E-2</v>
      </c>
      <c r="M121">
        <v>73</v>
      </c>
      <c r="N121">
        <v>61.000000000000007</v>
      </c>
      <c r="O121" s="2">
        <v>-88.030119999999997</v>
      </c>
      <c r="R121" t="str">
        <f t="shared" si="15"/>
        <v>36.5n</v>
      </c>
      <c r="S121" t="str">
        <f t="shared" si="16"/>
        <v>-88.03012m</v>
      </c>
      <c r="W121" t="str">
        <f t="shared" si="17"/>
        <v>.param a_73 = {a*(-88.03012m)}</v>
      </c>
      <c r="X121" t="str">
        <f t="shared" si="18"/>
        <v>.param b_73 = {b*(-88.03012m)}</v>
      </c>
      <c r="Y121" t="str">
        <f t="shared" si="19"/>
        <v>.param c_73 = {c*(-88.03012m)}</v>
      </c>
      <c r="Z121" t="str">
        <f t="shared" si="20"/>
        <v>.param d_73 = {d*(-88.03012m)}</v>
      </c>
      <c r="AB121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</v>
      </c>
    </row>
    <row r="122" spans="1:28" x14ac:dyDescent="0.2">
      <c r="A122" s="3">
        <v>6.0500000000000006E-8</v>
      </c>
      <c r="B122">
        <v>-9.1735479999999994E-2</v>
      </c>
      <c r="E122" s="1">
        <f t="shared" si="11"/>
        <v>60.500000000000007</v>
      </c>
      <c r="F122">
        <f t="shared" si="12"/>
        <v>-9.1735479999999994E-2</v>
      </c>
      <c r="H122" s="1" t="str">
        <f t="shared" si="13"/>
        <v>60.5n</v>
      </c>
      <c r="I122">
        <f t="shared" si="14"/>
        <v>-9.1735479999999994E-2</v>
      </c>
      <c r="M122">
        <v>74</v>
      </c>
      <c r="N122">
        <v>61.5</v>
      </c>
      <c r="O122" s="2">
        <v>-81.745249999999999</v>
      </c>
      <c r="R122" t="str">
        <f t="shared" si="15"/>
        <v>37n</v>
      </c>
      <c r="S122" t="str">
        <f t="shared" si="16"/>
        <v>-81.74525m</v>
      </c>
      <c r="W122" t="str">
        <f t="shared" si="17"/>
        <v>.param a_74 = {a*(-81.74525m)}</v>
      </c>
      <c r="X122" t="str">
        <f t="shared" si="18"/>
        <v>.param b_74 = {b*(-81.74525m)}</v>
      </c>
      <c r="Y122" t="str">
        <f t="shared" si="19"/>
        <v>.param c_74 = {c*(-81.74525m)}</v>
      </c>
      <c r="Z122" t="str">
        <f t="shared" si="20"/>
        <v>.param d_74 = {d*(-81.74525m)}</v>
      </c>
      <c r="AB122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</v>
      </c>
    </row>
    <row r="123" spans="1:28" x14ac:dyDescent="0.2">
      <c r="A123" s="3">
        <v>6.1000000000000004E-8</v>
      </c>
      <c r="B123">
        <v>-8.8030120000000003E-2</v>
      </c>
      <c r="E123" s="1">
        <f t="shared" si="11"/>
        <v>61.000000000000007</v>
      </c>
      <c r="F123">
        <f t="shared" si="12"/>
        <v>-8.8030120000000003E-2</v>
      </c>
      <c r="H123" s="1" t="str">
        <f t="shared" si="13"/>
        <v>61n</v>
      </c>
      <c r="I123">
        <f t="shared" si="14"/>
        <v>-8.8030120000000003E-2</v>
      </c>
      <c r="M123">
        <v>75</v>
      </c>
      <c r="N123">
        <v>62</v>
      </c>
      <c r="O123" s="2">
        <v>-73.694760000000002</v>
      </c>
      <c r="R123" t="str">
        <f t="shared" si="15"/>
        <v>37.5n</v>
      </c>
      <c r="S123" t="str">
        <f t="shared" si="16"/>
        <v>-73.69476m</v>
      </c>
      <c r="W123" t="str">
        <f t="shared" si="17"/>
        <v>.param a_75 = {a*(-73.69476m)}</v>
      </c>
      <c r="X123" t="str">
        <f t="shared" si="18"/>
        <v>.param b_75 = {b*(-73.69476m)}</v>
      </c>
      <c r="Y123" t="str">
        <f t="shared" si="19"/>
        <v>.param c_75 = {c*(-73.69476m)}</v>
      </c>
      <c r="Z123" t="str">
        <f t="shared" si="20"/>
        <v>.param d_75 = {d*(-73.69476m)}</v>
      </c>
      <c r="AB123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</v>
      </c>
    </row>
    <row r="124" spans="1:28" x14ac:dyDescent="0.2">
      <c r="A124" s="3">
        <v>6.1500000000000001E-8</v>
      </c>
      <c r="B124">
        <v>-8.1745250000000005E-2</v>
      </c>
      <c r="E124" s="1">
        <f t="shared" si="11"/>
        <v>61.5</v>
      </c>
      <c r="F124">
        <f t="shared" si="12"/>
        <v>-8.1745250000000005E-2</v>
      </c>
      <c r="H124" s="1" t="str">
        <f t="shared" si="13"/>
        <v>61.5n</v>
      </c>
      <c r="I124">
        <f t="shared" si="14"/>
        <v>-8.1745250000000005E-2</v>
      </c>
      <c r="M124">
        <v>76</v>
      </c>
      <c r="N124">
        <v>62.5</v>
      </c>
      <c r="O124" s="2">
        <v>-65.202220000000011</v>
      </c>
      <c r="R124" t="str">
        <f t="shared" si="15"/>
        <v>38n</v>
      </c>
      <c r="S124" t="str">
        <f t="shared" si="16"/>
        <v>-65.20222m</v>
      </c>
      <c r="W124" t="str">
        <f t="shared" si="17"/>
        <v>.param a_76 = {a*(-65.20222m)}</v>
      </c>
      <c r="X124" t="str">
        <f t="shared" si="18"/>
        <v>.param b_76 = {b*(-65.20222m)}</v>
      </c>
      <c r="Y124" t="str">
        <f t="shared" si="19"/>
        <v>.param c_76 = {c*(-65.20222m)}</v>
      </c>
      <c r="Z124" t="str">
        <f t="shared" si="20"/>
        <v>.param d_76 = {d*(-65.20222m)}</v>
      </c>
      <c r="AB124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</v>
      </c>
    </row>
    <row r="125" spans="1:28" x14ac:dyDescent="0.2">
      <c r="A125" s="3">
        <v>6.1999999999999999E-8</v>
      </c>
      <c r="B125">
        <v>-7.3694759999999998E-2</v>
      </c>
      <c r="E125" s="1">
        <f t="shared" si="11"/>
        <v>62</v>
      </c>
      <c r="F125">
        <f t="shared" si="12"/>
        <v>-7.3694759999999998E-2</v>
      </c>
      <c r="H125" s="1" t="str">
        <f t="shared" si="13"/>
        <v>62n</v>
      </c>
      <c r="I125">
        <f t="shared" si="14"/>
        <v>-7.3694759999999998E-2</v>
      </c>
      <c r="M125">
        <v>77</v>
      </c>
      <c r="N125">
        <v>62.999999999999993</v>
      </c>
      <c r="O125" s="2">
        <v>-57.745339999999999</v>
      </c>
      <c r="R125" t="str">
        <f t="shared" si="15"/>
        <v>38.5n</v>
      </c>
      <c r="S125" t="str">
        <f t="shared" si="16"/>
        <v>-57.74534m</v>
      </c>
      <c r="W125" t="str">
        <f t="shared" si="17"/>
        <v>.param a_77 = {a*(-57.74534m)}</v>
      </c>
      <c r="X125" t="str">
        <f t="shared" si="18"/>
        <v>.param b_77 = {b*(-57.74534m)}</v>
      </c>
      <c r="Y125" t="str">
        <f t="shared" si="19"/>
        <v>.param c_77 = {c*(-57.74534m)}</v>
      </c>
      <c r="Z125" t="str">
        <f t="shared" si="20"/>
        <v>.param d_77 = {d*(-57.74534m)}</v>
      </c>
      <c r="AB12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</v>
      </c>
    </row>
    <row r="126" spans="1:28" x14ac:dyDescent="0.2">
      <c r="A126" s="3">
        <v>6.2499999999999997E-8</v>
      </c>
      <c r="B126">
        <v>-6.5202220000000005E-2</v>
      </c>
      <c r="E126" s="1">
        <f t="shared" si="11"/>
        <v>62.5</v>
      </c>
      <c r="F126">
        <f t="shared" si="12"/>
        <v>-6.5202220000000005E-2</v>
      </c>
      <c r="H126" s="1" t="str">
        <f t="shared" si="13"/>
        <v>62.5n</v>
      </c>
      <c r="I126">
        <f t="shared" si="14"/>
        <v>-6.5202220000000005E-2</v>
      </c>
      <c r="M126">
        <v>78</v>
      </c>
      <c r="N126">
        <v>63.500000000000007</v>
      </c>
      <c r="O126" s="2">
        <v>-52.450099999999999</v>
      </c>
      <c r="R126" t="str">
        <f t="shared" si="15"/>
        <v>39n</v>
      </c>
      <c r="S126" t="str">
        <f t="shared" si="16"/>
        <v>-52.4501m</v>
      </c>
      <c r="W126" t="str">
        <f t="shared" si="17"/>
        <v>.param a_78 = {a*(-52.4501m)}</v>
      </c>
      <c r="X126" t="str">
        <f t="shared" si="18"/>
        <v>.param b_78 = {b*(-52.4501m)}</v>
      </c>
      <c r="Y126" t="str">
        <f t="shared" si="19"/>
        <v>.param c_78 = {c*(-52.4501m)}</v>
      </c>
      <c r="Z126" t="str">
        <f t="shared" si="20"/>
        <v>.param d_78 = {d*(-52.4501m)}</v>
      </c>
      <c r="AB12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</v>
      </c>
    </row>
    <row r="127" spans="1:28" x14ac:dyDescent="0.2">
      <c r="A127" s="3">
        <v>6.2999999999999995E-8</v>
      </c>
      <c r="B127">
        <v>-5.7745339999999999E-2</v>
      </c>
      <c r="E127" s="1">
        <f t="shared" si="11"/>
        <v>62.999999999999993</v>
      </c>
      <c r="F127">
        <f t="shared" si="12"/>
        <v>-5.7745339999999999E-2</v>
      </c>
      <c r="H127" s="1" t="str">
        <f t="shared" si="13"/>
        <v>63n</v>
      </c>
      <c r="I127">
        <f t="shared" si="14"/>
        <v>-5.7745339999999999E-2</v>
      </c>
      <c r="M127">
        <v>79</v>
      </c>
      <c r="N127">
        <v>64</v>
      </c>
      <c r="O127" s="2">
        <v>-49.899470000000001</v>
      </c>
      <c r="R127" t="str">
        <f t="shared" si="15"/>
        <v>39.5n</v>
      </c>
      <c r="S127" t="str">
        <f t="shared" si="16"/>
        <v>-49.89947m</v>
      </c>
      <c r="W127" t="str">
        <f t="shared" si="17"/>
        <v>.param a_79 = {a*(-49.89947m)}</v>
      </c>
      <c r="X127" t="str">
        <f t="shared" si="18"/>
        <v>.param b_79 = {b*(-49.89947m)}</v>
      </c>
      <c r="Y127" t="str">
        <f t="shared" si="19"/>
        <v>.param c_79 = {c*(-49.89947m)}</v>
      </c>
      <c r="Z127" t="str">
        <f t="shared" si="20"/>
        <v>.param d_79 = {d*(-49.89947m)}</v>
      </c>
      <c r="AB12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</v>
      </c>
    </row>
    <row r="128" spans="1:28" x14ac:dyDescent="0.2">
      <c r="A128" s="3">
        <v>6.3500000000000006E-8</v>
      </c>
      <c r="B128">
        <v>-5.24501E-2</v>
      </c>
      <c r="E128" s="1">
        <f t="shared" si="11"/>
        <v>63.500000000000007</v>
      </c>
      <c r="F128">
        <f t="shared" si="12"/>
        <v>-5.24501E-2</v>
      </c>
      <c r="H128" s="1" t="str">
        <f t="shared" si="13"/>
        <v>63.5n</v>
      </c>
      <c r="I128">
        <f t="shared" si="14"/>
        <v>-5.24501E-2</v>
      </c>
      <c r="M128">
        <v>80</v>
      </c>
      <c r="N128">
        <v>64.5</v>
      </c>
      <c r="O128" s="2">
        <v>-50.008499999999998</v>
      </c>
      <c r="R128" t="str">
        <f t="shared" si="15"/>
        <v>40n</v>
      </c>
      <c r="S128" t="str">
        <f t="shared" si="16"/>
        <v>-50.0085m</v>
      </c>
      <c r="W128" t="str">
        <f t="shared" si="17"/>
        <v>.param a_80 = {a*(-50.0085m)}</v>
      </c>
      <c r="X128" t="str">
        <f t="shared" si="18"/>
        <v>.param b_80 = {b*(-50.0085m)}</v>
      </c>
      <c r="Y128" t="str">
        <f t="shared" si="19"/>
        <v>.param c_80 = {c*(-50.0085m)}</v>
      </c>
      <c r="Z128" t="str">
        <f t="shared" si="20"/>
        <v>.param d_80 = {d*(-50.0085m)}</v>
      </c>
      <c r="AB128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</v>
      </c>
    </row>
    <row r="129" spans="1:28" x14ac:dyDescent="0.2">
      <c r="A129" s="3">
        <v>6.4000000000000004E-8</v>
      </c>
      <c r="B129">
        <v>-4.9899470000000001E-2</v>
      </c>
      <c r="E129" s="1">
        <f t="shared" si="11"/>
        <v>64</v>
      </c>
      <c r="F129">
        <f t="shared" si="12"/>
        <v>-4.9899470000000001E-2</v>
      </c>
      <c r="H129" s="1" t="str">
        <f t="shared" si="13"/>
        <v>64n</v>
      </c>
      <c r="I129">
        <f t="shared" si="14"/>
        <v>-4.9899470000000001E-2</v>
      </c>
      <c r="M129">
        <v>81</v>
      </c>
      <c r="N129">
        <v>65</v>
      </c>
      <c r="O129" s="2">
        <v>-52.118360000000003</v>
      </c>
      <c r="R129" t="str">
        <f t="shared" si="15"/>
        <v>40.5n</v>
      </c>
      <c r="S129" t="str">
        <f t="shared" si="16"/>
        <v>-52.11836m</v>
      </c>
      <c r="W129" t="str">
        <f t="shared" si="17"/>
        <v>.param a_81 = {a*(-52.11836m)}</v>
      </c>
      <c r="X129" t="str">
        <f t="shared" si="18"/>
        <v>.param b_81 = {b*(-52.11836m)}</v>
      </c>
      <c r="Y129" t="str">
        <f t="shared" si="19"/>
        <v>.param c_81 = {c*(-52.11836m)}</v>
      </c>
      <c r="Z129" t="str">
        <f t="shared" si="20"/>
        <v>.param d_81 = {d*(-52.11836m)}</v>
      </c>
      <c r="AB129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</v>
      </c>
    </row>
    <row r="130" spans="1:28" x14ac:dyDescent="0.2">
      <c r="A130" s="3">
        <v>6.4500000000000002E-8</v>
      </c>
      <c r="B130">
        <v>-5.0008499999999997E-2</v>
      </c>
      <c r="E130" s="1">
        <f t="shared" ref="E130:E193" si="22">A130*1000000000</f>
        <v>64.5</v>
      </c>
      <c r="F130">
        <f t="shared" ref="F130:F193" si="23">B130</f>
        <v>-5.0008499999999997E-2</v>
      </c>
      <c r="H130" s="1" t="str">
        <f t="shared" ref="H130:H193" si="24">E130&amp;"n"</f>
        <v>64.5n</v>
      </c>
      <c r="I130">
        <f t="shared" ref="I130:I193" si="25">F130</f>
        <v>-5.0008499999999997E-2</v>
      </c>
      <c r="M130">
        <v>82</v>
      </c>
      <c r="N130">
        <v>65.5</v>
      </c>
      <c r="O130" s="2">
        <v>-55.101570000000002</v>
      </c>
      <c r="R130" t="str">
        <f t="shared" si="15"/>
        <v>41n</v>
      </c>
      <c r="S130" t="str">
        <f t="shared" si="16"/>
        <v>-55.10157m</v>
      </c>
      <c r="W130" t="str">
        <f t="shared" si="17"/>
        <v>.param a_82 = {a*(-55.10157m)}</v>
      </c>
      <c r="X130" t="str">
        <f t="shared" si="18"/>
        <v>.param b_82 = {b*(-55.10157m)}</v>
      </c>
      <c r="Y130" t="str">
        <f t="shared" si="19"/>
        <v>.param c_82 = {c*(-55.10157m)}</v>
      </c>
      <c r="Z130" t="str">
        <f t="shared" si="20"/>
        <v>.param d_82 = {d*(-55.10157m)}</v>
      </c>
      <c r="AB130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</v>
      </c>
    </row>
    <row r="131" spans="1:28" x14ac:dyDescent="0.2">
      <c r="A131" s="3">
        <v>6.5E-8</v>
      </c>
      <c r="B131">
        <v>-5.2118360000000002E-2</v>
      </c>
      <c r="E131" s="1">
        <f t="shared" si="22"/>
        <v>65</v>
      </c>
      <c r="F131">
        <f t="shared" si="23"/>
        <v>-5.2118360000000002E-2</v>
      </c>
      <c r="H131" s="1" t="str">
        <f t="shared" si="24"/>
        <v>65n</v>
      </c>
      <c r="I131">
        <f t="shared" si="25"/>
        <v>-5.2118360000000002E-2</v>
      </c>
      <c r="M131">
        <v>83</v>
      </c>
      <c r="N131">
        <v>66</v>
      </c>
      <c r="O131" s="2">
        <v>-57.770139999999998</v>
      </c>
      <c r="R131" t="str">
        <f t="shared" si="15"/>
        <v>41.5n</v>
      </c>
      <c r="S131" t="str">
        <f t="shared" si="16"/>
        <v>-57.77014m</v>
      </c>
      <c r="W131" t="str">
        <f t="shared" si="17"/>
        <v>.param a_83 = {a*(-57.77014m)}</v>
      </c>
      <c r="X131" t="str">
        <f t="shared" si="18"/>
        <v>.param b_83 = {b*(-57.77014m)}</v>
      </c>
      <c r="Y131" t="str">
        <f t="shared" si="19"/>
        <v>.param c_83 = {c*(-57.77014m)}</v>
      </c>
      <c r="Z131" t="str">
        <f t="shared" si="20"/>
        <v>.param d_83 = {d*(-57.77014m)}</v>
      </c>
      <c r="AB131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</v>
      </c>
    </row>
    <row r="132" spans="1:28" x14ac:dyDescent="0.2">
      <c r="A132" s="3">
        <v>6.5499999999999998E-8</v>
      </c>
      <c r="B132">
        <v>-5.5101570000000002E-2</v>
      </c>
      <c r="E132" s="1">
        <f t="shared" si="22"/>
        <v>65.5</v>
      </c>
      <c r="F132">
        <f t="shared" si="23"/>
        <v>-5.5101570000000002E-2</v>
      </c>
      <c r="H132" s="1" t="str">
        <f t="shared" si="24"/>
        <v>65.5n</v>
      </c>
      <c r="I132">
        <f t="shared" si="25"/>
        <v>-5.5101570000000002E-2</v>
      </c>
      <c r="M132">
        <v>84</v>
      </c>
      <c r="N132">
        <v>66.5</v>
      </c>
      <c r="O132" s="2">
        <v>-59.171910000000004</v>
      </c>
      <c r="R132" t="str">
        <f t="shared" si="15"/>
        <v>42n</v>
      </c>
      <c r="S132" t="str">
        <f t="shared" si="16"/>
        <v>-59.17191m</v>
      </c>
      <c r="W132" t="str">
        <f t="shared" si="17"/>
        <v>.param a_84 = {a*(-59.17191m)}</v>
      </c>
      <c r="X132" t="str">
        <f t="shared" si="18"/>
        <v>.param b_84 = {b*(-59.17191m)}</v>
      </c>
      <c r="Y132" t="str">
        <f t="shared" si="19"/>
        <v>.param c_84 = {c*(-59.17191m)}</v>
      </c>
      <c r="Z132" t="str">
        <f t="shared" si="20"/>
        <v>.param d_84 = {d*(-59.17191m)}</v>
      </c>
      <c r="AB132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</v>
      </c>
    </row>
    <row r="133" spans="1:28" x14ac:dyDescent="0.2">
      <c r="A133" s="3">
        <v>6.5999999999999995E-8</v>
      </c>
      <c r="B133">
        <v>-5.7770139999999998E-2</v>
      </c>
      <c r="E133" s="1">
        <f t="shared" si="22"/>
        <v>66</v>
      </c>
      <c r="F133">
        <f t="shared" si="23"/>
        <v>-5.7770139999999998E-2</v>
      </c>
      <c r="H133" s="1" t="str">
        <f t="shared" si="24"/>
        <v>66n</v>
      </c>
      <c r="I133">
        <f t="shared" si="25"/>
        <v>-5.7770139999999998E-2</v>
      </c>
      <c r="M133">
        <v>85</v>
      </c>
      <c r="N133">
        <v>67</v>
      </c>
      <c r="O133" s="2">
        <v>-58.838969999999996</v>
      </c>
      <c r="R133" t="str">
        <f t="shared" si="15"/>
        <v>42.5n</v>
      </c>
      <c r="S133" t="str">
        <f t="shared" si="16"/>
        <v>-58.83897m</v>
      </c>
      <c r="W133" t="str">
        <f t="shared" si="17"/>
        <v>.param a_85 = {a*(-58.83897m)}</v>
      </c>
      <c r="X133" t="str">
        <f t="shared" si="18"/>
        <v>.param b_85 = {b*(-58.83897m)}</v>
      </c>
      <c r="Y133" t="str">
        <f t="shared" si="19"/>
        <v>.param c_85 = {c*(-58.83897m)}</v>
      </c>
      <c r="Z133" t="str">
        <f t="shared" si="20"/>
        <v>.param d_85 = {d*(-58.83897m)}</v>
      </c>
      <c r="AB133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</v>
      </c>
    </row>
    <row r="134" spans="1:28" x14ac:dyDescent="0.2">
      <c r="A134" s="3">
        <v>6.6500000000000007E-8</v>
      </c>
      <c r="B134">
        <v>-5.9171910000000001E-2</v>
      </c>
      <c r="E134" s="1">
        <f t="shared" si="22"/>
        <v>66.5</v>
      </c>
      <c r="F134">
        <f t="shared" si="23"/>
        <v>-5.9171910000000001E-2</v>
      </c>
      <c r="H134" s="1" t="str">
        <f t="shared" si="24"/>
        <v>66.5n</v>
      </c>
      <c r="I134">
        <f t="shared" si="25"/>
        <v>-5.9171910000000001E-2</v>
      </c>
      <c r="M134">
        <v>86</v>
      </c>
      <c r="N134">
        <v>67.5</v>
      </c>
      <c r="O134" s="2">
        <v>-56.802219999999998</v>
      </c>
      <c r="R134" t="str">
        <f t="shared" si="15"/>
        <v>43n</v>
      </c>
      <c r="S134" t="str">
        <f t="shared" si="16"/>
        <v>-56.80222m</v>
      </c>
      <c r="W134" t="str">
        <f t="shared" si="17"/>
        <v>.param a_86 = {a*(-56.80222m)}</v>
      </c>
      <c r="X134" t="str">
        <f t="shared" si="18"/>
        <v>.param b_86 = {b*(-56.80222m)}</v>
      </c>
      <c r="Y134" t="str">
        <f t="shared" si="19"/>
        <v>.param c_86 = {c*(-56.80222m)}</v>
      </c>
      <c r="Z134" t="str">
        <f t="shared" si="20"/>
        <v>.param d_86 = {d*(-56.80222m)}</v>
      </c>
      <c r="AB134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</v>
      </c>
    </row>
    <row r="135" spans="1:28" x14ac:dyDescent="0.2">
      <c r="A135" s="3">
        <v>6.7000000000000004E-8</v>
      </c>
      <c r="B135">
        <v>-5.8838969999999997E-2</v>
      </c>
      <c r="E135" s="1">
        <f t="shared" si="22"/>
        <v>67</v>
      </c>
      <c r="F135">
        <f t="shared" si="23"/>
        <v>-5.8838969999999997E-2</v>
      </c>
      <c r="H135" s="1" t="str">
        <f t="shared" si="24"/>
        <v>67n</v>
      </c>
      <c r="I135">
        <f t="shared" si="25"/>
        <v>-5.8838969999999997E-2</v>
      </c>
      <c r="M135">
        <v>87</v>
      </c>
      <c r="N135">
        <v>68</v>
      </c>
      <c r="O135" s="2">
        <v>-53.587500000000006</v>
      </c>
      <c r="R135" t="str">
        <f t="shared" si="15"/>
        <v>43.5n</v>
      </c>
      <c r="S135" t="str">
        <f t="shared" si="16"/>
        <v>-53.5875m</v>
      </c>
      <c r="W135" t="str">
        <f t="shared" si="17"/>
        <v>.param a_87 = {a*(-53.5875m)}</v>
      </c>
      <c r="X135" t="str">
        <f t="shared" si="18"/>
        <v>.param b_87 = {b*(-53.5875m)}</v>
      </c>
      <c r="Y135" t="str">
        <f t="shared" si="19"/>
        <v>.param c_87 = {c*(-53.5875m)}</v>
      </c>
      <c r="Z135" t="str">
        <f t="shared" si="20"/>
        <v>.param d_87 = {d*(-53.5875m)}</v>
      </c>
      <c r="AB13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</v>
      </c>
    </row>
    <row r="136" spans="1:28" x14ac:dyDescent="0.2">
      <c r="A136" s="3">
        <v>6.7500000000000002E-8</v>
      </c>
      <c r="B136">
        <v>-5.680222E-2</v>
      </c>
      <c r="E136" s="1">
        <f t="shared" si="22"/>
        <v>67.5</v>
      </c>
      <c r="F136">
        <f t="shared" si="23"/>
        <v>-5.680222E-2</v>
      </c>
      <c r="H136" s="1" t="str">
        <f t="shared" si="24"/>
        <v>67.5n</v>
      </c>
      <c r="I136">
        <f t="shared" si="25"/>
        <v>-5.680222E-2</v>
      </c>
      <c r="M136">
        <v>88</v>
      </c>
      <c r="N136">
        <v>68.5</v>
      </c>
      <c r="O136" s="2">
        <v>-49.998870000000004</v>
      </c>
      <c r="R136" t="str">
        <f t="shared" si="15"/>
        <v>44n</v>
      </c>
      <c r="S136" t="str">
        <f t="shared" si="16"/>
        <v>-49.99887m</v>
      </c>
      <c r="W136" t="str">
        <f t="shared" si="17"/>
        <v>.param a_88 = {a*(-49.99887m)}</v>
      </c>
      <c r="X136" t="str">
        <f t="shared" si="18"/>
        <v>.param b_88 = {b*(-49.99887m)}</v>
      </c>
      <c r="Y136" t="str">
        <f t="shared" si="19"/>
        <v>.param c_88 = {c*(-49.99887m)}</v>
      </c>
      <c r="Z136" t="str">
        <f t="shared" si="20"/>
        <v>.param d_88 = {d*(-49.99887m)}</v>
      </c>
      <c r="AB13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</v>
      </c>
    </row>
    <row r="137" spans="1:28" x14ac:dyDescent="0.2">
      <c r="A137" s="3">
        <v>6.8E-8</v>
      </c>
      <c r="B137">
        <v>-5.3587500000000003E-2</v>
      </c>
      <c r="E137" s="1">
        <f t="shared" si="22"/>
        <v>68</v>
      </c>
      <c r="F137">
        <f t="shared" si="23"/>
        <v>-5.3587500000000003E-2</v>
      </c>
      <c r="H137" s="1" t="str">
        <f t="shared" si="24"/>
        <v>68n</v>
      </c>
      <c r="I137">
        <f t="shared" si="25"/>
        <v>-5.3587500000000003E-2</v>
      </c>
      <c r="M137">
        <v>89</v>
      </c>
      <c r="N137">
        <v>69</v>
      </c>
      <c r="O137" s="2">
        <v>-46.867470000000004</v>
      </c>
      <c r="R137" t="str">
        <f t="shared" si="15"/>
        <v>44.5n</v>
      </c>
      <c r="S137" t="str">
        <f t="shared" si="16"/>
        <v>-46.86747m</v>
      </c>
      <c r="W137" t="str">
        <f t="shared" si="17"/>
        <v>.param a_89 = {a*(-46.86747m)}</v>
      </c>
      <c r="X137" t="str">
        <f t="shared" si="18"/>
        <v>.param b_89 = {b*(-46.86747m)}</v>
      </c>
      <c r="Y137" t="str">
        <f t="shared" si="19"/>
        <v>.param c_89 = {c*(-46.86747m)}</v>
      </c>
      <c r="Z137" t="str">
        <f t="shared" si="20"/>
        <v>.param d_89 = {d*(-46.86747m)}</v>
      </c>
      <c r="AB13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</v>
      </c>
    </row>
    <row r="138" spans="1:28" x14ac:dyDescent="0.2">
      <c r="A138" s="3">
        <v>6.8499999999999998E-8</v>
      </c>
      <c r="B138">
        <v>-4.9998870000000001E-2</v>
      </c>
      <c r="E138" s="1">
        <f t="shared" si="22"/>
        <v>68.5</v>
      </c>
      <c r="F138">
        <f t="shared" si="23"/>
        <v>-4.9998870000000001E-2</v>
      </c>
      <c r="H138" s="1" t="str">
        <f t="shared" si="24"/>
        <v>68.5n</v>
      </c>
      <c r="I138">
        <f t="shared" si="25"/>
        <v>-4.9998870000000001E-2</v>
      </c>
      <c r="M138">
        <v>90</v>
      </c>
      <c r="N138">
        <v>69.5</v>
      </c>
      <c r="O138" s="2">
        <v>-44.783009999999997</v>
      </c>
      <c r="R138" t="str">
        <f t="shared" si="15"/>
        <v>45n</v>
      </c>
      <c r="S138" t="str">
        <f t="shared" si="16"/>
        <v>-44.78301m</v>
      </c>
      <c r="W138" t="str">
        <f t="shared" si="17"/>
        <v>.param a_90 = {a*(-44.78301m)}</v>
      </c>
      <c r="X138" t="str">
        <f t="shared" si="18"/>
        <v>.param b_90 = {b*(-44.78301m)}</v>
      </c>
      <c r="Y138" t="str">
        <f t="shared" si="19"/>
        <v>.param c_90 = {c*(-44.78301m)}</v>
      </c>
      <c r="Z138" t="str">
        <f t="shared" si="20"/>
        <v>.param d_90 = {d*(-44.78301m)}</v>
      </c>
      <c r="AB138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</v>
      </c>
    </row>
    <row r="139" spans="1:28" x14ac:dyDescent="0.2">
      <c r="A139" s="3">
        <v>6.8999999999999996E-8</v>
      </c>
      <c r="B139">
        <v>-4.6867470000000001E-2</v>
      </c>
      <c r="E139" s="1">
        <f t="shared" si="22"/>
        <v>69</v>
      </c>
      <c r="F139">
        <f t="shared" si="23"/>
        <v>-4.6867470000000001E-2</v>
      </c>
      <c r="H139" s="1" t="str">
        <f t="shared" si="24"/>
        <v>69n</v>
      </c>
      <c r="I139">
        <f t="shared" si="25"/>
        <v>-4.6867470000000001E-2</v>
      </c>
      <c r="M139">
        <v>91</v>
      </c>
      <c r="N139">
        <v>70</v>
      </c>
      <c r="O139" s="2">
        <v>-43.96555</v>
      </c>
      <c r="R139" t="str">
        <f t="shared" si="15"/>
        <v>45.5n</v>
      </c>
      <c r="S139" t="str">
        <f t="shared" si="16"/>
        <v>-43.96555m</v>
      </c>
      <c r="W139" t="str">
        <f t="shared" si="17"/>
        <v>.param a_91 = {a*(-43.96555m)}</v>
      </c>
      <c r="X139" t="str">
        <f t="shared" si="18"/>
        <v>.param b_91 = {b*(-43.96555m)}</v>
      </c>
      <c r="Y139" t="str">
        <f t="shared" si="19"/>
        <v>.param c_91 = {c*(-43.96555m)}</v>
      </c>
      <c r="Z139" t="str">
        <f t="shared" si="20"/>
        <v>.param d_91 = {d*(-43.96555m)}</v>
      </c>
      <c r="AB139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</v>
      </c>
    </row>
    <row r="140" spans="1:28" x14ac:dyDescent="0.2">
      <c r="A140" s="3">
        <v>6.9499999999999994E-8</v>
      </c>
      <c r="B140">
        <v>-4.4783009999999998E-2</v>
      </c>
      <c r="E140" s="1">
        <f t="shared" si="22"/>
        <v>69.5</v>
      </c>
      <c r="F140">
        <f t="shared" si="23"/>
        <v>-4.4783009999999998E-2</v>
      </c>
      <c r="H140" s="1" t="str">
        <f t="shared" si="24"/>
        <v>69.5n</v>
      </c>
      <c r="I140">
        <f t="shared" si="25"/>
        <v>-4.4783009999999998E-2</v>
      </c>
      <c r="M140">
        <v>92</v>
      </c>
      <c r="N140">
        <v>70.5</v>
      </c>
      <c r="O140" s="2">
        <v>-44.221919999999997</v>
      </c>
      <c r="R140" t="str">
        <f t="shared" si="15"/>
        <v>46n</v>
      </c>
      <c r="S140" t="str">
        <f t="shared" si="16"/>
        <v>-44.22192m</v>
      </c>
      <c r="W140" t="str">
        <f t="shared" si="17"/>
        <v>.param a_92 = {a*(-44.22192m)}</v>
      </c>
      <c r="X140" t="str">
        <f t="shared" si="18"/>
        <v>.param b_92 = {b*(-44.22192m)}</v>
      </c>
      <c r="Y140" t="str">
        <f t="shared" si="19"/>
        <v>.param c_92 = {c*(-44.22192m)}</v>
      </c>
      <c r="Z140" t="str">
        <f t="shared" si="20"/>
        <v>.param d_92 = {d*(-44.22192m)}</v>
      </c>
      <c r="AB140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</v>
      </c>
    </row>
    <row r="141" spans="1:28" x14ac:dyDescent="0.2">
      <c r="A141" s="3">
        <v>7.0000000000000005E-8</v>
      </c>
      <c r="B141">
        <v>-4.3965549999999999E-2</v>
      </c>
      <c r="E141" s="1">
        <f t="shared" si="22"/>
        <v>70</v>
      </c>
      <c r="F141">
        <f t="shared" si="23"/>
        <v>-4.3965549999999999E-2</v>
      </c>
      <c r="H141" s="1" t="str">
        <f t="shared" si="24"/>
        <v>70n</v>
      </c>
      <c r="I141">
        <f t="shared" si="25"/>
        <v>-4.3965549999999999E-2</v>
      </c>
      <c r="M141">
        <v>93</v>
      </c>
      <c r="N141">
        <v>71</v>
      </c>
      <c r="O141" s="2">
        <v>-45.033180000000002</v>
      </c>
      <c r="R141" t="str">
        <f t="shared" si="15"/>
        <v>46.5n</v>
      </c>
      <c r="S141" t="str">
        <f t="shared" si="16"/>
        <v>-45.03318m</v>
      </c>
      <c r="W141" t="str">
        <f t="shared" si="17"/>
        <v>.param a_93 = {a*(-45.03318m)}</v>
      </c>
      <c r="X141" t="str">
        <f t="shared" si="18"/>
        <v>.param b_93 = {b*(-45.03318m)}</v>
      </c>
      <c r="Y141" t="str">
        <f t="shared" si="19"/>
        <v>.param c_93 = {c*(-45.03318m)}</v>
      </c>
      <c r="Z141" t="str">
        <f t="shared" si="20"/>
        <v>.param d_93 = {d*(-45.03318m)}</v>
      </c>
      <c r="AB141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</v>
      </c>
    </row>
    <row r="142" spans="1:28" x14ac:dyDescent="0.2">
      <c r="A142" s="3">
        <v>7.0500000000000003E-8</v>
      </c>
      <c r="B142">
        <v>-4.4221919999999998E-2</v>
      </c>
      <c r="E142" s="1">
        <f t="shared" si="22"/>
        <v>70.5</v>
      </c>
      <c r="F142">
        <f t="shared" si="23"/>
        <v>-4.4221919999999998E-2</v>
      </c>
      <c r="H142" s="1" t="str">
        <f t="shared" si="24"/>
        <v>70.5n</v>
      </c>
      <c r="I142">
        <f t="shared" si="25"/>
        <v>-4.4221919999999998E-2</v>
      </c>
      <c r="M142">
        <v>94</v>
      </c>
      <c r="N142">
        <v>71.5</v>
      </c>
      <c r="O142" s="2">
        <v>-45.717300000000002</v>
      </c>
      <c r="R142" t="str">
        <f t="shared" si="15"/>
        <v>47n</v>
      </c>
      <c r="S142" t="str">
        <f t="shared" si="16"/>
        <v>-45.7173m</v>
      </c>
      <c r="W142" t="str">
        <f t="shared" si="17"/>
        <v>.param a_94 = {a*(-45.7173m)}</v>
      </c>
      <c r="X142" t="str">
        <f t="shared" si="18"/>
        <v>.param b_94 = {b*(-45.7173m)}</v>
      </c>
      <c r="Y142" t="str">
        <f t="shared" si="19"/>
        <v>.param c_94 = {c*(-45.7173m)}</v>
      </c>
      <c r="Z142" t="str">
        <f t="shared" si="20"/>
        <v>.param d_94 = {d*(-45.7173m)}</v>
      </c>
      <c r="AB142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</v>
      </c>
    </row>
    <row r="143" spans="1:28" x14ac:dyDescent="0.2">
      <c r="A143" s="3">
        <v>7.1E-8</v>
      </c>
      <c r="B143">
        <v>-4.5033179999999999E-2</v>
      </c>
      <c r="E143" s="1">
        <f t="shared" si="22"/>
        <v>71</v>
      </c>
      <c r="F143">
        <f t="shared" si="23"/>
        <v>-4.5033179999999999E-2</v>
      </c>
      <c r="H143" s="1" t="str">
        <f t="shared" si="24"/>
        <v>71n</v>
      </c>
      <c r="I143">
        <f t="shared" si="25"/>
        <v>-4.5033179999999999E-2</v>
      </c>
      <c r="M143">
        <v>95</v>
      </c>
      <c r="N143">
        <v>72</v>
      </c>
      <c r="O143" s="2">
        <v>-45.6464</v>
      </c>
      <c r="R143" t="str">
        <f t="shared" si="15"/>
        <v>47.5n</v>
      </c>
      <c r="S143" t="str">
        <f t="shared" si="16"/>
        <v>-45.6464m</v>
      </c>
      <c r="W143" t="str">
        <f t="shared" si="17"/>
        <v>.param a_95 = {a*(-45.6464m)}</v>
      </c>
      <c r="X143" t="str">
        <f t="shared" si="18"/>
        <v>.param b_95 = {b*(-45.6464m)}</v>
      </c>
      <c r="Y143" t="str">
        <f t="shared" si="19"/>
        <v>.param c_95 = {c*(-45.6464m)}</v>
      </c>
      <c r="Z143" t="str">
        <f t="shared" si="20"/>
        <v>.param d_95 = {d*(-45.6464m)}</v>
      </c>
      <c r="AB143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</v>
      </c>
    </row>
    <row r="144" spans="1:28" x14ac:dyDescent="0.2">
      <c r="A144" s="3">
        <v>7.1499999999999998E-8</v>
      </c>
      <c r="B144">
        <v>-4.5717300000000002E-2</v>
      </c>
      <c r="E144" s="1">
        <f t="shared" si="22"/>
        <v>71.5</v>
      </c>
      <c r="F144">
        <f t="shared" si="23"/>
        <v>-4.5717300000000002E-2</v>
      </c>
      <c r="H144" s="1" t="str">
        <f t="shared" si="24"/>
        <v>71.5n</v>
      </c>
      <c r="I144">
        <f t="shared" si="25"/>
        <v>-4.5717300000000002E-2</v>
      </c>
      <c r="M144">
        <v>96</v>
      </c>
      <c r="N144">
        <v>72.5</v>
      </c>
      <c r="O144" s="2">
        <v>-44.418350000000004</v>
      </c>
      <c r="R144" t="str">
        <f t="shared" si="15"/>
        <v>48n</v>
      </c>
      <c r="S144" t="str">
        <f t="shared" si="16"/>
        <v>-44.41835m</v>
      </c>
      <c r="W144" t="str">
        <f t="shared" si="17"/>
        <v>.param a_96 = {a*(-44.41835m)}</v>
      </c>
      <c r="X144" t="str">
        <f t="shared" si="18"/>
        <v>.param b_96 = {b*(-44.41835m)}</v>
      </c>
      <c r="Y144" t="str">
        <f t="shared" si="19"/>
        <v>.param c_96 = {c*(-44.41835m)}</v>
      </c>
      <c r="Z144" t="str">
        <f t="shared" si="20"/>
        <v>.param d_96 = {d*(-44.41835m)}</v>
      </c>
      <c r="AB144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</v>
      </c>
    </row>
    <row r="145" spans="1:28" x14ac:dyDescent="0.2">
      <c r="A145" s="3">
        <v>7.1999999999999996E-8</v>
      </c>
      <c r="B145">
        <v>-4.5646399999999997E-2</v>
      </c>
      <c r="E145" s="1">
        <f t="shared" si="22"/>
        <v>72</v>
      </c>
      <c r="F145">
        <f t="shared" si="23"/>
        <v>-4.5646399999999997E-2</v>
      </c>
      <c r="H145" s="1" t="str">
        <f t="shared" si="24"/>
        <v>72n</v>
      </c>
      <c r="I145">
        <f t="shared" si="25"/>
        <v>-4.5646399999999997E-2</v>
      </c>
      <c r="M145">
        <v>97</v>
      </c>
      <c r="N145">
        <v>73</v>
      </c>
      <c r="O145" s="2">
        <v>-41.957719999999995</v>
      </c>
      <c r="R145" t="str">
        <f t="shared" si="15"/>
        <v>48.5n</v>
      </c>
      <c r="S145" t="str">
        <f t="shared" si="16"/>
        <v>-41.95772m</v>
      </c>
      <c r="W145" t="str">
        <f t="shared" si="17"/>
        <v>.param a_97 = {a*(-41.95772m)}</v>
      </c>
      <c r="X145" t="str">
        <f t="shared" si="18"/>
        <v>.param b_97 = {b*(-41.95772m)}</v>
      </c>
      <c r="Y145" t="str">
        <f t="shared" si="19"/>
        <v>.param c_97 = {c*(-41.95772m)}</v>
      </c>
      <c r="Z145" t="str">
        <f t="shared" si="20"/>
        <v>.param d_97 = {d*(-41.95772m)}</v>
      </c>
      <c r="AB14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</v>
      </c>
    </row>
    <row r="146" spans="1:28" x14ac:dyDescent="0.2">
      <c r="A146" s="3">
        <v>7.2499999999999994E-8</v>
      </c>
      <c r="B146">
        <v>-4.4418350000000002E-2</v>
      </c>
      <c r="E146" s="1">
        <f t="shared" si="22"/>
        <v>72.5</v>
      </c>
      <c r="F146">
        <f t="shared" si="23"/>
        <v>-4.4418350000000002E-2</v>
      </c>
      <c r="H146" s="1" t="str">
        <f t="shared" si="24"/>
        <v>72.5n</v>
      </c>
      <c r="I146">
        <f t="shared" si="25"/>
        <v>-4.4418350000000002E-2</v>
      </c>
      <c r="M146">
        <v>98</v>
      </c>
      <c r="N146">
        <v>73.5</v>
      </c>
      <c r="O146" s="2">
        <v>-38.511569999999999</v>
      </c>
      <c r="R146" t="str">
        <f t="shared" si="15"/>
        <v>49n</v>
      </c>
      <c r="S146" t="str">
        <f t="shared" si="16"/>
        <v>-38.51157m</v>
      </c>
      <c r="W146" t="str">
        <f t="shared" si="17"/>
        <v>.param a_98 = {a*(-38.51157m)}</v>
      </c>
      <c r="X146" t="str">
        <f t="shared" si="18"/>
        <v>.param b_98 = {b*(-38.51157m)}</v>
      </c>
      <c r="Y146" t="str">
        <f t="shared" si="19"/>
        <v>.param c_98 = {c*(-38.51157m)}</v>
      </c>
      <c r="Z146" t="str">
        <f t="shared" si="20"/>
        <v>.param d_98 = {d*(-38.51157m)}</v>
      </c>
      <c r="AB14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</v>
      </c>
    </row>
    <row r="147" spans="1:28" x14ac:dyDescent="0.2">
      <c r="A147" s="3">
        <v>7.3000000000000005E-8</v>
      </c>
      <c r="B147">
        <v>-4.1957719999999997E-2</v>
      </c>
      <c r="E147" s="1">
        <f t="shared" si="22"/>
        <v>73</v>
      </c>
      <c r="F147">
        <f t="shared" si="23"/>
        <v>-4.1957719999999997E-2</v>
      </c>
      <c r="H147" s="1" t="str">
        <f t="shared" si="24"/>
        <v>73n</v>
      </c>
      <c r="I147">
        <f t="shared" si="25"/>
        <v>-4.1957719999999997E-2</v>
      </c>
      <c r="M147">
        <v>99</v>
      </c>
      <c r="N147">
        <v>74</v>
      </c>
      <c r="O147" s="2">
        <v>-34.579409999999996</v>
      </c>
      <c r="R147" t="str">
        <f t="shared" si="15"/>
        <v>49.5n</v>
      </c>
      <c r="S147" t="str">
        <f t="shared" si="16"/>
        <v>-34.57941m</v>
      </c>
      <c r="W147" t="str">
        <f t="shared" si="17"/>
        <v>.param a_99 = {a*(-34.57941m)}</v>
      </c>
      <c r="X147" t="str">
        <f t="shared" si="18"/>
        <v>.param b_99 = {b*(-34.57941m)}</v>
      </c>
      <c r="Y147" t="str">
        <f t="shared" si="19"/>
        <v>.param c_99 = {c*(-34.57941m)}</v>
      </c>
      <c r="Z147" t="str">
        <f t="shared" si="20"/>
        <v>.param d_99 = {d*(-34.57941m)}</v>
      </c>
      <c r="AB14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</v>
      </c>
    </row>
    <row r="148" spans="1:28" x14ac:dyDescent="0.2">
      <c r="A148" s="3">
        <v>7.3500000000000003E-8</v>
      </c>
      <c r="B148">
        <v>-3.8511570000000002E-2</v>
      </c>
      <c r="E148" s="1">
        <f t="shared" si="22"/>
        <v>73.5</v>
      </c>
      <c r="F148">
        <f t="shared" si="23"/>
        <v>-3.8511570000000002E-2</v>
      </c>
      <c r="H148" s="1" t="str">
        <f t="shared" si="24"/>
        <v>73.5n</v>
      </c>
      <c r="I148">
        <f t="shared" si="25"/>
        <v>-3.8511570000000002E-2</v>
      </c>
      <c r="M148">
        <v>100</v>
      </c>
      <c r="N148">
        <v>74.5</v>
      </c>
      <c r="O148" s="2">
        <v>-30.76491</v>
      </c>
      <c r="R148" t="str">
        <f t="shared" si="15"/>
        <v>50n</v>
      </c>
      <c r="S148" t="str">
        <f t="shared" si="16"/>
        <v>-30.76491m</v>
      </c>
      <c r="W148" t="str">
        <f t="shared" si="17"/>
        <v>.param a_100 = {a*(-30.76491m)}</v>
      </c>
      <c r="X148" t="str">
        <f t="shared" si="18"/>
        <v>.param b_100 = {b*(-30.76491m)}</v>
      </c>
      <c r="Y148" t="str">
        <f t="shared" si="19"/>
        <v>.param c_100 = {c*(-30.76491m)}</v>
      </c>
      <c r="Z148" t="str">
        <f t="shared" si="20"/>
        <v>.param d_100 = {d*(-30.76491m)}</v>
      </c>
      <c r="AB148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</v>
      </c>
    </row>
    <row r="149" spans="1:28" x14ac:dyDescent="0.2">
      <c r="A149" s="3">
        <v>7.4000000000000001E-8</v>
      </c>
      <c r="B149">
        <v>-3.4579409999999998E-2</v>
      </c>
      <c r="E149" s="1">
        <f t="shared" si="22"/>
        <v>74</v>
      </c>
      <c r="F149">
        <f t="shared" si="23"/>
        <v>-3.4579409999999998E-2</v>
      </c>
      <c r="H149" s="1" t="str">
        <f t="shared" si="24"/>
        <v>74n</v>
      </c>
      <c r="I149">
        <f t="shared" si="25"/>
        <v>-3.4579409999999998E-2</v>
      </c>
      <c r="M149">
        <v>101</v>
      </c>
      <c r="N149">
        <v>75</v>
      </c>
      <c r="O149" s="2">
        <v>-27.622879999999999</v>
      </c>
      <c r="R149" t="str">
        <f t="shared" si="15"/>
        <v>50.5n</v>
      </c>
      <c r="S149" t="str">
        <f t="shared" si="16"/>
        <v>-27.62288m</v>
      </c>
      <c r="W149" t="str">
        <f t="shared" si="17"/>
        <v>.param a_101 = {a*(-27.62288m)}</v>
      </c>
      <c r="X149" t="str">
        <f t="shared" si="18"/>
        <v>.param b_101 = {b*(-27.62288m)}</v>
      </c>
      <c r="Y149" t="str">
        <f t="shared" si="19"/>
        <v>.param c_101 = {c*(-27.62288m)}</v>
      </c>
      <c r="Z149" t="str">
        <f t="shared" si="20"/>
        <v>.param d_101 = {d*(-27.62288m)}</v>
      </c>
      <c r="AB149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</v>
      </c>
    </row>
    <row r="150" spans="1:28" x14ac:dyDescent="0.2">
      <c r="A150" s="3">
        <v>7.4499999999999999E-8</v>
      </c>
      <c r="B150">
        <v>-3.0764909999999999E-2</v>
      </c>
      <c r="E150" s="1">
        <f t="shared" si="22"/>
        <v>74.5</v>
      </c>
      <c r="F150">
        <f t="shared" si="23"/>
        <v>-3.0764909999999999E-2</v>
      </c>
      <c r="H150" s="1" t="str">
        <f t="shared" si="24"/>
        <v>74.5n</v>
      </c>
      <c r="I150">
        <f t="shared" si="25"/>
        <v>-3.0764909999999999E-2</v>
      </c>
      <c r="M150">
        <v>102</v>
      </c>
      <c r="N150">
        <v>75.5</v>
      </c>
      <c r="O150" s="2">
        <v>-25.52356</v>
      </c>
      <c r="R150" t="str">
        <f t="shared" si="15"/>
        <v>51n</v>
      </c>
      <c r="S150" t="str">
        <f t="shared" si="16"/>
        <v>-25.52356m</v>
      </c>
      <c r="W150" t="str">
        <f t="shared" si="17"/>
        <v>.param a_102 = {a*(-25.52356m)}</v>
      </c>
      <c r="X150" t="str">
        <f t="shared" si="18"/>
        <v>.param b_102 = {b*(-25.52356m)}</v>
      </c>
      <c r="Y150" t="str">
        <f t="shared" si="19"/>
        <v>.param c_102 = {c*(-25.52356m)}</v>
      </c>
      <c r="Z150" t="str">
        <f t="shared" si="20"/>
        <v>.param d_102 = {d*(-25.52356m)}</v>
      </c>
      <c r="AB150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</v>
      </c>
    </row>
    <row r="151" spans="1:28" x14ac:dyDescent="0.2">
      <c r="A151" s="3">
        <v>7.4999999999999997E-8</v>
      </c>
      <c r="B151">
        <v>-2.7622879999999999E-2</v>
      </c>
      <c r="E151" s="1">
        <f t="shared" si="22"/>
        <v>75</v>
      </c>
      <c r="F151">
        <f t="shared" si="23"/>
        <v>-2.7622879999999999E-2</v>
      </c>
      <c r="H151" s="1" t="str">
        <f t="shared" si="24"/>
        <v>75n</v>
      </c>
      <c r="I151">
        <f t="shared" si="25"/>
        <v>-2.7622879999999999E-2</v>
      </c>
      <c r="M151">
        <v>103</v>
      </c>
      <c r="N151">
        <v>76</v>
      </c>
      <c r="O151" s="2">
        <v>-24.58942</v>
      </c>
      <c r="R151" t="str">
        <f t="shared" si="15"/>
        <v>51.5n</v>
      </c>
      <c r="S151" t="str">
        <f t="shared" si="16"/>
        <v>-24.58942m</v>
      </c>
      <c r="W151" t="str">
        <f t="shared" si="17"/>
        <v>.param a_103 = {a*(-24.58942m)}</v>
      </c>
      <c r="X151" t="str">
        <f t="shared" si="18"/>
        <v>.param b_103 = {b*(-24.58942m)}</v>
      </c>
      <c r="Y151" t="str">
        <f t="shared" si="19"/>
        <v>.param c_103 = {c*(-24.58942m)}</v>
      </c>
      <c r="Z151" t="str">
        <f t="shared" si="20"/>
        <v>.param d_103 = {d*(-24.58942m)}</v>
      </c>
      <c r="AB151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</v>
      </c>
    </row>
    <row r="152" spans="1:28" x14ac:dyDescent="0.2">
      <c r="A152" s="3">
        <v>7.5499999999999994E-8</v>
      </c>
      <c r="B152">
        <v>-2.5523560000000001E-2</v>
      </c>
      <c r="E152" s="1">
        <f t="shared" si="22"/>
        <v>75.5</v>
      </c>
      <c r="F152">
        <f t="shared" si="23"/>
        <v>-2.5523560000000001E-2</v>
      </c>
      <c r="H152" s="1" t="str">
        <f t="shared" si="24"/>
        <v>75.5n</v>
      </c>
      <c r="I152">
        <f t="shared" si="25"/>
        <v>-2.5523560000000001E-2</v>
      </c>
      <c r="M152">
        <v>104</v>
      </c>
      <c r="N152">
        <v>76.5</v>
      </c>
      <c r="O152" s="2">
        <v>-24.689299999999999</v>
      </c>
      <c r="R152" t="str">
        <f t="shared" si="15"/>
        <v>52n</v>
      </c>
      <c r="S152" t="str">
        <f t="shared" si="16"/>
        <v>-24.6893m</v>
      </c>
      <c r="W152" t="str">
        <f t="shared" si="17"/>
        <v>.param a_104 = {a*(-24.6893m)}</v>
      </c>
      <c r="X152" t="str">
        <f t="shared" si="18"/>
        <v>.param b_104 = {b*(-24.6893m)}</v>
      </c>
      <c r="Y152" t="str">
        <f t="shared" si="19"/>
        <v>.param c_104 = {c*(-24.6893m)}</v>
      </c>
      <c r="Z152" t="str">
        <f t="shared" si="20"/>
        <v>.param d_104 = {d*(-24.6893m)}</v>
      </c>
      <c r="AB152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</v>
      </c>
    </row>
    <row r="153" spans="1:28" x14ac:dyDescent="0.2">
      <c r="A153" s="3">
        <v>7.6000000000000006E-8</v>
      </c>
      <c r="B153">
        <v>-2.4589420000000001E-2</v>
      </c>
      <c r="E153" s="1">
        <f t="shared" si="22"/>
        <v>76</v>
      </c>
      <c r="F153">
        <f t="shared" si="23"/>
        <v>-2.4589420000000001E-2</v>
      </c>
      <c r="H153" s="1" t="str">
        <f t="shared" si="24"/>
        <v>76n</v>
      </c>
      <c r="I153">
        <f t="shared" si="25"/>
        <v>-2.4589420000000001E-2</v>
      </c>
      <c r="M153">
        <v>105</v>
      </c>
      <c r="N153">
        <v>77</v>
      </c>
      <c r="O153" s="2">
        <v>-25.494980000000002</v>
      </c>
      <c r="R153" t="str">
        <f t="shared" si="15"/>
        <v>52.5n</v>
      </c>
      <c r="S153" t="str">
        <f t="shared" si="16"/>
        <v>-25.49498m</v>
      </c>
      <c r="W153" t="str">
        <f t="shared" si="17"/>
        <v>.param a_105 = {a*(-25.49498m)}</v>
      </c>
      <c r="X153" t="str">
        <f t="shared" si="18"/>
        <v>.param b_105 = {b*(-25.49498m)}</v>
      </c>
      <c r="Y153" t="str">
        <f t="shared" si="19"/>
        <v>.param c_105 = {c*(-25.49498m)}</v>
      </c>
      <c r="Z153" t="str">
        <f t="shared" si="20"/>
        <v>.param d_105 = {d*(-25.49498m)}</v>
      </c>
      <c r="AB153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</v>
      </c>
    </row>
    <row r="154" spans="1:28" x14ac:dyDescent="0.2">
      <c r="A154" s="3">
        <v>7.6500000000000003E-8</v>
      </c>
      <c r="B154">
        <v>-2.4689300000000001E-2</v>
      </c>
      <c r="E154" s="1">
        <f t="shared" si="22"/>
        <v>76.5</v>
      </c>
      <c r="F154">
        <f t="shared" si="23"/>
        <v>-2.4689300000000001E-2</v>
      </c>
      <c r="H154" s="1" t="str">
        <f t="shared" si="24"/>
        <v>76.5n</v>
      </c>
      <c r="I154">
        <f t="shared" si="25"/>
        <v>-2.4689300000000001E-2</v>
      </c>
      <c r="M154">
        <v>106</v>
      </c>
      <c r="N154">
        <v>77.5</v>
      </c>
      <c r="O154" s="2">
        <v>-26.575489999999999</v>
      </c>
      <c r="R154" t="str">
        <f t="shared" si="15"/>
        <v>53n</v>
      </c>
      <c r="S154" t="str">
        <f t="shared" si="16"/>
        <v>-26.57549m</v>
      </c>
      <c r="W154" t="str">
        <f t="shared" si="17"/>
        <v>.param a_106 = {a*(-26.57549m)}</v>
      </c>
      <c r="X154" t="str">
        <f t="shared" si="18"/>
        <v>.param b_106 = {b*(-26.57549m)}</v>
      </c>
      <c r="Y154" t="str">
        <f t="shared" si="19"/>
        <v>.param c_106 = {c*(-26.57549m)}</v>
      </c>
      <c r="Z154" t="str">
        <f t="shared" si="20"/>
        <v>.param d_106 = {d*(-26.57549m)}</v>
      </c>
      <c r="AB154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</v>
      </c>
    </row>
    <row r="155" spans="1:28" x14ac:dyDescent="0.2">
      <c r="A155" s="3">
        <v>7.7000000000000001E-8</v>
      </c>
      <c r="B155">
        <v>-2.549498E-2</v>
      </c>
      <c r="E155" s="1">
        <f t="shared" si="22"/>
        <v>77</v>
      </c>
      <c r="F155">
        <f t="shared" si="23"/>
        <v>-2.549498E-2</v>
      </c>
      <c r="H155" s="1" t="str">
        <f t="shared" si="24"/>
        <v>77n</v>
      </c>
      <c r="I155">
        <f t="shared" si="25"/>
        <v>-2.549498E-2</v>
      </c>
      <c r="M155">
        <v>107</v>
      </c>
      <c r="N155">
        <v>78</v>
      </c>
      <c r="O155" s="2">
        <v>-27.513960000000001</v>
      </c>
      <c r="R155" t="str">
        <f t="shared" si="15"/>
        <v>53.5n</v>
      </c>
      <c r="S155" t="str">
        <f t="shared" si="16"/>
        <v>-27.51396m</v>
      </c>
      <c r="W155" t="str">
        <f t="shared" si="17"/>
        <v>.param a_107 = {a*(-27.51396m)}</v>
      </c>
      <c r="X155" t="str">
        <f t="shared" si="18"/>
        <v>.param b_107 = {b*(-27.51396m)}</v>
      </c>
      <c r="Y155" t="str">
        <f t="shared" si="19"/>
        <v>.param c_107 = {c*(-27.51396m)}</v>
      </c>
      <c r="Z155" t="str">
        <f t="shared" si="20"/>
        <v>.param d_107 = {d*(-27.51396m)}</v>
      </c>
      <c r="AB15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</v>
      </c>
    </row>
    <row r="156" spans="1:28" x14ac:dyDescent="0.2">
      <c r="A156" s="3">
        <v>7.7499999999999999E-8</v>
      </c>
      <c r="B156">
        <v>-2.657549E-2</v>
      </c>
      <c r="E156" s="1">
        <f t="shared" si="22"/>
        <v>77.5</v>
      </c>
      <c r="F156">
        <f t="shared" si="23"/>
        <v>-2.657549E-2</v>
      </c>
      <c r="H156" s="1" t="str">
        <f t="shared" si="24"/>
        <v>77.5n</v>
      </c>
      <c r="I156">
        <f t="shared" si="25"/>
        <v>-2.657549E-2</v>
      </c>
      <c r="M156">
        <v>108</v>
      </c>
      <c r="N156">
        <v>78.5</v>
      </c>
      <c r="O156" s="2">
        <v>-27.999919999999999</v>
      </c>
      <c r="R156" t="str">
        <f t="shared" si="15"/>
        <v>54n</v>
      </c>
      <c r="S156" t="str">
        <f t="shared" si="16"/>
        <v>-27.99992m</v>
      </c>
      <c r="W156" t="str">
        <f t="shared" si="17"/>
        <v>.param a_108 = {a*(-27.99992m)}</v>
      </c>
      <c r="X156" t="str">
        <f t="shared" si="18"/>
        <v>.param b_108 = {b*(-27.99992m)}</v>
      </c>
      <c r="Y156" t="str">
        <f t="shared" si="19"/>
        <v>.param c_108 = {c*(-27.99992m)}</v>
      </c>
      <c r="Z156" t="str">
        <f t="shared" si="20"/>
        <v>.param d_108 = {d*(-27.99992m)}</v>
      </c>
      <c r="AB15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</v>
      </c>
    </row>
    <row r="157" spans="1:28" x14ac:dyDescent="0.2">
      <c r="A157" s="3">
        <v>7.7999999999999997E-8</v>
      </c>
      <c r="B157">
        <v>-2.751396E-2</v>
      </c>
      <c r="E157" s="1">
        <f t="shared" si="22"/>
        <v>78</v>
      </c>
      <c r="F157">
        <f t="shared" si="23"/>
        <v>-2.751396E-2</v>
      </c>
      <c r="H157" s="1" t="str">
        <f t="shared" si="24"/>
        <v>78n</v>
      </c>
      <c r="I157">
        <f t="shared" si="25"/>
        <v>-2.751396E-2</v>
      </c>
      <c r="M157">
        <v>109</v>
      </c>
      <c r="N157">
        <v>79</v>
      </c>
      <c r="O157" s="2">
        <v>-27.88486</v>
      </c>
      <c r="R157" t="str">
        <f t="shared" si="15"/>
        <v>54.5n</v>
      </c>
      <c r="S157" t="str">
        <f t="shared" si="16"/>
        <v>-27.88486m</v>
      </c>
      <c r="W157" t="str">
        <f t="shared" si="17"/>
        <v>.param a_109 = {a*(-27.88486m)}</v>
      </c>
      <c r="X157" t="str">
        <f t="shared" si="18"/>
        <v>.param b_109 = {b*(-27.88486m)}</v>
      </c>
      <c r="Y157" t="str">
        <f t="shared" si="19"/>
        <v>.param c_109 = {c*(-27.88486m)}</v>
      </c>
      <c r="Z157" t="str">
        <f t="shared" si="20"/>
        <v>.param d_109 = {d*(-27.88486m)}</v>
      </c>
      <c r="AB15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</v>
      </c>
    </row>
    <row r="158" spans="1:28" x14ac:dyDescent="0.2">
      <c r="A158" s="3">
        <v>7.8499999999999995E-8</v>
      </c>
      <c r="B158">
        <v>-2.7999920000000001E-2</v>
      </c>
      <c r="E158" s="1">
        <f t="shared" si="22"/>
        <v>78.5</v>
      </c>
      <c r="F158">
        <f t="shared" si="23"/>
        <v>-2.7999920000000001E-2</v>
      </c>
      <c r="H158" s="1" t="str">
        <f t="shared" si="24"/>
        <v>78.5n</v>
      </c>
      <c r="I158">
        <f t="shared" si="25"/>
        <v>-2.7999920000000001E-2</v>
      </c>
      <c r="M158">
        <v>110</v>
      </c>
      <c r="N158">
        <v>79.5</v>
      </c>
      <c r="O158" s="2">
        <v>-27.19539</v>
      </c>
      <c r="R158" t="str">
        <f t="shared" si="15"/>
        <v>55n</v>
      </c>
      <c r="S158" t="str">
        <f t="shared" si="16"/>
        <v>-27.19539m</v>
      </c>
      <c r="W158" t="str">
        <f t="shared" si="17"/>
        <v>.param a_110 = {a*(-27.19539m)}</v>
      </c>
      <c r="X158" t="str">
        <f t="shared" si="18"/>
        <v>.param b_110 = {b*(-27.19539m)}</v>
      </c>
      <c r="Y158" t="str">
        <f t="shared" si="19"/>
        <v>.param c_110 = {c*(-27.19539m)}</v>
      </c>
      <c r="Z158" t="str">
        <f t="shared" si="20"/>
        <v>.param d_110 = {d*(-27.19539m)}</v>
      </c>
      <c r="AB158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</v>
      </c>
    </row>
    <row r="159" spans="1:28" x14ac:dyDescent="0.2">
      <c r="A159" s="3">
        <v>7.9000000000000006E-8</v>
      </c>
      <c r="B159">
        <v>-2.7884860000000001E-2</v>
      </c>
      <c r="E159" s="1">
        <f t="shared" si="22"/>
        <v>79</v>
      </c>
      <c r="F159">
        <f t="shared" si="23"/>
        <v>-2.7884860000000001E-2</v>
      </c>
      <c r="H159" s="1" t="str">
        <f t="shared" si="24"/>
        <v>79n</v>
      </c>
      <c r="I159">
        <f t="shared" si="25"/>
        <v>-2.7884860000000001E-2</v>
      </c>
      <c r="M159">
        <v>111</v>
      </c>
      <c r="N159">
        <v>80</v>
      </c>
      <c r="O159" s="2">
        <v>-26.10772</v>
      </c>
      <c r="R159" t="str">
        <f t="shared" si="15"/>
        <v>55.5n</v>
      </c>
      <c r="S159" t="str">
        <f t="shared" si="16"/>
        <v>-26.10772m</v>
      </c>
      <c r="W159" t="str">
        <f t="shared" si="17"/>
        <v>.param a_111 = {a*(-26.10772m)}</v>
      </c>
      <c r="X159" t="str">
        <f t="shared" si="18"/>
        <v>.param b_111 = {b*(-26.10772m)}</v>
      </c>
      <c r="Y159" t="str">
        <f t="shared" si="19"/>
        <v>.param c_111 = {c*(-26.10772m)}</v>
      </c>
      <c r="Z159" t="str">
        <f t="shared" si="20"/>
        <v>.param d_111 = {d*(-26.10772m)}</v>
      </c>
      <c r="AB159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</v>
      </c>
    </row>
    <row r="160" spans="1:28" x14ac:dyDescent="0.2">
      <c r="A160" s="3">
        <v>7.9500000000000004E-8</v>
      </c>
      <c r="B160">
        <v>-2.719539E-2</v>
      </c>
      <c r="E160" s="1">
        <f t="shared" si="22"/>
        <v>79.5</v>
      </c>
      <c r="F160">
        <f t="shared" si="23"/>
        <v>-2.719539E-2</v>
      </c>
      <c r="H160" s="1" t="str">
        <f t="shared" si="24"/>
        <v>79.5n</v>
      </c>
      <c r="I160">
        <f t="shared" si="25"/>
        <v>-2.719539E-2</v>
      </c>
      <c r="M160">
        <v>112</v>
      </c>
      <c r="N160">
        <v>80.5</v>
      </c>
      <c r="O160" s="2">
        <v>-24.88327</v>
      </c>
      <c r="R160" t="str">
        <f t="shared" si="15"/>
        <v>56n</v>
      </c>
      <c r="S160" t="str">
        <f t="shared" si="16"/>
        <v>-24.88327m</v>
      </c>
      <c r="W160" t="str">
        <f t="shared" si="17"/>
        <v>.param a_112 = {a*(-24.88327m)}</v>
      </c>
      <c r="X160" t="str">
        <f t="shared" si="18"/>
        <v>.param b_112 = {b*(-24.88327m)}</v>
      </c>
      <c r="Y160" t="str">
        <f t="shared" si="19"/>
        <v>.param c_112 = {c*(-24.88327m)}</v>
      </c>
      <c r="Z160" t="str">
        <f t="shared" si="20"/>
        <v>.param d_112 = {d*(-24.88327m)}</v>
      </c>
      <c r="AB160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</v>
      </c>
    </row>
    <row r="161" spans="1:28" x14ac:dyDescent="0.2">
      <c r="A161" s="3">
        <v>8.0000000000000002E-8</v>
      </c>
      <c r="B161">
        <v>-2.6107720000000001E-2</v>
      </c>
      <c r="E161" s="1">
        <f t="shared" si="22"/>
        <v>80</v>
      </c>
      <c r="F161">
        <f t="shared" si="23"/>
        <v>-2.6107720000000001E-2</v>
      </c>
      <c r="H161" s="1" t="str">
        <f t="shared" si="24"/>
        <v>80n</v>
      </c>
      <c r="I161">
        <f t="shared" si="25"/>
        <v>-2.6107720000000001E-2</v>
      </c>
      <c r="M161">
        <v>113</v>
      </c>
      <c r="N161">
        <v>81</v>
      </c>
      <c r="O161" s="2">
        <v>-23.788219999999999</v>
      </c>
      <c r="R161" t="str">
        <f t="shared" si="15"/>
        <v>56.5n</v>
      </c>
      <c r="S161" t="str">
        <f t="shared" si="16"/>
        <v>-23.78822m</v>
      </c>
      <c r="W161" t="str">
        <f t="shared" si="17"/>
        <v>.param a_113 = {a*(-23.78822m)}</v>
      </c>
      <c r="X161" t="str">
        <f t="shared" si="18"/>
        <v>.param b_113 = {b*(-23.78822m)}</v>
      </c>
      <c r="Y161" t="str">
        <f t="shared" si="19"/>
        <v>.param c_113 = {c*(-23.78822m)}</v>
      </c>
      <c r="Z161" t="str">
        <f t="shared" si="20"/>
        <v>.param d_113 = {d*(-23.78822m)}</v>
      </c>
      <c r="AB161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</v>
      </c>
    </row>
    <row r="162" spans="1:28" x14ac:dyDescent="0.2">
      <c r="A162" s="3">
        <v>8.05E-8</v>
      </c>
      <c r="B162">
        <v>-2.4883269999999999E-2</v>
      </c>
      <c r="E162" s="1">
        <f t="shared" si="22"/>
        <v>80.5</v>
      </c>
      <c r="F162">
        <f t="shared" si="23"/>
        <v>-2.4883269999999999E-2</v>
      </c>
      <c r="H162" s="1" t="str">
        <f t="shared" si="24"/>
        <v>80.5n</v>
      </c>
      <c r="I162">
        <f t="shared" si="25"/>
        <v>-2.4883269999999999E-2</v>
      </c>
      <c r="M162">
        <v>114</v>
      </c>
      <c r="N162">
        <v>81.5</v>
      </c>
      <c r="O162" s="2">
        <v>-23.022199999999998</v>
      </c>
      <c r="R162" t="str">
        <f t="shared" si="15"/>
        <v>57n</v>
      </c>
      <c r="S162" t="str">
        <f t="shared" si="16"/>
        <v>-23.0222m</v>
      </c>
      <c r="W162" t="str">
        <f t="shared" si="17"/>
        <v>.param a_114 = {a*(-23.0222m)}</v>
      </c>
      <c r="X162" t="str">
        <f t="shared" si="18"/>
        <v>.param b_114 = {b*(-23.0222m)}</v>
      </c>
      <c r="Y162" t="str">
        <f t="shared" si="19"/>
        <v>.param c_114 = {c*(-23.0222m)}</v>
      </c>
      <c r="Z162" t="str">
        <f t="shared" si="20"/>
        <v>.param d_114 = {d*(-23.0222m)}</v>
      </c>
      <c r="AB162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</v>
      </c>
    </row>
    <row r="163" spans="1:28" x14ac:dyDescent="0.2">
      <c r="A163" s="3">
        <v>8.0999999999999997E-8</v>
      </c>
      <c r="B163">
        <v>-2.3788219999999999E-2</v>
      </c>
      <c r="E163" s="1">
        <f t="shared" si="22"/>
        <v>81</v>
      </c>
      <c r="F163">
        <f t="shared" si="23"/>
        <v>-2.3788219999999999E-2</v>
      </c>
      <c r="H163" s="1" t="str">
        <f t="shared" si="24"/>
        <v>81n</v>
      </c>
      <c r="I163">
        <f t="shared" si="25"/>
        <v>-2.3788219999999999E-2</v>
      </c>
      <c r="M163">
        <v>115</v>
      </c>
      <c r="N163">
        <v>82</v>
      </c>
      <c r="O163" s="2">
        <v>-22.67014</v>
      </c>
      <c r="R163" t="str">
        <f t="shared" si="15"/>
        <v>57.5n</v>
      </c>
      <c r="S163" t="str">
        <f t="shared" si="16"/>
        <v>-22.67014m</v>
      </c>
      <c r="W163" t="str">
        <f t="shared" si="17"/>
        <v>.param a_115 = {a*(-22.67014m)}</v>
      </c>
      <c r="X163" t="str">
        <f t="shared" si="18"/>
        <v>.param b_115 = {b*(-22.67014m)}</v>
      </c>
      <c r="Y163" t="str">
        <f t="shared" si="19"/>
        <v>.param c_115 = {c*(-22.67014m)}</v>
      </c>
      <c r="Z163" t="str">
        <f t="shared" si="20"/>
        <v>.param d_115 = {d*(-22.67014m)}</v>
      </c>
      <c r="AB163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</v>
      </c>
    </row>
    <row r="164" spans="1:28" x14ac:dyDescent="0.2">
      <c r="A164" s="3">
        <v>8.1499999999999995E-8</v>
      </c>
      <c r="B164">
        <v>-2.30222E-2</v>
      </c>
      <c r="E164" s="1">
        <f t="shared" si="22"/>
        <v>81.5</v>
      </c>
      <c r="F164">
        <f t="shared" si="23"/>
        <v>-2.30222E-2</v>
      </c>
      <c r="H164" s="1" t="str">
        <f t="shared" si="24"/>
        <v>81.5n</v>
      </c>
      <c r="I164">
        <f t="shared" si="25"/>
        <v>-2.30222E-2</v>
      </c>
      <c r="M164">
        <v>116</v>
      </c>
      <c r="N164">
        <v>82.5</v>
      </c>
      <c r="O164" s="2">
        <v>-22.68563</v>
      </c>
      <c r="R164" t="str">
        <f t="shared" si="15"/>
        <v>58n</v>
      </c>
      <c r="S164" t="str">
        <f t="shared" si="16"/>
        <v>-22.68563m</v>
      </c>
      <c r="W164" t="str">
        <f t="shared" si="17"/>
        <v>.param a_116 = {a*(-22.68563m)}</v>
      </c>
      <c r="X164" t="str">
        <f t="shared" si="18"/>
        <v>.param b_116 = {b*(-22.68563m)}</v>
      </c>
      <c r="Y164" t="str">
        <f t="shared" si="19"/>
        <v>.param c_116 = {c*(-22.68563m)}</v>
      </c>
      <c r="Z164" t="str">
        <f t="shared" si="20"/>
        <v>.param d_116 = {d*(-22.68563m)}</v>
      </c>
      <c r="AB164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</v>
      </c>
    </row>
    <row r="165" spans="1:28" x14ac:dyDescent="0.2">
      <c r="A165" s="3">
        <v>8.2000000000000006E-8</v>
      </c>
      <c r="B165">
        <v>-2.2670139999999998E-2</v>
      </c>
      <c r="E165" s="1">
        <f t="shared" si="22"/>
        <v>82</v>
      </c>
      <c r="F165">
        <f t="shared" si="23"/>
        <v>-2.2670139999999998E-2</v>
      </c>
      <c r="H165" s="1" t="str">
        <f t="shared" si="24"/>
        <v>82n</v>
      </c>
      <c r="I165">
        <f t="shared" si="25"/>
        <v>-2.2670139999999998E-2</v>
      </c>
      <c r="M165">
        <v>117</v>
      </c>
      <c r="N165">
        <v>83</v>
      </c>
      <c r="O165" s="2">
        <v>-22.90409</v>
      </c>
      <c r="R165" t="str">
        <f t="shared" si="15"/>
        <v>58.5n</v>
      </c>
      <c r="S165" t="str">
        <f t="shared" si="16"/>
        <v>-22.90409m</v>
      </c>
      <c r="W165" t="str">
        <f t="shared" si="17"/>
        <v>.param a_117 = {a*(-22.90409m)}</v>
      </c>
      <c r="X165" t="str">
        <f t="shared" si="18"/>
        <v>.param b_117 = {b*(-22.90409m)}</v>
      </c>
      <c r="Y165" t="str">
        <f t="shared" si="19"/>
        <v>.param c_117 = {c*(-22.90409m)}</v>
      </c>
      <c r="Z165" t="str">
        <f t="shared" si="20"/>
        <v>.param d_117 = {d*(-22.90409m)}</v>
      </c>
      <c r="AB16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</v>
      </c>
    </row>
    <row r="166" spans="1:28" x14ac:dyDescent="0.2">
      <c r="A166" s="3">
        <v>8.2500000000000004E-8</v>
      </c>
      <c r="B166">
        <v>-2.2685629999999998E-2</v>
      </c>
      <c r="E166" s="1">
        <f t="shared" si="22"/>
        <v>82.5</v>
      </c>
      <c r="F166">
        <f t="shared" si="23"/>
        <v>-2.2685629999999998E-2</v>
      </c>
      <c r="H166" s="1" t="str">
        <f t="shared" si="24"/>
        <v>82.5n</v>
      </c>
      <c r="I166">
        <f t="shared" si="25"/>
        <v>-2.2685629999999998E-2</v>
      </c>
      <c r="M166">
        <v>118</v>
      </c>
      <c r="N166">
        <v>83.5</v>
      </c>
      <c r="O166" s="2">
        <v>-23.092660000000002</v>
      </c>
      <c r="R166" t="str">
        <f t="shared" si="15"/>
        <v>59n</v>
      </c>
      <c r="S166" t="str">
        <f t="shared" si="16"/>
        <v>-23.09266m</v>
      </c>
      <c r="W166" t="str">
        <f t="shared" si="17"/>
        <v>.param a_118 = {a*(-23.09266m)}</v>
      </c>
      <c r="X166" t="str">
        <f t="shared" si="18"/>
        <v>.param b_118 = {b*(-23.09266m)}</v>
      </c>
      <c r="Y166" t="str">
        <f t="shared" si="19"/>
        <v>.param c_118 = {c*(-23.09266m)}</v>
      </c>
      <c r="Z166" t="str">
        <f t="shared" si="20"/>
        <v>.param d_118 = {d*(-23.09266m)}</v>
      </c>
      <c r="AB16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</v>
      </c>
    </row>
    <row r="167" spans="1:28" x14ac:dyDescent="0.2">
      <c r="A167" s="3">
        <v>8.3000000000000002E-8</v>
      </c>
      <c r="B167">
        <v>-2.2904089999999998E-2</v>
      </c>
      <c r="E167" s="1">
        <f t="shared" si="22"/>
        <v>83</v>
      </c>
      <c r="F167">
        <f t="shared" si="23"/>
        <v>-2.2904089999999998E-2</v>
      </c>
      <c r="H167" s="1" t="str">
        <f t="shared" si="24"/>
        <v>83n</v>
      </c>
      <c r="I167">
        <f t="shared" si="25"/>
        <v>-2.2904089999999998E-2</v>
      </c>
      <c r="M167">
        <v>119</v>
      </c>
      <c r="N167">
        <v>84</v>
      </c>
      <c r="O167" s="2">
        <v>-23.01596</v>
      </c>
      <c r="R167" t="str">
        <f t="shared" si="15"/>
        <v>59.5n</v>
      </c>
      <c r="S167" t="str">
        <f t="shared" si="16"/>
        <v>-23.01596m</v>
      </c>
      <c r="W167" t="str">
        <f t="shared" si="17"/>
        <v>.param a_119 = {a*(-23.01596m)}</v>
      </c>
      <c r="X167" t="str">
        <f t="shared" si="18"/>
        <v>.param b_119 = {b*(-23.01596m)}</v>
      </c>
      <c r="Y167" t="str">
        <f t="shared" si="19"/>
        <v>.param c_119 = {c*(-23.01596m)}</v>
      </c>
      <c r="Z167" t="str">
        <f t="shared" si="20"/>
        <v>.param d_119 = {d*(-23.01596m)}</v>
      </c>
      <c r="AB16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</v>
      </c>
    </row>
    <row r="168" spans="1:28" x14ac:dyDescent="0.2">
      <c r="A168" s="3">
        <v>8.35E-8</v>
      </c>
      <c r="B168">
        <v>-2.3092660000000001E-2</v>
      </c>
      <c r="E168" s="1">
        <f t="shared" si="22"/>
        <v>83.5</v>
      </c>
      <c r="F168">
        <f t="shared" si="23"/>
        <v>-2.3092660000000001E-2</v>
      </c>
      <c r="H168" s="1" t="str">
        <f t="shared" si="24"/>
        <v>83.5n</v>
      </c>
      <c r="I168">
        <f t="shared" si="25"/>
        <v>-2.3092660000000001E-2</v>
      </c>
      <c r="M168">
        <v>120</v>
      </c>
      <c r="N168">
        <v>84.5</v>
      </c>
      <c r="O168" s="2">
        <v>-22.50254</v>
      </c>
      <c r="R168" t="str">
        <f t="shared" si="15"/>
        <v>60n</v>
      </c>
      <c r="S168" t="str">
        <f t="shared" si="16"/>
        <v>-22.50254m</v>
      </c>
      <c r="W168" t="str">
        <f t="shared" si="17"/>
        <v>.param a_120 = {a*(-22.50254m)}</v>
      </c>
      <c r="X168" t="str">
        <f t="shared" si="18"/>
        <v>.param b_120 = {b*(-22.50254m)}</v>
      </c>
      <c r="Y168" t="str">
        <f t="shared" si="19"/>
        <v>.param c_120 = {c*(-22.50254m)}</v>
      </c>
      <c r="Z168" t="str">
        <f t="shared" si="20"/>
        <v>.param d_120 = {d*(-22.50254m)}</v>
      </c>
      <c r="AB168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</v>
      </c>
    </row>
    <row r="169" spans="1:28" x14ac:dyDescent="0.2">
      <c r="A169" s="3">
        <v>8.3999999999999998E-8</v>
      </c>
      <c r="B169">
        <v>-2.3015959999999999E-2</v>
      </c>
      <c r="E169" s="1">
        <f t="shared" si="22"/>
        <v>84</v>
      </c>
      <c r="F169">
        <f t="shared" si="23"/>
        <v>-2.3015959999999999E-2</v>
      </c>
      <c r="H169" s="1" t="str">
        <f t="shared" si="24"/>
        <v>84n</v>
      </c>
      <c r="I169">
        <f t="shared" si="25"/>
        <v>-2.3015959999999999E-2</v>
      </c>
      <c r="M169">
        <v>121</v>
      </c>
      <c r="N169">
        <v>85</v>
      </c>
      <c r="O169" s="2">
        <v>-21.492290000000001</v>
      </c>
      <c r="R169" t="str">
        <f t="shared" si="15"/>
        <v>60.5n</v>
      </c>
      <c r="S169" t="str">
        <f t="shared" si="16"/>
        <v>-21.49229m</v>
      </c>
      <c r="W169" t="str">
        <f t="shared" si="17"/>
        <v>.param a_121 = {a*(-21.49229m)}</v>
      </c>
      <c r="X169" t="str">
        <f t="shared" si="18"/>
        <v>.param b_121 = {b*(-21.49229m)}</v>
      </c>
      <c r="Y169" t="str">
        <f t="shared" si="19"/>
        <v>.param c_121 = {c*(-21.49229m)}</v>
      </c>
      <c r="Z169" t="str">
        <f t="shared" si="20"/>
        <v>.param d_121 = {d*(-21.49229m)}</v>
      </c>
      <c r="AB169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</v>
      </c>
    </row>
    <row r="170" spans="1:28" x14ac:dyDescent="0.2">
      <c r="A170" s="3">
        <v>8.4499999999999996E-8</v>
      </c>
      <c r="B170">
        <v>-2.2502540000000001E-2</v>
      </c>
      <c r="E170" s="1">
        <f t="shared" si="22"/>
        <v>84.5</v>
      </c>
      <c r="F170">
        <f t="shared" si="23"/>
        <v>-2.2502540000000001E-2</v>
      </c>
      <c r="H170" s="1" t="str">
        <f t="shared" si="24"/>
        <v>84.5n</v>
      </c>
      <c r="I170">
        <f t="shared" si="25"/>
        <v>-2.2502540000000001E-2</v>
      </c>
      <c r="M170">
        <v>122</v>
      </c>
      <c r="N170">
        <v>85.5</v>
      </c>
      <c r="O170" s="2">
        <v>-20.062929999999998</v>
      </c>
      <c r="R170" t="str">
        <f t="shared" si="15"/>
        <v>61n</v>
      </c>
      <c r="S170" t="str">
        <f t="shared" si="16"/>
        <v>-20.06293m</v>
      </c>
      <c r="W170" t="str">
        <f t="shared" si="17"/>
        <v>.param a_122 = {a*(-20.06293m)}</v>
      </c>
      <c r="X170" t="str">
        <f t="shared" si="18"/>
        <v>.param b_122 = {b*(-20.06293m)}</v>
      </c>
      <c r="Y170" t="str">
        <f t="shared" si="19"/>
        <v>.param c_122 = {c*(-20.06293m)}</v>
      </c>
      <c r="Z170" t="str">
        <f t="shared" si="20"/>
        <v>.param d_122 = {d*(-20.06293m)}</v>
      </c>
      <c r="AB170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</v>
      </c>
    </row>
    <row r="171" spans="1:28" x14ac:dyDescent="0.2">
      <c r="A171" s="3">
        <v>8.4999999999999994E-8</v>
      </c>
      <c r="B171">
        <v>-2.1492290000000001E-2</v>
      </c>
      <c r="E171" s="1">
        <f t="shared" si="22"/>
        <v>85</v>
      </c>
      <c r="F171">
        <f t="shared" si="23"/>
        <v>-2.1492290000000001E-2</v>
      </c>
      <c r="H171" s="1" t="str">
        <f t="shared" si="24"/>
        <v>85n</v>
      </c>
      <c r="I171">
        <f t="shared" si="25"/>
        <v>-2.1492290000000001E-2</v>
      </c>
      <c r="M171">
        <v>123</v>
      </c>
      <c r="N171">
        <v>86</v>
      </c>
      <c r="O171" s="2">
        <v>-18.417619999999999</v>
      </c>
      <c r="R171" t="str">
        <f t="shared" si="15"/>
        <v>61.5n</v>
      </c>
      <c r="S171" t="str">
        <f t="shared" si="16"/>
        <v>-18.41762m</v>
      </c>
      <c r="W171" t="str">
        <f t="shared" si="17"/>
        <v>.param a_123 = {a*(-18.41762m)}</v>
      </c>
      <c r="X171" t="str">
        <f t="shared" si="18"/>
        <v>.param b_123 = {b*(-18.41762m)}</v>
      </c>
      <c r="Y171" t="str">
        <f t="shared" si="19"/>
        <v>.param c_123 = {c*(-18.41762m)}</v>
      </c>
      <c r="Z171" t="str">
        <f t="shared" si="20"/>
        <v>.param d_123 = {d*(-18.41762m)}</v>
      </c>
      <c r="AB171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</v>
      </c>
    </row>
    <row r="172" spans="1:28" x14ac:dyDescent="0.2">
      <c r="A172" s="3">
        <v>8.5500000000000005E-8</v>
      </c>
      <c r="B172">
        <v>-2.006293E-2</v>
      </c>
      <c r="E172" s="1">
        <f t="shared" si="22"/>
        <v>85.5</v>
      </c>
      <c r="F172">
        <f t="shared" si="23"/>
        <v>-2.006293E-2</v>
      </c>
      <c r="H172" s="1" t="str">
        <f t="shared" si="24"/>
        <v>85.5n</v>
      </c>
      <c r="I172">
        <f t="shared" si="25"/>
        <v>-2.006293E-2</v>
      </c>
      <c r="M172">
        <v>124</v>
      </c>
      <c r="N172">
        <v>86.5</v>
      </c>
      <c r="O172" s="2">
        <v>-16.83719</v>
      </c>
      <c r="R172" t="str">
        <f t="shared" si="15"/>
        <v>62n</v>
      </c>
      <c r="S172" t="str">
        <f t="shared" si="16"/>
        <v>-16.83719m</v>
      </c>
      <c r="W172" t="str">
        <f t="shared" si="17"/>
        <v>.param a_124 = {a*(-16.83719m)}</v>
      </c>
      <c r="X172" t="str">
        <f t="shared" si="18"/>
        <v>.param b_124 = {b*(-16.83719m)}</v>
      </c>
      <c r="Y172" t="str">
        <f t="shared" si="19"/>
        <v>.param c_124 = {c*(-16.83719m)}</v>
      </c>
      <c r="Z172" t="str">
        <f t="shared" si="20"/>
        <v>.param d_124 = {d*(-16.83719m)}</v>
      </c>
      <c r="AB172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</v>
      </c>
    </row>
    <row r="173" spans="1:28" x14ac:dyDescent="0.2">
      <c r="A173" s="3">
        <v>8.6000000000000002E-8</v>
      </c>
      <c r="B173">
        <v>-1.8417619999999999E-2</v>
      </c>
      <c r="E173" s="1">
        <f t="shared" si="22"/>
        <v>86</v>
      </c>
      <c r="F173">
        <f t="shared" si="23"/>
        <v>-1.8417619999999999E-2</v>
      </c>
      <c r="H173" s="1" t="str">
        <f t="shared" si="24"/>
        <v>86n</v>
      </c>
      <c r="I173">
        <f t="shared" si="25"/>
        <v>-1.8417619999999999E-2</v>
      </c>
      <c r="M173">
        <v>125</v>
      </c>
      <c r="N173">
        <v>87</v>
      </c>
      <c r="O173" s="2">
        <v>-15.60666</v>
      </c>
      <c r="R173" t="str">
        <f t="shared" si="15"/>
        <v>62.5n</v>
      </c>
      <c r="S173" t="str">
        <f t="shared" si="16"/>
        <v>-15.60666m</v>
      </c>
      <c r="W173" t="str">
        <f t="shared" si="17"/>
        <v>.param a_125 = {a*(-15.60666m)}</v>
      </c>
      <c r="X173" t="str">
        <f t="shared" si="18"/>
        <v>.param b_125 = {b*(-15.60666m)}</v>
      </c>
      <c r="Y173" t="str">
        <f t="shared" si="19"/>
        <v>.param c_125 = {c*(-15.60666m)}</v>
      </c>
      <c r="Z173" t="str">
        <f t="shared" si="20"/>
        <v>.param d_125 = {d*(-15.60666m)}</v>
      </c>
      <c r="AB173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</v>
      </c>
    </row>
    <row r="174" spans="1:28" x14ac:dyDescent="0.2">
      <c r="A174" s="3">
        <v>8.65E-8</v>
      </c>
      <c r="B174">
        <v>-1.6837189999999998E-2</v>
      </c>
      <c r="E174" s="1">
        <f t="shared" si="22"/>
        <v>86.5</v>
      </c>
      <c r="F174">
        <f t="shared" si="23"/>
        <v>-1.6837189999999998E-2</v>
      </c>
      <c r="H174" s="1" t="str">
        <f t="shared" si="24"/>
        <v>86.5n</v>
      </c>
      <c r="I174">
        <f t="shared" si="25"/>
        <v>-1.6837189999999998E-2</v>
      </c>
      <c r="M174">
        <v>126</v>
      </c>
      <c r="N174">
        <v>87.5</v>
      </c>
      <c r="O174" s="2">
        <v>-14.940939999999999</v>
      </c>
      <c r="R174" t="str">
        <f t="shared" si="15"/>
        <v>63n</v>
      </c>
      <c r="S174" t="str">
        <f t="shared" si="16"/>
        <v>-14.94094m</v>
      </c>
      <c r="W174" t="str">
        <f t="shared" si="17"/>
        <v>.param a_126 = {a*(-14.94094m)}</v>
      </c>
      <c r="X174" t="str">
        <f t="shared" si="18"/>
        <v>.param b_126 = {b*(-14.94094m)}</v>
      </c>
      <c r="Y174" t="str">
        <f t="shared" si="19"/>
        <v>.param c_126 = {c*(-14.94094m)}</v>
      </c>
      <c r="Z174" t="str">
        <f t="shared" si="20"/>
        <v>.param d_126 = {d*(-14.94094m)}</v>
      </c>
      <c r="AB174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</v>
      </c>
    </row>
    <row r="175" spans="1:28" x14ac:dyDescent="0.2">
      <c r="A175" s="3">
        <v>8.6999999999999998E-8</v>
      </c>
      <c r="B175">
        <v>-1.560666E-2</v>
      </c>
      <c r="E175" s="1">
        <f t="shared" si="22"/>
        <v>87</v>
      </c>
      <c r="F175">
        <f t="shared" si="23"/>
        <v>-1.560666E-2</v>
      </c>
      <c r="H175" s="1" t="str">
        <f t="shared" si="24"/>
        <v>87n</v>
      </c>
      <c r="I175">
        <f t="shared" si="25"/>
        <v>-1.560666E-2</v>
      </c>
      <c r="M175">
        <v>127</v>
      </c>
      <c r="N175">
        <v>88</v>
      </c>
      <c r="O175" s="2">
        <v>-14.92539</v>
      </c>
      <c r="R175" t="str">
        <f t="shared" si="15"/>
        <v>63.5n</v>
      </c>
      <c r="S175" t="str">
        <f t="shared" si="16"/>
        <v>-14.92539m</v>
      </c>
      <c r="W175" t="str">
        <f t="shared" si="17"/>
        <v>.param a_127 = {a*(-14.92539m)}</v>
      </c>
      <c r="X175" t="str">
        <f t="shared" si="18"/>
        <v>.param b_127 = {b*(-14.92539m)}</v>
      </c>
      <c r="Y175" t="str">
        <f t="shared" si="19"/>
        <v>.param c_127 = {c*(-14.92539m)}</v>
      </c>
      <c r="Z175" t="str">
        <f t="shared" si="20"/>
        <v>.param d_127 = {d*(-14.92539m)}</v>
      </c>
      <c r="AB175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</v>
      </c>
    </row>
    <row r="176" spans="1:28" x14ac:dyDescent="0.2">
      <c r="A176" s="3">
        <v>8.7499999999999996E-8</v>
      </c>
      <c r="B176">
        <v>-1.494094E-2</v>
      </c>
      <c r="E176" s="1">
        <f t="shared" si="22"/>
        <v>87.5</v>
      </c>
      <c r="F176">
        <f t="shared" si="23"/>
        <v>-1.494094E-2</v>
      </c>
      <c r="H176" s="1" t="str">
        <f t="shared" si="24"/>
        <v>87.5n</v>
      </c>
      <c r="I176">
        <f t="shared" si="25"/>
        <v>-1.494094E-2</v>
      </c>
      <c r="M176">
        <v>128</v>
      </c>
      <c r="N176">
        <v>88.5</v>
      </c>
      <c r="O176" s="2">
        <v>-15.491760000000001</v>
      </c>
      <c r="R176" t="str">
        <f t="shared" si="15"/>
        <v>64n</v>
      </c>
      <c r="S176" t="str">
        <f t="shared" si="16"/>
        <v>-15.49176m</v>
      </c>
      <c r="W176" t="str">
        <f t="shared" si="17"/>
        <v>.param a_128 = {a*(-15.49176m)}</v>
      </c>
      <c r="X176" t="str">
        <f t="shared" si="18"/>
        <v>.param b_128 = {b*(-15.49176m)}</v>
      </c>
      <c r="Y176" t="str">
        <f t="shared" si="19"/>
        <v>.param c_128 = {c*(-15.49176m)}</v>
      </c>
      <c r="Z176" t="str">
        <f t="shared" si="20"/>
        <v>.param d_128 = {d*(-15.49176m)}</v>
      </c>
      <c r="AB176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</v>
      </c>
    </row>
    <row r="177" spans="1:28" x14ac:dyDescent="0.2">
      <c r="A177" s="3">
        <v>8.7999999999999994E-8</v>
      </c>
      <c r="B177">
        <v>-1.492539E-2</v>
      </c>
      <c r="E177" s="1">
        <f t="shared" si="22"/>
        <v>88</v>
      </c>
      <c r="F177">
        <f t="shared" si="23"/>
        <v>-1.492539E-2</v>
      </c>
      <c r="H177" s="1" t="str">
        <f t="shared" si="24"/>
        <v>88n</v>
      </c>
      <c r="I177">
        <f t="shared" si="25"/>
        <v>-1.492539E-2</v>
      </c>
      <c r="M177">
        <v>129</v>
      </c>
      <c r="N177">
        <v>89</v>
      </c>
      <c r="O177" s="2">
        <v>-16.432559999999999</v>
      </c>
      <c r="R177" t="str">
        <f t="shared" ref="R177:R240" si="26">N177-24.5&amp;"n"</f>
        <v>64.5n</v>
      </c>
      <c r="S177" t="str">
        <f t="shared" ref="S177:S240" si="27">O177&amp;"m"</f>
        <v>-16.43256m</v>
      </c>
      <c r="W177" t="str">
        <f t="shared" ref="W177:W240" si="28">$V$46&amp;$W$46&amp;M177&amp;" = {a*("&amp;S177&amp;")}"</f>
        <v>.param a_129 = {a*(-16.43256m)}</v>
      </c>
      <c r="X177" t="str">
        <f t="shared" ref="X177:X240" si="29">$V$46&amp;$X$46&amp;M177&amp;" = {b*("&amp;S177&amp;")}"</f>
        <v>.param b_129 = {b*(-16.43256m)}</v>
      </c>
      <c r="Y177" t="str">
        <f t="shared" ref="Y177:Y240" si="30">$V$46&amp;$Y$46&amp;M177&amp;" = {c*("&amp;S177&amp;")}"</f>
        <v>.param c_129 = {c*(-16.43256m)}</v>
      </c>
      <c r="Z177" t="str">
        <f t="shared" ref="Z177:Z240" si="31">$V$46&amp;$Z$46&amp;M177&amp;" = {d*("&amp;S177&amp;")}"</f>
        <v>.param d_129 = {d*(-16.43256m)}</v>
      </c>
      <c r="AB177" t="str">
        <f t="shared" si="21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</v>
      </c>
    </row>
    <row r="178" spans="1:28" x14ac:dyDescent="0.2">
      <c r="A178" s="3">
        <v>8.8500000000000005E-8</v>
      </c>
      <c r="B178">
        <v>-1.549176E-2</v>
      </c>
      <c r="E178" s="1">
        <f t="shared" si="22"/>
        <v>88.5</v>
      </c>
      <c r="F178">
        <f t="shared" si="23"/>
        <v>-1.549176E-2</v>
      </c>
      <c r="H178" s="1" t="str">
        <f t="shared" si="24"/>
        <v>88.5n</v>
      </c>
      <c r="I178">
        <f t="shared" si="25"/>
        <v>-1.549176E-2</v>
      </c>
      <c r="M178">
        <v>130</v>
      </c>
      <c r="N178">
        <v>89.5</v>
      </c>
      <c r="O178" s="2">
        <v>-17.457520000000002</v>
      </c>
      <c r="R178" t="str">
        <f t="shared" si="26"/>
        <v>65n</v>
      </c>
      <c r="S178" t="str">
        <f t="shared" si="27"/>
        <v>-17.45752m</v>
      </c>
      <c r="W178" t="str">
        <f t="shared" si="28"/>
        <v>.param a_130 = {a*(-17.45752m)}</v>
      </c>
      <c r="X178" t="str">
        <f t="shared" si="29"/>
        <v>.param b_130 = {b*(-17.45752m)}</v>
      </c>
      <c r="Y178" t="str">
        <f t="shared" si="30"/>
        <v>.param c_130 = {c*(-17.45752m)}</v>
      </c>
      <c r="Z178" t="str">
        <f t="shared" si="31"/>
        <v>.param d_130 = {d*(-17.45752m)}</v>
      </c>
      <c r="AB178" t="str">
        <f t="shared" ref="AB178:AB241" si="32">AB177&amp;" "&amp;R178&amp;" "&amp;$AB$46&amp;M178</f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</v>
      </c>
    </row>
    <row r="179" spans="1:28" x14ac:dyDescent="0.2">
      <c r="A179" s="3">
        <v>8.9000000000000003E-8</v>
      </c>
      <c r="B179">
        <v>-1.6432559999999999E-2</v>
      </c>
      <c r="E179" s="1">
        <f t="shared" si="22"/>
        <v>89</v>
      </c>
      <c r="F179">
        <f t="shared" si="23"/>
        <v>-1.6432559999999999E-2</v>
      </c>
      <c r="H179" s="1" t="str">
        <f t="shared" si="24"/>
        <v>89n</v>
      </c>
      <c r="I179">
        <f t="shared" si="25"/>
        <v>-1.6432559999999999E-2</v>
      </c>
      <c r="M179">
        <v>131</v>
      </c>
      <c r="N179">
        <v>90</v>
      </c>
      <c r="O179" s="2">
        <v>-18.26849</v>
      </c>
      <c r="R179" t="str">
        <f t="shared" si="26"/>
        <v>65.5n</v>
      </c>
      <c r="S179" t="str">
        <f t="shared" si="27"/>
        <v>-18.26849m</v>
      </c>
      <c r="W179" t="str">
        <f t="shared" si="28"/>
        <v>.param a_131 = {a*(-18.26849m)}</v>
      </c>
      <c r="X179" t="str">
        <f t="shared" si="29"/>
        <v>.param b_131 = {b*(-18.26849m)}</v>
      </c>
      <c r="Y179" t="str">
        <f t="shared" si="30"/>
        <v>.param c_131 = {c*(-18.26849m)}</v>
      </c>
      <c r="Z179" t="str">
        <f t="shared" si="31"/>
        <v>.param d_131 = {d*(-18.26849m)}</v>
      </c>
      <c r="AB17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</v>
      </c>
    </row>
    <row r="180" spans="1:28" x14ac:dyDescent="0.2">
      <c r="A180" s="3">
        <v>8.9500000000000001E-8</v>
      </c>
      <c r="B180">
        <v>-1.7457520000000001E-2</v>
      </c>
      <c r="E180" s="1">
        <f t="shared" si="22"/>
        <v>89.5</v>
      </c>
      <c r="F180">
        <f t="shared" si="23"/>
        <v>-1.7457520000000001E-2</v>
      </c>
      <c r="H180" s="1" t="str">
        <f t="shared" si="24"/>
        <v>89.5n</v>
      </c>
      <c r="I180">
        <f t="shared" si="25"/>
        <v>-1.7457520000000001E-2</v>
      </c>
      <c r="M180">
        <v>132</v>
      </c>
      <c r="N180">
        <v>90.5</v>
      </c>
      <c r="O180" s="2">
        <v>-18.63334</v>
      </c>
      <c r="R180" t="str">
        <f t="shared" si="26"/>
        <v>66n</v>
      </c>
      <c r="S180" t="str">
        <f t="shared" si="27"/>
        <v>-18.63334m</v>
      </c>
      <c r="W180" t="str">
        <f t="shared" si="28"/>
        <v>.param a_132 = {a*(-18.63334m)}</v>
      </c>
      <c r="X180" t="str">
        <f t="shared" si="29"/>
        <v>.param b_132 = {b*(-18.63334m)}</v>
      </c>
      <c r="Y180" t="str">
        <f t="shared" si="30"/>
        <v>.param c_132 = {c*(-18.63334m)}</v>
      </c>
      <c r="Z180" t="str">
        <f t="shared" si="31"/>
        <v>.param d_132 = {d*(-18.63334m)}</v>
      </c>
      <c r="AB18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</v>
      </c>
    </row>
    <row r="181" spans="1:28" x14ac:dyDescent="0.2">
      <c r="A181" s="3">
        <v>8.9999999999999999E-8</v>
      </c>
      <c r="B181">
        <v>-1.8268489999999998E-2</v>
      </c>
      <c r="E181" s="1">
        <f t="shared" si="22"/>
        <v>90</v>
      </c>
      <c r="F181">
        <f t="shared" si="23"/>
        <v>-1.8268489999999998E-2</v>
      </c>
      <c r="H181" s="1" t="str">
        <f t="shared" si="24"/>
        <v>90n</v>
      </c>
      <c r="I181">
        <f t="shared" si="25"/>
        <v>-1.8268489999999998E-2</v>
      </c>
      <c r="M181">
        <v>133</v>
      </c>
      <c r="N181">
        <v>91</v>
      </c>
      <c r="O181" s="2">
        <v>-18.438040000000001</v>
      </c>
      <c r="R181" t="str">
        <f t="shared" si="26"/>
        <v>66.5n</v>
      </c>
      <c r="S181" t="str">
        <f t="shared" si="27"/>
        <v>-18.43804m</v>
      </c>
      <c r="W181" t="str">
        <f t="shared" si="28"/>
        <v>.param a_133 = {a*(-18.43804m)}</v>
      </c>
      <c r="X181" t="str">
        <f t="shared" si="29"/>
        <v>.param b_133 = {b*(-18.43804m)}</v>
      </c>
      <c r="Y181" t="str">
        <f t="shared" si="30"/>
        <v>.param c_133 = {c*(-18.43804m)}</v>
      </c>
      <c r="Z181" t="str">
        <f t="shared" si="31"/>
        <v>.param d_133 = {d*(-18.43804m)}</v>
      </c>
      <c r="AB18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</v>
      </c>
    </row>
    <row r="182" spans="1:28" x14ac:dyDescent="0.2">
      <c r="A182" s="3">
        <v>9.0499999999999996E-8</v>
      </c>
      <c r="B182">
        <v>-1.8633340000000002E-2</v>
      </c>
      <c r="E182" s="1">
        <f t="shared" si="22"/>
        <v>90.5</v>
      </c>
      <c r="F182">
        <f t="shared" si="23"/>
        <v>-1.8633340000000002E-2</v>
      </c>
      <c r="H182" s="1" t="str">
        <f t="shared" si="24"/>
        <v>90.5n</v>
      </c>
      <c r="I182">
        <f t="shared" si="25"/>
        <v>-1.8633340000000002E-2</v>
      </c>
      <c r="M182">
        <v>134</v>
      </c>
      <c r="N182">
        <v>91.5</v>
      </c>
      <c r="O182" s="2">
        <v>-17.70918</v>
      </c>
      <c r="R182" t="str">
        <f t="shared" si="26"/>
        <v>67n</v>
      </c>
      <c r="S182" t="str">
        <f t="shared" si="27"/>
        <v>-17.70918m</v>
      </c>
      <c r="W182" t="str">
        <f t="shared" si="28"/>
        <v>.param a_134 = {a*(-17.70918m)}</v>
      </c>
      <c r="X182" t="str">
        <f t="shared" si="29"/>
        <v>.param b_134 = {b*(-17.70918m)}</v>
      </c>
      <c r="Y182" t="str">
        <f t="shared" si="30"/>
        <v>.param c_134 = {c*(-17.70918m)}</v>
      </c>
      <c r="Z182" t="str">
        <f t="shared" si="31"/>
        <v>.param d_134 = {d*(-17.70918m)}</v>
      </c>
      <c r="AB182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</v>
      </c>
    </row>
    <row r="183" spans="1:28" x14ac:dyDescent="0.2">
      <c r="A183" s="3">
        <v>9.0999999999999994E-8</v>
      </c>
      <c r="B183">
        <v>-1.8438039999999999E-2</v>
      </c>
      <c r="E183" s="1">
        <f t="shared" si="22"/>
        <v>91</v>
      </c>
      <c r="F183">
        <f t="shared" si="23"/>
        <v>-1.8438039999999999E-2</v>
      </c>
      <c r="H183" s="1" t="str">
        <f t="shared" si="24"/>
        <v>91n</v>
      </c>
      <c r="I183">
        <f t="shared" si="25"/>
        <v>-1.8438039999999999E-2</v>
      </c>
      <c r="M183">
        <v>135</v>
      </c>
      <c r="N183">
        <v>92</v>
      </c>
      <c r="O183" s="2">
        <v>-16.597399999999997</v>
      </c>
      <c r="R183" t="str">
        <f t="shared" si="26"/>
        <v>67.5n</v>
      </c>
      <c r="S183" t="str">
        <f t="shared" si="27"/>
        <v>-16.5974m</v>
      </c>
      <c r="W183" t="str">
        <f t="shared" si="28"/>
        <v>.param a_135 = {a*(-16.5974m)}</v>
      </c>
      <c r="X183" t="str">
        <f t="shared" si="29"/>
        <v>.param b_135 = {b*(-16.5974m)}</v>
      </c>
      <c r="Y183" t="str">
        <f t="shared" si="30"/>
        <v>.param c_135 = {c*(-16.5974m)}</v>
      </c>
      <c r="Z183" t="str">
        <f t="shared" si="31"/>
        <v>.param d_135 = {d*(-16.5974m)}</v>
      </c>
      <c r="AB183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</v>
      </c>
    </row>
    <row r="184" spans="1:28" x14ac:dyDescent="0.2">
      <c r="A184" s="3">
        <v>9.1500000000000005E-8</v>
      </c>
      <c r="B184">
        <v>-1.7709180000000001E-2</v>
      </c>
      <c r="E184" s="1">
        <f t="shared" si="22"/>
        <v>91.5</v>
      </c>
      <c r="F184">
        <f t="shared" si="23"/>
        <v>-1.7709180000000001E-2</v>
      </c>
      <c r="H184" s="1" t="str">
        <f t="shared" si="24"/>
        <v>91.5n</v>
      </c>
      <c r="I184">
        <f t="shared" si="25"/>
        <v>-1.7709180000000001E-2</v>
      </c>
      <c r="M184">
        <v>136</v>
      </c>
      <c r="N184">
        <v>92.5</v>
      </c>
      <c r="O184" s="2">
        <v>-15.33286</v>
      </c>
      <c r="R184" t="str">
        <f t="shared" si="26"/>
        <v>68n</v>
      </c>
      <c r="S184" t="str">
        <f t="shared" si="27"/>
        <v>-15.33286m</v>
      </c>
      <c r="W184" t="str">
        <f t="shared" si="28"/>
        <v>.param a_136 = {a*(-15.33286m)}</v>
      </c>
      <c r="X184" t="str">
        <f t="shared" si="29"/>
        <v>.param b_136 = {b*(-15.33286m)}</v>
      </c>
      <c r="Y184" t="str">
        <f t="shared" si="30"/>
        <v>.param c_136 = {c*(-15.33286m)}</v>
      </c>
      <c r="Z184" t="str">
        <f t="shared" si="31"/>
        <v>.param d_136 = {d*(-15.33286m)}</v>
      </c>
      <c r="AB184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</v>
      </c>
    </row>
    <row r="185" spans="1:28" x14ac:dyDescent="0.2">
      <c r="A185" s="3">
        <v>9.2000000000000003E-8</v>
      </c>
      <c r="B185">
        <v>-1.6597399999999998E-2</v>
      </c>
      <c r="E185" s="1">
        <f t="shared" si="22"/>
        <v>92</v>
      </c>
      <c r="F185">
        <f t="shared" si="23"/>
        <v>-1.6597399999999998E-2</v>
      </c>
      <c r="H185" s="1" t="str">
        <f t="shared" si="24"/>
        <v>92n</v>
      </c>
      <c r="I185">
        <f t="shared" si="25"/>
        <v>-1.6597399999999998E-2</v>
      </c>
      <c r="M185">
        <v>137</v>
      </c>
      <c r="N185">
        <v>93</v>
      </c>
      <c r="O185" s="2">
        <v>-14.162750000000001</v>
      </c>
      <c r="R185" t="str">
        <f t="shared" si="26"/>
        <v>68.5n</v>
      </c>
      <c r="S185" t="str">
        <f t="shared" si="27"/>
        <v>-14.16275m</v>
      </c>
      <c r="W185" t="str">
        <f t="shared" si="28"/>
        <v>.param a_137 = {a*(-14.16275m)}</v>
      </c>
      <c r="X185" t="str">
        <f t="shared" si="29"/>
        <v>.param b_137 = {b*(-14.16275m)}</v>
      </c>
      <c r="Y185" t="str">
        <f t="shared" si="30"/>
        <v>.param c_137 = {c*(-14.16275m)}</v>
      </c>
      <c r="Z185" t="str">
        <f t="shared" si="31"/>
        <v>.param d_137 = {d*(-14.16275m)}</v>
      </c>
      <c r="AB185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</v>
      </c>
    </row>
    <row r="186" spans="1:28" x14ac:dyDescent="0.2">
      <c r="A186" s="3">
        <v>9.2500000000000001E-8</v>
      </c>
      <c r="B186">
        <v>-1.533286E-2</v>
      </c>
      <c r="E186" s="1">
        <f t="shared" si="22"/>
        <v>92.5</v>
      </c>
      <c r="F186">
        <f t="shared" si="23"/>
        <v>-1.533286E-2</v>
      </c>
      <c r="H186" s="1" t="str">
        <f t="shared" si="24"/>
        <v>92.5n</v>
      </c>
      <c r="I186">
        <f t="shared" si="25"/>
        <v>-1.533286E-2</v>
      </c>
      <c r="M186">
        <v>138</v>
      </c>
      <c r="N186">
        <v>93.5</v>
      </c>
      <c r="O186" s="2">
        <v>-13.29387</v>
      </c>
      <c r="R186" t="str">
        <f t="shared" si="26"/>
        <v>69n</v>
      </c>
      <c r="S186" t="str">
        <f t="shared" si="27"/>
        <v>-13.29387m</v>
      </c>
      <c r="W186" t="str">
        <f t="shared" si="28"/>
        <v>.param a_138 = {a*(-13.29387m)}</v>
      </c>
      <c r="X186" t="str">
        <f t="shared" si="29"/>
        <v>.param b_138 = {b*(-13.29387m)}</v>
      </c>
      <c r="Y186" t="str">
        <f t="shared" si="30"/>
        <v>.param c_138 = {c*(-13.29387m)}</v>
      </c>
      <c r="Z186" t="str">
        <f t="shared" si="31"/>
        <v>.param d_138 = {d*(-13.29387m)}</v>
      </c>
      <c r="AB186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</v>
      </c>
    </row>
    <row r="187" spans="1:28" x14ac:dyDescent="0.2">
      <c r="A187" s="3">
        <v>9.2999999999999999E-8</v>
      </c>
      <c r="B187">
        <v>-1.416275E-2</v>
      </c>
      <c r="E187" s="1">
        <f t="shared" si="22"/>
        <v>93</v>
      </c>
      <c r="F187">
        <f t="shared" si="23"/>
        <v>-1.416275E-2</v>
      </c>
      <c r="H187" s="1" t="str">
        <f t="shared" si="24"/>
        <v>93n</v>
      </c>
      <c r="I187">
        <f t="shared" si="25"/>
        <v>-1.416275E-2</v>
      </c>
      <c r="M187">
        <v>139</v>
      </c>
      <c r="N187">
        <v>94</v>
      </c>
      <c r="O187" s="2">
        <v>-12.84559</v>
      </c>
      <c r="R187" t="str">
        <f t="shared" si="26"/>
        <v>69.5n</v>
      </c>
      <c r="S187" t="str">
        <f t="shared" si="27"/>
        <v>-12.84559m</v>
      </c>
      <c r="W187" t="str">
        <f t="shared" si="28"/>
        <v>.param a_139 = {a*(-12.84559m)}</v>
      </c>
      <c r="X187" t="str">
        <f t="shared" si="29"/>
        <v>.param b_139 = {b*(-12.84559m)}</v>
      </c>
      <c r="Y187" t="str">
        <f t="shared" si="30"/>
        <v>.param c_139 = {c*(-12.84559m)}</v>
      </c>
      <c r="Z187" t="str">
        <f t="shared" si="31"/>
        <v>.param d_139 = {d*(-12.84559m)}</v>
      </c>
      <c r="AB187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</v>
      </c>
    </row>
    <row r="188" spans="1:28" x14ac:dyDescent="0.2">
      <c r="A188" s="3">
        <v>9.3499999999999997E-8</v>
      </c>
      <c r="B188">
        <v>-1.3293869999999999E-2</v>
      </c>
      <c r="E188" s="1">
        <f t="shared" si="22"/>
        <v>93.5</v>
      </c>
      <c r="F188">
        <f t="shared" si="23"/>
        <v>-1.3293869999999999E-2</v>
      </c>
      <c r="H188" s="1" t="str">
        <f t="shared" si="24"/>
        <v>93.5n</v>
      </c>
      <c r="I188">
        <f t="shared" si="25"/>
        <v>-1.3293869999999999E-2</v>
      </c>
      <c r="M188">
        <v>140</v>
      </c>
      <c r="N188">
        <v>94.5</v>
      </c>
      <c r="O188" s="2">
        <v>-12.828940000000001</v>
      </c>
      <c r="R188" t="str">
        <f t="shared" si="26"/>
        <v>70n</v>
      </c>
      <c r="S188" t="str">
        <f t="shared" si="27"/>
        <v>-12.82894m</v>
      </c>
      <c r="W188" t="str">
        <f t="shared" si="28"/>
        <v>.param a_140 = {a*(-12.82894m)}</v>
      </c>
      <c r="X188" t="str">
        <f t="shared" si="29"/>
        <v>.param b_140 = {b*(-12.82894m)}</v>
      </c>
      <c r="Y188" t="str">
        <f t="shared" si="30"/>
        <v>.param c_140 = {c*(-12.82894m)}</v>
      </c>
      <c r="Z188" t="str">
        <f t="shared" si="31"/>
        <v>.param d_140 = {d*(-12.82894m)}</v>
      </c>
      <c r="AB188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</v>
      </c>
    </row>
    <row r="189" spans="1:28" x14ac:dyDescent="0.2">
      <c r="A189" s="3">
        <v>9.3999999999999995E-8</v>
      </c>
      <c r="B189">
        <v>-1.284559E-2</v>
      </c>
      <c r="E189" s="1">
        <f t="shared" si="22"/>
        <v>94</v>
      </c>
      <c r="F189">
        <f t="shared" si="23"/>
        <v>-1.284559E-2</v>
      </c>
      <c r="H189" s="1" t="str">
        <f t="shared" si="24"/>
        <v>94n</v>
      </c>
      <c r="I189">
        <f t="shared" si="25"/>
        <v>-1.284559E-2</v>
      </c>
      <c r="M189">
        <v>141</v>
      </c>
      <c r="N189">
        <v>95</v>
      </c>
      <c r="O189" s="2">
        <v>-13.14706</v>
      </c>
      <c r="R189" t="str">
        <f t="shared" si="26"/>
        <v>70.5n</v>
      </c>
      <c r="S189" t="str">
        <f t="shared" si="27"/>
        <v>-13.14706m</v>
      </c>
      <c r="W189" t="str">
        <f t="shared" si="28"/>
        <v>.param a_141 = {a*(-13.14706m)}</v>
      </c>
      <c r="X189" t="str">
        <f t="shared" si="29"/>
        <v>.param b_141 = {b*(-13.14706m)}</v>
      </c>
      <c r="Y189" t="str">
        <f t="shared" si="30"/>
        <v>.param c_141 = {c*(-13.14706m)}</v>
      </c>
      <c r="Z189" t="str">
        <f t="shared" si="31"/>
        <v>.param d_141 = {d*(-13.14706m)}</v>
      </c>
      <c r="AB18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</v>
      </c>
    </row>
    <row r="190" spans="1:28" x14ac:dyDescent="0.2">
      <c r="A190" s="3">
        <v>9.4500000000000006E-8</v>
      </c>
      <c r="B190">
        <v>-1.282894E-2</v>
      </c>
      <c r="E190" s="1">
        <f t="shared" si="22"/>
        <v>94.5</v>
      </c>
      <c r="F190">
        <f t="shared" si="23"/>
        <v>-1.282894E-2</v>
      </c>
      <c r="H190" s="1" t="str">
        <f t="shared" si="24"/>
        <v>94.5n</v>
      </c>
      <c r="I190">
        <f t="shared" si="25"/>
        <v>-1.282894E-2</v>
      </c>
      <c r="M190">
        <v>142</v>
      </c>
      <c r="N190">
        <v>95.5</v>
      </c>
      <c r="O190" s="2">
        <v>-13.62698</v>
      </c>
      <c r="R190" t="str">
        <f t="shared" si="26"/>
        <v>71n</v>
      </c>
      <c r="S190" t="str">
        <f t="shared" si="27"/>
        <v>-13.62698m</v>
      </c>
      <c r="W190" t="str">
        <f t="shared" si="28"/>
        <v>.param a_142 = {a*(-13.62698m)}</v>
      </c>
      <c r="X190" t="str">
        <f t="shared" si="29"/>
        <v>.param b_142 = {b*(-13.62698m)}</v>
      </c>
      <c r="Y190" t="str">
        <f t="shared" si="30"/>
        <v>.param c_142 = {c*(-13.62698m)}</v>
      </c>
      <c r="Z190" t="str">
        <f t="shared" si="31"/>
        <v>.param d_142 = {d*(-13.62698m)}</v>
      </c>
      <c r="AB19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</v>
      </c>
    </row>
    <row r="191" spans="1:28" x14ac:dyDescent="0.2">
      <c r="A191" s="3">
        <v>9.5000000000000004E-8</v>
      </c>
      <c r="B191">
        <v>-1.314706E-2</v>
      </c>
      <c r="E191" s="1">
        <f t="shared" si="22"/>
        <v>95</v>
      </c>
      <c r="F191">
        <f t="shared" si="23"/>
        <v>-1.314706E-2</v>
      </c>
      <c r="H191" s="1" t="str">
        <f t="shared" si="24"/>
        <v>95n</v>
      </c>
      <c r="I191">
        <f t="shared" si="25"/>
        <v>-1.314706E-2</v>
      </c>
      <c r="M191">
        <v>143</v>
      </c>
      <c r="N191">
        <v>96</v>
      </c>
      <c r="O191" s="2">
        <v>-14.062860000000001</v>
      </c>
      <c r="R191" t="str">
        <f t="shared" si="26"/>
        <v>71.5n</v>
      </c>
      <c r="S191" t="str">
        <f t="shared" si="27"/>
        <v>-14.06286m</v>
      </c>
      <c r="W191" t="str">
        <f t="shared" si="28"/>
        <v>.param a_143 = {a*(-14.06286m)}</v>
      </c>
      <c r="X191" t="str">
        <f t="shared" si="29"/>
        <v>.param b_143 = {b*(-14.06286m)}</v>
      </c>
      <c r="Y191" t="str">
        <f t="shared" si="30"/>
        <v>.param c_143 = {c*(-14.06286m)}</v>
      </c>
      <c r="Z191" t="str">
        <f t="shared" si="31"/>
        <v>.param d_143 = {d*(-14.06286m)}</v>
      </c>
      <c r="AB19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</v>
      </c>
    </row>
    <row r="192" spans="1:28" x14ac:dyDescent="0.2">
      <c r="A192" s="3">
        <v>9.5500000000000002E-8</v>
      </c>
      <c r="B192">
        <v>-1.362698E-2</v>
      </c>
      <c r="E192" s="1">
        <f t="shared" si="22"/>
        <v>95.5</v>
      </c>
      <c r="F192">
        <f t="shared" si="23"/>
        <v>-1.362698E-2</v>
      </c>
      <c r="H192" s="1" t="str">
        <f t="shared" si="24"/>
        <v>95.5n</v>
      </c>
      <c r="I192">
        <f t="shared" si="25"/>
        <v>-1.362698E-2</v>
      </c>
      <c r="M192">
        <v>144</v>
      </c>
      <c r="N192">
        <v>96.5</v>
      </c>
      <c r="O192" s="2">
        <v>-14.266120000000001</v>
      </c>
      <c r="R192" t="str">
        <f t="shared" si="26"/>
        <v>72n</v>
      </c>
      <c r="S192" t="str">
        <f t="shared" si="27"/>
        <v>-14.26612m</v>
      </c>
      <c r="W192" t="str">
        <f t="shared" si="28"/>
        <v>.param a_144 = {a*(-14.26612m)}</v>
      </c>
      <c r="X192" t="str">
        <f t="shared" si="29"/>
        <v>.param b_144 = {b*(-14.26612m)}</v>
      </c>
      <c r="Y192" t="str">
        <f t="shared" si="30"/>
        <v>.param c_144 = {c*(-14.26612m)}</v>
      </c>
      <c r="Z192" t="str">
        <f t="shared" si="31"/>
        <v>.param d_144 = {d*(-14.26612m)}</v>
      </c>
      <c r="AB192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</v>
      </c>
    </row>
    <row r="193" spans="1:28" x14ac:dyDescent="0.2">
      <c r="A193" s="3">
        <v>9.5999999999999999E-8</v>
      </c>
      <c r="B193">
        <v>-1.406286E-2</v>
      </c>
      <c r="E193" s="1">
        <f t="shared" si="22"/>
        <v>96</v>
      </c>
      <c r="F193">
        <f t="shared" si="23"/>
        <v>-1.406286E-2</v>
      </c>
      <c r="H193" s="1" t="str">
        <f t="shared" si="24"/>
        <v>96n</v>
      </c>
      <c r="I193">
        <f t="shared" si="25"/>
        <v>-1.406286E-2</v>
      </c>
      <c r="M193">
        <v>145</v>
      </c>
      <c r="N193">
        <v>97</v>
      </c>
      <c r="O193" s="2">
        <v>-14.108320000000001</v>
      </c>
      <c r="R193" t="str">
        <f t="shared" si="26"/>
        <v>72.5n</v>
      </c>
      <c r="S193" t="str">
        <f t="shared" si="27"/>
        <v>-14.10832m</v>
      </c>
      <c r="W193" t="str">
        <f t="shared" si="28"/>
        <v>.param a_145 = {a*(-14.10832m)}</v>
      </c>
      <c r="X193" t="str">
        <f t="shared" si="29"/>
        <v>.param b_145 = {b*(-14.10832m)}</v>
      </c>
      <c r="Y193" t="str">
        <f t="shared" si="30"/>
        <v>.param c_145 = {c*(-14.10832m)}</v>
      </c>
      <c r="Z193" t="str">
        <f t="shared" si="31"/>
        <v>.param d_145 = {d*(-14.10832m)}</v>
      </c>
      <c r="AB193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</v>
      </c>
    </row>
    <row r="194" spans="1:28" x14ac:dyDescent="0.2">
      <c r="A194" s="3">
        <v>9.6499999999999997E-8</v>
      </c>
      <c r="B194">
        <v>-1.426612E-2</v>
      </c>
      <c r="E194" s="1">
        <f t="shared" ref="E194:E257" si="33">A194*1000000000</f>
        <v>96.5</v>
      </c>
      <c r="F194">
        <f t="shared" ref="F194:F257" si="34">B194</f>
        <v>-1.426612E-2</v>
      </c>
      <c r="H194" s="1" t="str">
        <f t="shared" ref="H194:H257" si="35">E194&amp;"n"</f>
        <v>96.5n</v>
      </c>
      <c r="I194">
        <f t="shared" ref="I194:I257" si="36">F194</f>
        <v>-1.426612E-2</v>
      </c>
      <c r="M194">
        <v>146</v>
      </c>
      <c r="N194">
        <v>97.5</v>
      </c>
      <c r="O194" s="2">
        <v>-13.55335</v>
      </c>
      <c r="R194" t="str">
        <f t="shared" si="26"/>
        <v>73n</v>
      </c>
      <c r="S194" t="str">
        <f t="shared" si="27"/>
        <v>-13.55335m</v>
      </c>
      <c r="W194" t="str">
        <f t="shared" si="28"/>
        <v>.param a_146 = {a*(-13.55335m)}</v>
      </c>
      <c r="X194" t="str">
        <f t="shared" si="29"/>
        <v>.param b_146 = {b*(-13.55335m)}</v>
      </c>
      <c r="Y194" t="str">
        <f t="shared" si="30"/>
        <v>.param c_146 = {c*(-13.55335m)}</v>
      </c>
      <c r="Z194" t="str">
        <f t="shared" si="31"/>
        <v>.param d_146 = {d*(-13.55335m)}</v>
      </c>
      <c r="AB194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</v>
      </c>
    </row>
    <row r="195" spans="1:28" x14ac:dyDescent="0.2">
      <c r="A195" s="3">
        <v>9.6999999999999995E-8</v>
      </c>
      <c r="B195">
        <v>-1.4108320000000001E-2</v>
      </c>
      <c r="E195" s="1">
        <f t="shared" si="33"/>
        <v>97</v>
      </c>
      <c r="F195">
        <f t="shared" si="34"/>
        <v>-1.4108320000000001E-2</v>
      </c>
      <c r="H195" s="1" t="str">
        <f t="shared" si="35"/>
        <v>97n</v>
      </c>
      <c r="I195">
        <f t="shared" si="36"/>
        <v>-1.4108320000000001E-2</v>
      </c>
      <c r="M195">
        <v>147</v>
      </c>
      <c r="N195">
        <v>98</v>
      </c>
      <c r="O195" s="2">
        <v>-12.664119999999999</v>
      </c>
      <c r="R195" t="str">
        <f t="shared" si="26"/>
        <v>73.5n</v>
      </c>
      <c r="S195" t="str">
        <f t="shared" si="27"/>
        <v>-12.66412m</v>
      </c>
      <c r="W195" t="str">
        <f t="shared" si="28"/>
        <v>.param a_147 = {a*(-12.66412m)}</v>
      </c>
      <c r="X195" t="str">
        <f t="shared" si="29"/>
        <v>.param b_147 = {b*(-12.66412m)}</v>
      </c>
      <c r="Y195" t="str">
        <f t="shared" si="30"/>
        <v>.param c_147 = {c*(-12.66412m)}</v>
      </c>
      <c r="Z195" t="str">
        <f t="shared" si="31"/>
        <v>.param d_147 = {d*(-12.66412m)}</v>
      </c>
      <c r="AB195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</v>
      </c>
    </row>
    <row r="196" spans="1:28" x14ac:dyDescent="0.2">
      <c r="A196" s="3">
        <v>9.7500000000000006E-8</v>
      </c>
      <c r="B196">
        <v>-1.355335E-2</v>
      </c>
      <c r="E196" s="1">
        <f t="shared" si="33"/>
        <v>97.5</v>
      </c>
      <c r="F196">
        <f t="shared" si="34"/>
        <v>-1.355335E-2</v>
      </c>
      <c r="H196" s="1" t="str">
        <f t="shared" si="35"/>
        <v>97.5n</v>
      </c>
      <c r="I196">
        <f t="shared" si="36"/>
        <v>-1.355335E-2</v>
      </c>
      <c r="M196">
        <v>148</v>
      </c>
      <c r="N196">
        <v>98.5</v>
      </c>
      <c r="O196" s="2">
        <v>-11.58958</v>
      </c>
      <c r="R196" t="str">
        <f t="shared" si="26"/>
        <v>74n</v>
      </c>
      <c r="S196" t="str">
        <f t="shared" si="27"/>
        <v>-11.58958m</v>
      </c>
      <c r="W196" t="str">
        <f t="shared" si="28"/>
        <v>.param a_148 = {a*(-11.58958m)}</v>
      </c>
      <c r="X196" t="str">
        <f t="shared" si="29"/>
        <v>.param b_148 = {b*(-11.58958m)}</v>
      </c>
      <c r="Y196" t="str">
        <f t="shared" si="30"/>
        <v>.param c_148 = {c*(-11.58958m)}</v>
      </c>
      <c r="Z196" t="str">
        <f t="shared" si="31"/>
        <v>.param d_148 = {d*(-11.58958m)}</v>
      </c>
      <c r="AB196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</v>
      </c>
    </row>
    <row r="197" spans="1:28" x14ac:dyDescent="0.2">
      <c r="A197" s="3">
        <v>9.8000000000000004E-8</v>
      </c>
      <c r="B197">
        <v>-1.2664119999999999E-2</v>
      </c>
      <c r="E197" s="1">
        <f t="shared" si="33"/>
        <v>98</v>
      </c>
      <c r="F197">
        <f t="shared" si="34"/>
        <v>-1.2664119999999999E-2</v>
      </c>
      <c r="H197" s="1" t="str">
        <f t="shared" si="35"/>
        <v>98n</v>
      </c>
      <c r="I197">
        <f t="shared" si="36"/>
        <v>-1.2664119999999999E-2</v>
      </c>
      <c r="M197">
        <v>149</v>
      </c>
      <c r="N197">
        <v>99</v>
      </c>
      <c r="O197" s="2">
        <v>-10.53064</v>
      </c>
      <c r="R197" t="str">
        <f t="shared" si="26"/>
        <v>74.5n</v>
      </c>
      <c r="S197" t="str">
        <f t="shared" si="27"/>
        <v>-10.53064m</v>
      </c>
      <c r="W197" t="str">
        <f t="shared" si="28"/>
        <v>.param a_149 = {a*(-10.53064m)}</v>
      </c>
      <c r="X197" t="str">
        <f t="shared" si="29"/>
        <v>.param b_149 = {b*(-10.53064m)}</v>
      </c>
      <c r="Y197" t="str">
        <f t="shared" si="30"/>
        <v>.param c_149 = {c*(-10.53064m)}</v>
      </c>
      <c r="Z197" t="str">
        <f t="shared" si="31"/>
        <v>.param d_149 = {d*(-10.53064m)}</v>
      </c>
      <c r="AB197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</v>
      </c>
    </row>
    <row r="198" spans="1:28" x14ac:dyDescent="0.2">
      <c r="A198" s="3">
        <v>9.8500000000000002E-8</v>
      </c>
      <c r="B198">
        <v>-1.158958E-2</v>
      </c>
      <c r="E198" s="1">
        <f t="shared" si="33"/>
        <v>98.5</v>
      </c>
      <c r="F198">
        <f t="shared" si="34"/>
        <v>-1.158958E-2</v>
      </c>
      <c r="H198" s="1" t="str">
        <f t="shared" si="35"/>
        <v>98.5n</v>
      </c>
      <c r="I198">
        <f t="shared" si="36"/>
        <v>-1.158958E-2</v>
      </c>
      <c r="M198">
        <v>150</v>
      </c>
      <c r="N198">
        <v>99.5</v>
      </c>
      <c r="O198" s="2">
        <v>-9.6958350000000006</v>
      </c>
      <c r="R198" t="str">
        <f t="shared" si="26"/>
        <v>75n</v>
      </c>
      <c r="S198" t="str">
        <f t="shared" si="27"/>
        <v>-9.695835m</v>
      </c>
      <c r="W198" t="str">
        <f t="shared" si="28"/>
        <v>.param a_150 = {a*(-9.695835m)}</v>
      </c>
      <c r="X198" t="str">
        <f t="shared" si="29"/>
        <v>.param b_150 = {b*(-9.695835m)}</v>
      </c>
      <c r="Y198" t="str">
        <f t="shared" si="30"/>
        <v>.param c_150 = {c*(-9.695835m)}</v>
      </c>
      <c r="Z198" t="str">
        <f t="shared" si="31"/>
        <v>.param d_150 = {d*(-9.695835m)}</v>
      </c>
      <c r="AB198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</v>
      </c>
    </row>
    <row r="199" spans="1:28" x14ac:dyDescent="0.2">
      <c r="A199" s="3">
        <v>9.9E-8</v>
      </c>
      <c r="B199">
        <v>-1.0530640000000001E-2</v>
      </c>
      <c r="E199" s="1">
        <f t="shared" si="33"/>
        <v>99</v>
      </c>
      <c r="F199">
        <f t="shared" si="34"/>
        <v>-1.0530640000000001E-2</v>
      </c>
      <c r="H199" s="1" t="str">
        <f t="shared" si="35"/>
        <v>99n</v>
      </c>
      <c r="I199">
        <f t="shared" si="36"/>
        <v>-1.0530640000000001E-2</v>
      </c>
      <c r="M199">
        <v>151</v>
      </c>
      <c r="N199">
        <v>100</v>
      </c>
      <c r="O199" s="2">
        <v>-9.2519229999999997</v>
      </c>
      <c r="R199" t="str">
        <f t="shared" si="26"/>
        <v>75.5n</v>
      </c>
      <c r="S199" t="str">
        <f t="shared" si="27"/>
        <v>-9.251923m</v>
      </c>
      <c r="W199" t="str">
        <f t="shared" si="28"/>
        <v>.param a_151 = {a*(-9.251923m)}</v>
      </c>
      <c r="X199" t="str">
        <f t="shared" si="29"/>
        <v>.param b_151 = {b*(-9.251923m)}</v>
      </c>
      <c r="Y199" t="str">
        <f t="shared" si="30"/>
        <v>.param c_151 = {c*(-9.251923m)}</v>
      </c>
      <c r="Z199" t="str">
        <f t="shared" si="31"/>
        <v>.param d_151 = {d*(-9.251923m)}</v>
      </c>
      <c r="AB19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</v>
      </c>
    </row>
    <row r="200" spans="1:28" x14ac:dyDescent="0.2">
      <c r="A200" s="3">
        <v>9.9499999999999998E-8</v>
      </c>
      <c r="B200">
        <v>-9.6958349999999999E-3</v>
      </c>
      <c r="E200" s="1">
        <f t="shared" si="33"/>
        <v>99.5</v>
      </c>
      <c r="F200">
        <f t="shared" si="34"/>
        <v>-9.6958349999999999E-3</v>
      </c>
      <c r="H200" s="1" t="str">
        <f t="shared" si="35"/>
        <v>99.5n</v>
      </c>
      <c r="I200">
        <f t="shared" si="36"/>
        <v>-9.6958349999999999E-3</v>
      </c>
      <c r="M200">
        <v>152</v>
      </c>
      <c r="N200">
        <v>100.5</v>
      </c>
      <c r="O200" s="2">
        <v>-9.2827659999999987</v>
      </c>
      <c r="R200" t="str">
        <f t="shared" si="26"/>
        <v>76n</v>
      </c>
      <c r="S200" t="str">
        <f t="shared" si="27"/>
        <v>-9.282766m</v>
      </c>
      <c r="W200" t="str">
        <f t="shared" si="28"/>
        <v>.param a_152 = {a*(-9.282766m)}</v>
      </c>
      <c r="X200" t="str">
        <f t="shared" si="29"/>
        <v>.param b_152 = {b*(-9.282766m)}</v>
      </c>
      <c r="Y200" t="str">
        <f t="shared" si="30"/>
        <v>.param c_152 = {c*(-9.282766m)}</v>
      </c>
      <c r="Z200" t="str">
        <f t="shared" si="31"/>
        <v>.param d_152 = {d*(-9.282766m)}</v>
      </c>
      <c r="AB20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</v>
      </c>
    </row>
    <row r="201" spans="1:28" x14ac:dyDescent="0.2">
      <c r="A201" s="3">
        <v>9.9999999999999995E-8</v>
      </c>
      <c r="B201">
        <v>-9.2519230000000004E-3</v>
      </c>
      <c r="E201" s="1">
        <f t="shared" si="33"/>
        <v>100</v>
      </c>
      <c r="F201">
        <f t="shared" si="34"/>
        <v>-9.2519230000000004E-3</v>
      </c>
      <c r="H201" s="1" t="str">
        <f t="shared" si="35"/>
        <v>100n</v>
      </c>
      <c r="I201">
        <f t="shared" si="36"/>
        <v>-9.2519230000000004E-3</v>
      </c>
      <c r="M201">
        <v>153</v>
      </c>
      <c r="N201">
        <v>101</v>
      </c>
      <c r="O201" s="2">
        <v>-9.7629649999999994</v>
      </c>
      <c r="R201" t="str">
        <f t="shared" si="26"/>
        <v>76.5n</v>
      </c>
      <c r="S201" t="str">
        <f t="shared" si="27"/>
        <v>-9.762965m</v>
      </c>
      <c r="W201" t="str">
        <f t="shared" si="28"/>
        <v>.param a_153 = {a*(-9.762965m)}</v>
      </c>
      <c r="X201" t="str">
        <f t="shared" si="29"/>
        <v>.param b_153 = {b*(-9.762965m)}</v>
      </c>
      <c r="Y201" t="str">
        <f t="shared" si="30"/>
        <v>.param c_153 = {c*(-9.762965m)}</v>
      </c>
      <c r="Z201" t="str">
        <f t="shared" si="31"/>
        <v>.param d_153 = {d*(-9.762965m)}</v>
      </c>
      <c r="AB20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</v>
      </c>
    </row>
    <row r="202" spans="1:28" x14ac:dyDescent="0.2">
      <c r="A202" s="3">
        <v>1.0050000000000001E-7</v>
      </c>
      <c r="B202">
        <v>-9.2827659999999996E-3</v>
      </c>
      <c r="E202" s="1">
        <f t="shared" si="33"/>
        <v>100.5</v>
      </c>
      <c r="F202">
        <f t="shared" si="34"/>
        <v>-9.2827659999999996E-3</v>
      </c>
      <c r="H202" s="1" t="str">
        <f t="shared" si="35"/>
        <v>100.5n</v>
      </c>
      <c r="I202">
        <f t="shared" si="36"/>
        <v>-9.2827659999999996E-3</v>
      </c>
      <c r="M202">
        <v>154</v>
      </c>
      <c r="N202">
        <v>101.5</v>
      </c>
      <c r="O202" s="2">
        <v>-10.56176</v>
      </c>
      <c r="R202" t="str">
        <f t="shared" si="26"/>
        <v>77n</v>
      </c>
      <c r="S202" t="str">
        <f t="shared" si="27"/>
        <v>-10.56176m</v>
      </c>
      <c r="W202" t="str">
        <f t="shared" si="28"/>
        <v>.param a_154 = {a*(-10.56176m)}</v>
      </c>
      <c r="X202" t="str">
        <f t="shared" si="29"/>
        <v>.param b_154 = {b*(-10.56176m)}</v>
      </c>
      <c r="Y202" t="str">
        <f t="shared" si="30"/>
        <v>.param c_154 = {c*(-10.56176m)}</v>
      </c>
      <c r="Z202" t="str">
        <f t="shared" si="31"/>
        <v>.param d_154 = {d*(-10.56176m)}</v>
      </c>
      <c r="AB202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</v>
      </c>
    </row>
    <row r="203" spans="1:28" x14ac:dyDescent="0.2">
      <c r="A203" s="3">
        <v>1.01E-7</v>
      </c>
      <c r="B203">
        <v>-9.7629650000000002E-3</v>
      </c>
      <c r="E203" s="1">
        <f t="shared" si="33"/>
        <v>101</v>
      </c>
      <c r="F203">
        <f t="shared" si="34"/>
        <v>-9.7629650000000002E-3</v>
      </c>
      <c r="H203" s="1" t="str">
        <f t="shared" si="35"/>
        <v>101n</v>
      </c>
      <c r="I203">
        <f t="shared" si="36"/>
        <v>-9.7629650000000002E-3</v>
      </c>
      <c r="M203">
        <v>155</v>
      </c>
      <c r="N203">
        <v>102</v>
      </c>
      <c r="O203" s="2">
        <v>-11.471689999999999</v>
      </c>
      <c r="R203" t="str">
        <f t="shared" si="26"/>
        <v>77.5n</v>
      </c>
      <c r="S203" t="str">
        <f t="shared" si="27"/>
        <v>-11.47169m</v>
      </c>
      <c r="W203" t="str">
        <f t="shared" si="28"/>
        <v>.param a_155 = {a*(-11.47169m)}</v>
      </c>
      <c r="X203" t="str">
        <f t="shared" si="29"/>
        <v>.param b_155 = {b*(-11.47169m)}</v>
      </c>
      <c r="Y203" t="str">
        <f t="shared" si="30"/>
        <v>.param c_155 = {c*(-11.47169m)}</v>
      </c>
      <c r="Z203" t="str">
        <f t="shared" si="31"/>
        <v>.param d_155 = {d*(-11.47169m)}</v>
      </c>
      <c r="AB203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</v>
      </c>
    </row>
    <row r="204" spans="1:28" x14ac:dyDescent="0.2">
      <c r="A204" s="3">
        <v>1.015E-7</v>
      </c>
      <c r="B204">
        <v>-1.056176E-2</v>
      </c>
      <c r="E204" s="1">
        <f t="shared" si="33"/>
        <v>101.5</v>
      </c>
      <c r="F204">
        <f t="shared" si="34"/>
        <v>-1.056176E-2</v>
      </c>
      <c r="H204" s="1" t="str">
        <f t="shared" si="35"/>
        <v>101.5n</v>
      </c>
      <c r="I204">
        <f t="shared" si="36"/>
        <v>-1.056176E-2</v>
      </c>
      <c r="M204">
        <v>156</v>
      </c>
      <c r="N204">
        <v>102.5</v>
      </c>
      <c r="O204" s="2">
        <v>-12.259630000000001</v>
      </c>
      <c r="R204" t="str">
        <f t="shared" si="26"/>
        <v>78n</v>
      </c>
      <c r="S204" t="str">
        <f t="shared" si="27"/>
        <v>-12.25963m</v>
      </c>
      <c r="W204" t="str">
        <f t="shared" si="28"/>
        <v>.param a_156 = {a*(-12.25963m)}</v>
      </c>
      <c r="X204" t="str">
        <f t="shared" si="29"/>
        <v>.param b_156 = {b*(-12.25963m)}</v>
      </c>
      <c r="Y204" t="str">
        <f t="shared" si="30"/>
        <v>.param c_156 = {c*(-12.25963m)}</v>
      </c>
      <c r="Z204" t="str">
        <f t="shared" si="31"/>
        <v>.param d_156 = {d*(-12.25963m)}</v>
      </c>
      <c r="AB204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</v>
      </c>
    </row>
    <row r="205" spans="1:28" x14ac:dyDescent="0.2">
      <c r="A205" s="3">
        <v>1.02E-7</v>
      </c>
      <c r="B205">
        <v>-1.147169E-2</v>
      </c>
      <c r="E205" s="1">
        <f t="shared" si="33"/>
        <v>102</v>
      </c>
      <c r="F205">
        <f t="shared" si="34"/>
        <v>-1.147169E-2</v>
      </c>
      <c r="H205" s="1" t="str">
        <f t="shared" si="35"/>
        <v>102n</v>
      </c>
      <c r="I205">
        <f t="shared" si="36"/>
        <v>-1.147169E-2</v>
      </c>
      <c r="M205">
        <v>157</v>
      </c>
      <c r="N205">
        <v>103</v>
      </c>
      <c r="O205" s="2">
        <v>-12.728629999999999</v>
      </c>
      <c r="R205" t="str">
        <f t="shared" si="26"/>
        <v>78.5n</v>
      </c>
      <c r="S205" t="str">
        <f t="shared" si="27"/>
        <v>-12.72863m</v>
      </c>
      <c r="W205" t="str">
        <f t="shared" si="28"/>
        <v>.param a_157 = {a*(-12.72863m)}</v>
      </c>
      <c r="X205" t="str">
        <f t="shared" si="29"/>
        <v>.param b_157 = {b*(-12.72863m)}</v>
      </c>
      <c r="Y205" t="str">
        <f t="shared" si="30"/>
        <v>.param c_157 = {c*(-12.72863m)}</v>
      </c>
      <c r="Z205" t="str">
        <f t="shared" si="31"/>
        <v>.param d_157 = {d*(-12.72863m)}</v>
      </c>
      <c r="AB205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</v>
      </c>
    </row>
    <row r="206" spans="1:28" x14ac:dyDescent="0.2">
      <c r="A206" s="3">
        <v>1.025E-7</v>
      </c>
      <c r="B206">
        <v>-1.2259630000000001E-2</v>
      </c>
      <c r="E206" s="1">
        <f t="shared" si="33"/>
        <v>102.5</v>
      </c>
      <c r="F206">
        <f t="shared" si="34"/>
        <v>-1.2259630000000001E-2</v>
      </c>
      <c r="H206" s="1" t="str">
        <f t="shared" si="35"/>
        <v>102.5n</v>
      </c>
      <c r="I206">
        <f t="shared" si="36"/>
        <v>-1.2259630000000001E-2</v>
      </c>
      <c r="M206">
        <v>158</v>
      </c>
      <c r="N206">
        <v>103.5</v>
      </c>
      <c r="O206" s="2">
        <v>-12.76951</v>
      </c>
      <c r="R206" t="str">
        <f t="shared" si="26"/>
        <v>79n</v>
      </c>
      <c r="S206" t="str">
        <f t="shared" si="27"/>
        <v>-12.76951m</v>
      </c>
      <c r="W206" t="str">
        <f t="shared" si="28"/>
        <v>.param a_158 = {a*(-12.76951m)}</v>
      </c>
      <c r="X206" t="str">
        <f t="shared" si="29"/>
        <v>.param b_158 = {b*(-12.76951m)}</v>
      </c>
      <c r="Y206" t="str">
        <f t="shared" si="30"/>
        <v>.param c_158 = {c*(-12.76951m)}</v>
      </c>
      <c r="Z206" t="str">
        <f t="shared" si="31"/>
        <v>.param d_158 = {d*(-12.76951m)}</v>
      </c>
      <c r="AB206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</v>
      </c>
    </row>
    <row r="207" spans="1:28" x14ac:dyDescent="0.2">
      <c r="A207" s="3">
        <v>1.03E-7</v>
      </c>
      <c r="B207">
        <v>-1.2728629999999999E-2</v>
      </c>
      <c r="E207" s="1">
        <f t="shared" si="33"/>
        <v>103</v>
      </c>
      <c r="F207">
        <f t="shared" si="34"/>
        <v>-1.2728629999999999E-2</v>
      </c>
      <c r="H207" s="1" t="str">
        <f t="shared" si="35"/>
        <v>103n</v>
      </c>
      <c r="I207">
        <f t="shared" si="36"/>
        <v>-1.2728629999999999E-2</v>
      </c>
      <c r="M207">
        <v>159</v>
      </c>
      <c r="N207">
        <v>104</v>
      </c>
      <c r="O207" s="2">
        <v>-12.385020000000001</v>
      </c>
      <c r="R207" t="str">
        <f t="shared" si="26"/>
        <v>79.5n</v>
      </c>
      <c r="S207" t="str">
        <f t="shared" si="27"/>
        <v>-12.38502m</v>
      </c>
      <c r="W207" t="str">
        <f t="shared" si="28"/>
        <v>.param a_159 = {a*(-12.38502m)}</v>
      </c>
      <c r="X207" t="str">
        <f t="shared" si="29"/>
        <v>.param b_159 = {b*(-12.38502m)}</v>
      </c>
      <c r="Y207" t="str">
        <f t="shared" si="30"/>
        <v>.param c_159 = {c*(-12.38502m)}</v>
      </c>
      <c r="Z207" t="str">
        <f t="shared" si="31"/>
        <v>.param d_159 = {d*(-12.38502m)}</v>
      </c>
      <c r="AB207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</v>
      </c>
    </row>
    <row r="208" spans="1:28" x14ac:dyDescent="0.2">
      <c r="A208" s="3">
        <v>1.0349999999999999E-7</v>
      </c>
      <c r="B208">
        <v>-1.276951E-2</v>
      </c>
      <c r="E208" s="1">
        <f t="shared" si="33"/>
        <v>103.5</v>
      </c>
      <c r="F208">
        <f t="shared" si="34"/>
        <v>-1.276951E-2</v>
      </c>
      <c r="H208" s="1" t="str">
        <f t="shared" si="35"/>
        <v>103.5n</v>
      </c>
      <c r="I208">
        <f t="shared" si="36"/>
        <v>-1.276951E-2</v>
      </c>
      <c r="M208">
        <v>160</v>
      </c>
      <c r="N208">
        <v>104.5</v>
      </c>
      <c r="O208" s="2">
        <v>-11.6791</v>
      </c>
      <c r="R208" t="str">
        <f t="shared" si="26"/>
        <v>80n</v>
      </c>
      <c r="S208" t="str">
        <f t="shared" si="27"/>
        <v>-11.6791m</v>
      </c>
      <c r="W208" t="str">
        <f t="shared" si="28"/>
        <v>.param a_160 = {a*(-11.6791m)}</v>
      </c>
      <c r="X208" t="str">
        <f t="shared" si="29"/>
        <v>.param b_160 = {b*(-11.6791m)}</v>
      </c>
      <c r="Y208" t="str">
        <f t="shared" si="30"/>
        <v>.param c_160 = {c*(-11.6791m)}</v>
      </c>
      <c r="Z208" t="str">
        <f t="shared" si="31"/>
        <v>.param d_160 = {d*(-11.6791m)}</v>
      </c>
      <c r="AB208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</v>
      </c>
    </row>
    <row r="209" spans="1:28" x14ac:dyDescent="0.2">
      <c r="A209" s="3">
        <v>1.04E-7</v>
      </c>
      <c r="B209">
        <v>-1.238502E-2</v>
      </c>
      <c r="E209" s="1">
        <f t="shared" si="33"/>
        <v>104</v>
      </c>
      <c r="F209">
        <f t="shared" si="34"/>
        <v>-1.238502E-2</v>
      </c>
      <c r="H209" s="1" t="str">
        <f t="shared" si="35"/>
        <v>104n</v>
      </c>
      <c r="I209">
        <f t="shared" si="36"/>
        <v>-1.238502E-2</v>
      </c>
      <c r="M209">
        <v>161</v>
      </c>
      <c r="N209">
        <v>105</v>
      </c>
      <c r="O209" s="2">
        <v>-10.817500000000001</v>
      </c>
      <c r="R209" t="str">
        <f t="shared" si="26"/>
        <v>80.5n</v>
      </c>
      <c r="S209" t="str">
        <f t="shared" si="27"/>
        <v>-10.8175m</v>
      </c>
      <c r="W209" t="str">
        <f t="shared" si="28"/>
        <v>.param a_161 = {a*(-10.8175m)}</v>
      </c>
      <c r="X209" t="str">
        <f t="shared" si="29"/>
        <v>.param b_161 = {b*(-10.8175m)}</v>
      </c>
      <c r="Y209" t="str">
        <f t="shared" si="30"/>
        <v>.param c_161 = {c*(-10.8175m)}</v>
      </c>
      <c r="Z209" t="str">
        <f t="shared" si="31"/>
        <v>.param d_161 = {d*(-10.8175m)}</v>
      </c>
      <c r="AB20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</v>
      </c>
    </row>
    <row r="210" spans="1:28" x14ac:dyDescent="0.2">
      <c r="A210" s="3">
        <v>1.045E-7</v>
      </c>
      <c r="B210">
        <v>-1.16791E-2</v>
      </c>
      <c r="E210" s="1">
        <f t="shared" si="33"/>
        <v>104.5</v>
      </c>
      <c r="F210">
        <f t="shared" si="34"/>
        <v>-1.16791E-2</v>
      </c>
      <c r="H210" s="1" t="str">
        <f t="shared" si="35"/>
        <v>104.5n</v>
      </c>
      <c r="I210">
        <f t="shared" si="36"/>
        <v>-1.16791E-2</v>
      </c>
      <c r="M210">
        <v>162</v>
      </c>
      <c r="N210">
        <v>105.5</v>
      </c>
      <c r="O210" s="2">
        <v>-9.9731820000000013</v>
      </c>
      <c r="R210" t="str">
        <f t="shared" si="26"/>
        <v>81n</v>
      </c>
      <c r="S210" t="str">
        <f t="shared" si="27"/>
        <v>-9.973182m</v>
      </c>
      <c r="W210" t="str">
        <f t="shared" si="28"/>
        <v>.param a_162 = {a*(-9.973182m)}</v>
      </c>
      <c r="X210" t="str">
        <f t="shared" si="29"/>
        <v>.param b_162 = {b*(-9.973182m)}</v>
      </c>
      <c r="Y210" t="str">
        <f t="shared" si="30"/>
        <v>.param c_162 = {c*(-9.973182m)}</v>
      </c>
      <c r="Z210" t="str">
        <f t="shared" si="31"/>
        <v>.param d_162 = {d*(-9.973182m)}</v>
      </c>
      <c r="AB21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</v>
      </c>
    </row>
    <row r="211" spans="1:28" x14ac:dyDescent="0.2">
      <c r="A211" s="3">
        <v>1.05E-7</v>
      </c>
      <c r="B211">
        <v>-1.0817500000000001E-2</v>
      </c>
      <c r="E211" s="1">
        <f t="shared" si="33"/>
        <v>105</v>
      </c>
      <c r="F211">
        <f t="shared" si="34"/>
        <v>-1.0817500000000001E-2</v>
      </c>
      <c r="H211" s="1" t="str">
        <f t="shared" si="35"/>
        <v>105n</v>
      </c>
      <c r="I211">
        <f t="shared" si="36"/>
        <v>-1.0817500000000001E-2</v>
      </c>
      <c r="M211">
        <v>163</v>
      </c>
      <c r="N211">
        <v>106</v>
      </c>
      <c r="O211" s="2">
        <v>-9.279674</v>
      </c>
      <c r="R211" t="str">
        <f t="shared" si="26"/>
        <v>81.5n</v>
      </c>
      <c r="S211" t="str">
        <f t="shared" si="27"/>
        <v>-9.279674m</v>
      </c>
      <c r="W211" t="str">
        <f t="shared" si="28"/>
        <v>.param a_163 = {a*(-9.279674m)}</v>
      </c>
      <c r="X211" t="str">
        <f t="shared" si="29"/>
        <v>.param b_163 = {b*(-9.279674m)}</v>
      </c>
      <c r="Y211" t="str">
        <f t="shared" si="30"/>
        <v>.param c_163 = {c*(-9.279674m)}</v>
      </c>
      <c r="Z211" t="str">
        <f t="shared" si="31"/>
        <v>.param d_163 = {d*(-9.279674m)}</v>
      </c>
      <c r="AB21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</v>
      </c>
    </row>
    <row r="212" spans="1:28" x14ac:dyDescent="0.2">
      <c r="A212" s="3">
        <v>1.055E-7</v>
      </c>
      <c r="B212">
        <v>-9.9731820000000006E-3</v>
      </c>
      <c r="E212" s="1">
        <f t="shared" si="33"/>
        <v>105.5</v>
      </c>
      <c r="F212">
        <f t="shared" si="34"/>
        <v>-9.9731820000000006E-3</v>
      </c>
      <c r="H212" s="1" t="str">
        <f t="shared" si="35"/>
        <v>105.5n</v>
      </c>
      <c r="I212">
        <f t="shared" si="36"/>
        <v>-9.9731820000000006E-3</v>
      </c>
      <c r="M212">
        <v>164</v>
      </c>
      <c r="N212">
        <v>106.5</v>
      </c>
      <c r="O212" s="2">
        <v>-8.8075789999999987</v>
      </c>
      <c r="R212" t="str">
        <f t="shared" si="26"/>
        <v>82n</v>
      </c>
      <c r="S212" t="str">
        <f t="shared" si="27"/>
        <v>-8.807579m</v>
      </c>
      <c r="W212" t="str">
        <f t="shared" si="28"/>
        <v>.param a_164 = {a*(-8.807579m)}</v>
      </c>
      <c r="X212" t="str">
        <f t="shared" si="29"/>
        <v>.param b_164 = {b*(-8.807579m)}</v>
      </c>
      <c r="Y212" t="str">
        <f t="shared" si="30"/>
        <v>.param c_164 = {c*(-8.807579m)}</v>
      </c>
      <c r="Z212" t="str">
        <f t="shared" si="31"/>
        <v>.param d_164 = {d*(-8.807579m)}</v>
      </c>
      <c r="AB212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</v>
      </c>
    </row>
    <row r="213" spans="1:28" x14ac:dyDescent="0.2">
      <c r="A213" s="3">
        <v>1.06E-7</v>
      </c>
      <c r="B213">
        <v>-9.2796739999999999E-3</v>
      </c>
      <c r="E213" s="1">
        <f t="shared" si="33"/>
        <v>106</v>
      </c>
      <c r="F213">
        <f t="shared" si="34"/>
        <v>-9.2796739999999999E-3</v>
      </c>
      <c r="H213" s="1" t="str">
        <f t="shared" si="35"/>
        <v>106n</v>
      </c>
      <c r="I213">
        <f t="shared" si="36"/>
        <v>-9.2796739999999999E-3</v>
      </c>
      <c r="M213">
        <v>165</v>
      </c>
      <c r="N213">
        <v>107</v>
      </c>
      <c r="O213" s="2">
        <v>-8.5680700000000005</v>
      </c>
      <c r="R213" t="str">
        <f t="shared" si="26"/>
        <v>82.5n</v>
      </c>
      <c r="S213" t="str">
        <f t="shared" si="27"/>
        <v>-8.56807m</v>
      </c>
      <c r="W213" t="str">
        <f t="shared" si="28"/>
        <v>.param a_165 = {a*(-8.56807m)}</v>
      </c>
      <c r="X213" t="str">
        <f t="shared" si="29"/>
        <v>.param b_165 = {b*(-8.56807m)}</v>
      </c>
      <c r="Y213" t="str">
        <f t="shared" si="30"/>
        <v>.param c_165 = {c*(-8.56807m)}</v>
      </c>
      <c r="Z213" t="str">
        <f t="shared" si="31"/>
        <v>.param d_165 = {d*(-8.56807m)}</v>
      </c>
      <c r="AB213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</v>
      </c>
    </row>
    <row r="214" spans="1:28" x14ac:dyDescent="0.2">
      <c r="A214" s="3">
        <v>1.0649999999999999E-7</v>
      </c>
      <c r="B214">
        <v>-8.8075789999999994E-3</v>
      </c>
      <c r="E214" s="1">
        <f t="shared" si="33"/>
        <v>106.5</v>
      </c>
      <c r="F214">
        <f t="shared" si="34"/>
        <v>-8.8075789999999994E-3</v>
      </c>
      <c r="H214" s="1" t="str">
        <f t="shared" si="35"/>
        <v>106.5n</v>
      </c>
      <c r="I214">
        <f t="shared" si="36"/>
        <v>-8.8075789999999994E-3</v>
      </c>
      <c r="M214">
        <v>166</v>
      </c>
      <c r="N214">
        <v>107.5</v>
      </c>
      <c r="O214" s="2">
        <v>-8.5351160000000004</v>
      </c>
      <c r="R214" t="str">
        <f t="shared" si="26"/>
        <v>83n</v>
      </c>
      <c r="S214" t="str">
        <f t="shared" si="27"/>
        <v>-8.535116m</v>
      </c>
      <c r="W214" t="str">
        <f t="shared" si="28"/>
        <v>.param a_166 = {a*(-8.535116m)}</v>
      </c>
      <c r="X214" t="str">
        <f t="shared" si="29"/>
        <v>.param b_166 = {b*(-8.535116m)}</v>
      </c>
      <c r="Y214" t="str">
        <f t="shared" si="30"/>
        <v>.param c_166 = {c*(-8.535116m)}</v>
      </c>
      <c r="Z214" t="str">
        <f t="shared" si="31"/>
        <v>.param d_166 = {d*(-8.535116m)}</v>
      </c>
      <c r="AB214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</v>
      </c>
    </row>
    <row r="215" spans="1:28" x14ac:dyDescent="0.2">
      <c r="A215" s="3">
        <v>1.0700000000000001E-7</v>
      </c>
      <c r="B215">
        <v>-8.5680700000000005E-3</v>
      </c>
      <c r="E215" s="1">
        <f t="shared" si="33"/>
        <v>107</v>
      </c>
      <c r="F215">
        <f t="shared" si="34"/>
        <v>-8.5680700000000005E-3</v>
      </c>
      <c r="H215" s="1" t="str">
        <f t="shared" si="35"/>
        <v>107n</v>
      </c>
      <c r="I215">
        <f t="shared" si="36"/>
        <v>-8.5680700000000005E-3</v>
      </c>
      <c r="M215">
        <v>167</v>
      </c>
      <c r="N215">
        <v>108</v>
      </c>
      <c r="O215" s="2">
        <v>-8.6689609999999995</v>
      </c>
      <c r="R215" t="str">
        <f t="shared" si="26"/>
        <v>83.5n</v>
      </c>
      <c r="S215" t="str">
        <f t="shared" si="27"/>
        <v>-8.668961m</v>
      </c>
      <c r="W215" t="str">
        <f t="shared" si="28"/>
        <v>.param a_167 = {a*(-8.668961m)}</v>
      </c>
      <c r="X215" t="str">
        <f t="shared" si="29"/>
        <v>.param b_167 = {b*(-8.668961m)}</v>
      </c>
      <c r="Y215" t="str">
        <f t="shared" si="30"/>
        <v>.param c_167 = {c*(-8.668961m)}</v>
      </c>
      <c r="Z215" t="str">
        <f t="shared" si="31"/>
        <v>.param d_167 = {d*(-8.668961m)}</v>
      </c>
      <c r="AB215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</v>
      </c>
    </row>
    <row r="216" spans="1:28" x14ac:dyDescent="0.2">
      <c r="A216" s="3">
        <v>1.075E-7</v>
      </c>
      <c r="B216">
        <v>-8.5351160000000006E-3</v>
      </c>
      <c r="E216" s="1">
        <f t="shared" si="33"/>
        <v>107.5</v>
      </c>
      <c r="F216">
        <f t="shared" si="34"/>
        <v>-8.5351160000000006E-3</v>
      </c>
      <c r="H216" s="1" t="str">
        <f t="shared" si="35"/>
        <v>107.5n</v>
      </c>
      <c r="I216">
        <f t="shared" si="36"/>
        <v>-8.5351160000000006E-3</v>
      </c>
      <c r="M216">
        <v>168</v>
      </c>
      <c r="N216">
        <v>108.5</v>
      </c>
      <c r="O216" s="2">
        <v>-8.9270289999999992</v>
      </c>
      <c r="R216" t="str">
        <f t="shared" si="26"/>
        <v>84n</v>
      </c>
      <c r="S216" t="str">
        <f t="shared" si="27"/>
        <v>-8.927029m</v>
      </c>
      <c r="W216" t="str">
        <f t="shared" si="28"/>
        <v>.param a_168 = {a*(-8.927029m)}</v>
      </c>
      <c r="X216" t="str">
        <f t="shared" si="29"/>
        <v>.param b_168 = {b*(-8.927029m)}</v>
      </c>
      <c r="Y216" t="str">
        <f t="shared" si="30"/>
        <v>.param c_168 = {c*(-8.927029m)}</v>
      </c>
      <c r="Z216" t="str">
        <f t="shared" si="31"/>
        <v>.param d_168 = {d*(-8.927029m)}</v>
      </c>
      <c r="AB216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</v>
      </c>
    </row>
    <row r="217" spans="1:28" x14ac:dyDescent="0.2">
      <c r="A217" s="3">
        <v>1.08E-7</v>
      </c>
      <c r="B217">
        <v>-8.6689609999999993E-3</v>
      </c>
      <c r="E217" s="1">
        <f t="shared" si="33"/>
        <v>108</v>
      </c>
      <c r="F217">
        <f t="shared" si="34"/>
        <v>-8.6689609999999993E-3</v>
      </c>
      <c r="H217" s="1" t="str">
        <f t="shared" si="35"/>
        <v>108n</v>
      </c>
      <c r="I217">
        <f t="shared" si="36"/>
        <v>-8.6689609999999993E-3</v>
      </c>
      <c r="M217">
        <v>169</v>
      </c>
      <c r="N217">
        <v>109</v>
      </c>
      <c r="O217" s="2">
        <v>-9.2607910000000011</v>
      </c>
      <c r="R217" t="str">
        <f t="shared" si="26"/>
        <v>84.5n</v>
      </c>
      <c r="S217" t="str">
        <f t="shared" si="27"/>
        <v>-9.260791m</v>
      </c>
      <c r="W217" t="str">
        <f t="shared" si="28"/>
        <v>.param a_169 = {a*(-9.260791m)}</v>
      </c>
      <c r="X217" t="str">
        <f t="shared" si="29"/>
        <v>.param b_169 = {b*(-9.260791m)}</v>
      </c>
      <c r="Y217" t="str">
        <f t="shared" si="30"/>
        <v>.param c_169 = {c*(-9.260791m)}</v>
      </c>
      <c r="Z217" t="str">
        <f t="shared" si="31"/>
        <v>.param d_169 = {d*(-9.260791m)}</v>
      </c>
      <c r="AB217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</v>
      </c>
    </row>
    <row r="218" spans="1:28" x14ac:dyDescent="0.2">
      <c r="A218" s="3">
        <v>1.085E-7</v>
      </c>
      <c r="B218">
        <v>-8.9270289999999995E-3</v>
      </c>
      <c r="E218" s="1">
        <f t="shared" si="33"/>
        <v>108.5</v>
      </c>
      <c r="F218">
        <f t="shared" si="34"/>
        <v>-8.9270289999999995E-3</v>
      </c>
      <c r="H218" s="1" t="str">
        <f t="shared" si="35"/>
        <v>108.5n</v>
      </c>
      <c r="I218">
        <f t="shared" si="36"/>
        <v>-8.9270289999999995E-3</v>
      </c>
      <c r="M218">
        <v>170</v>
      </c>
      <c r="N218">
        <v>109.5</v>
      </c>
      <c r="O218" s="2">
        <v>-9.6051379999999984</v>
      </c>
      <c r="R218" t="str">
        <f t="shared" si="26"/>
        <v>85n</v>
      </c>
      <c r="S218" t="str">
        <f t="shared" si="27"/>
        <v>-9.605138m</v>
      </c>
      <c r="W218" t="str">
        <f t="shared" si="28"/>
        <v>.param a_170 = {a*(-9.605138m)}</v>
      </c>
      <c r="X218" t="str">
        <f t="shared" si="29"/>
        <v>.param b_170 = {b*(-9.605138m)}</v>
      </c>
      <c r="Y218" t="str">
        <f t="shared" si="30"/>
        <v>.param c_170 = {c*(-9.605138m)}</v>
      </c>
      <c r="Z218" t="str">
        <f t="shared" si="31"/>
        <v>.param d_170 = {d*(-9.605138m)}</v>
      </c>
      <c r="AB218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</v>
      </c>
    </row>
    <row r="219" spans="1:28" x14ac:dyDescent="0.2">
      <c r="A219" s="3">
        <v>1.09E-7</v>
      </c>
      <c r="B219">
        <v>-9.2607910000000009E-3</v>
      </c>
      <c r="E219" s="1">
        <f t="shared" si="33"/>
        <v>109</v>
      </c>
      <c r="F219">
        <f t="shared" si="34"/>
        <v>-9.2607910000000009E-3</v>
      </c>
      <c r="H219" s="1" t="str">
        <f t="shared" si="35"/>
        <v>109n</v>
      </c>
      <c r="I219">
        <f t="shared" si="36"/>
        <v>-9.2607910000000009E-3</v>
      </c>
      <c r="M219">
        <v>171</v>
      </c>
      <c r="N219">
        <v>110</v>
      </c>
      <c r="O219" s="2">
        <v>-9.8744929999999993</v>
      </c>
      <c r="R219" t="str">
        <f t="shared" si="26"/>
        <v>85.5n</v>
      </c>
      <c r="S219" t="str">
        <f t="shared" si="27"/>
        <v>-9.874493m</v>
      </c>
      <c r="W219" t="str">
        <f t="shared" si="28"/>
        <v>.param a_171 = {a*(-9.874493m)}</v>
      </c>
      <c r="X219" t="str">
        <f t="shared" si="29"/>
        <v>.param b_171 = {b*(-9.874493m)}</v>
      </c>
      <c r="Y219" t="str">
        <f t="shared" si="30"/>
        <v>.param c_171 = {c*(-9.874493m)}</v>
      </c>
      <c r="Z219" t="str">
        <f t="shared" si="31"/>
        <v>.param d_171 = {d*(-9.874493m)}</v>
      </c>
      <c r="AB21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</v>
      </c>
    </row>
    <row r="220" spans="1:28" x14ac:dyDescent="0.2">
      <c r="A220" s="3">
        <v>1.0949999999999999E-7</v>
      </c>
      <c r="B220">
        <v>-9.6051379999999992E-3</v>
      </c>
      <c r="E220" s="1">
        <f t="shared" si="33"/>
        <v>109.5</v>
      </c>
      <c r="F220">
        <f t="shared" si="34"/>
        <v>-9.6051379999999992E-3</v>
      </c>
      <c r="H220" s="1" t="str">
        <f t="shared" si="35"/>
        <v>109.5n</v>
      </c>
      <c r="I220">
        <f t="shared" si="36"/>
        <v>-9.6051379999999992E-3</v>
      </c>
      <c r="M220">
        <v>172</v>
      </c>
      <c r="N220">
        <v>110.5</v>
      </c>
      <c r="O220" s="2">
        <v>-9.9768559999999997</v>
      </c>
      <c r="R220" t="str">
        <f t="shared" si="26"/>
        <v>86n</v>
      </c>
      <c r="S220" t="str">
        <f t="shared" si="27"/>
        <v>-9.976856m</v>
      </c>
      <c r="W220" t="str">
        <f t="shared" si="28"/>
        <v>.param a_172 = {a*(-9.976856m)}</v>
      </c>
      <c r="X220" t="str">
        <f t="shared" si="29"/>
        <v>.param b_172 = {b*(-9.976856m)}</v>
      </c>
      <c r="Y220" t="str">
        <f t="shared" si="30"/>
        <v>.param c_172 = {c*(-9.976856m)}</v>
      </c>
      <c r="Z220" t="str">
        <f t="shared" si="31"/>
        <v>.param d_172 = {d*(-9.976856m)}</v>
      </c>
      <c r="AB22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</v>
      </c>
    </row>
    <row r="221" spans="1:28" x14ac:dyDescent="0.2">
      <c r="A221" s="3">
        <v>1.1000000000000001E-7</v>
      </c>
      <c r="B221">
        <v>-9.8744929999999998E-3</v>
      </c>
      <c r="E221" s="1">
        <f t="shared" si="33"/>
        <v>110</v>
      </c>
      <c r="F221">
        <f t="shared" si="34"/>
        <v>-9.8744929999999998E-3</v>
      </c>
      <c r="H221" s="1" t="str">
        <f t="shared" si="35"/>
        <v>110n</v>
      </c>
      <c r="I221">
        <f t="shared" si="36"/>
        <v>-9.8744929999999998E-3</v>
      </c>
      <c r="M221">
        <v>173</v>
      </c>
      <c r="N221">
        <v>111</v>
      </c>
      <c r="O221" s="2">
        <v>-9.845540999999999</v>
      </c>
      <c r="R221" t="str">
        <f t="shared" si="26"/>
        <v>86.5n</v>
      </c>
      <c r="S221" t="str">
        <f t="shared" si="27"/>
        <v>-9.845541m</v>
      </c>
      <c r="W221" t="str">
        <f t="shared" si="28"/>
        <v>.param a_173 = {a*(-9.845541m)}</v>
      </c>
      <c r="X221" t="str">
        <f t="shared" si="29"/>
        <v>.param b_173 = {b*(-9.845541m)}</v>
      </c>
      <c r="Y221" t="str">
        <f t="shared" si="30"/>
        <v>.param c_173 = {c*(-9.845541m)}</v>
      </c>
      <c r="Z221" t="str">
        <f t="shared" si="31"/>
        <v>.param d_173 = {d*(-9.845541m)}</v>
      </c>
      <c r="AB22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</v>
      </c>
    </row>
    <row r="222" spans="1:28" x14ac:dyDescent="0.2">
      <c r="A222" s="3">
        <v>1.105E-7</v>
      </c>
      <c r="B222">
        <v>-9.9768559999999992E-3</v>
      </c>
      <c r="E222" s="1">
        <f t="shared" si="33"/>
        <v>110.5</v>
      </c>
      <c r="F222">
        <f t="shared" si="34"/>
        <v>-9.9768559999999992E-3</v>
      </c>
      <c r="H222" s="1" t="str">
        <f t="shared" si="35"/>
        <v>110.5n</v>
      </c>
      <c r="I222">
        <f t="shared" si="36"/>
        <v>-9.9768559999999992E-3</v>
      </c>
      <c r="M222">
        <v>174</v>
      </c>
      <c r="N222">
        <v>111.5</v>
      </c>
      <c r="O222" s="2">
        <v>-9.4738760000000006</v>
      </c>
      <c r="R222" t="str">
        <f t="shared" si="26"/>
        <v>87n</v>
      </c>
      <c r="S222" t="str">
        <f t="shared" si="27"/>
        <v>-9.473876m</v>
      </c>
      <c r="W222" t="str">
        <f t="shared" si="28"/>
        <v>.param a_174 = {a*(-9.473876m)}</v>
      </c>
      <c r="X222" t="str">
        <f t="shared" si="29"/>
        <v>.param b_174 = {b*(-9.473876m)}</v>
      </c>
      <c r="Y222" t="str">
        <f t="shared" si="30"/>
        <v>.param c_174 = {c*(-9.473876m)}</v>
      </c>
      <c r="Z222" t="str">
        <f t="shared" si="31"/>
        <v>.param d_174 = {d*(-9.473876m)}</v>
      </c>
      <c r="AB222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</v>
      </c>
    </row>
    <row r="223" spans="1:28" x14ac:dyDescent="0.2">
      <c r="A223" s="3">
        <v>1.11E-7</v>
      </c>
      <c r="B223">
        <v>-9.8455409999999993E-3</v>
      </c>
      <c r="E223" s="1">
        <f t="shared" si="33"/>
        <v>111</v>
      </c>
      <c r="F223">
        <f t="shared" si="34"/>
        <v>-9.8455409999999993E-3</v>
      </c>
      <c r="H223" s="1" t="str">
        <f t="shared" si="35"/>
        <v>111n</v>
      </c>
      <c r="I223">
        <f t="shared" si="36"/>
        <v>-9.8455409999999993E-3</v>
      </c>
      <c r="M223">
        <v>175</v>
      </c>
      <c r="N223">
        <v>112</v>
      </c>
      <c r="O223" s="2">
        <v>-8.9313649999999996</v>
      </c>
      <c r="R223" t="str">
        <f t="shared" si="26"/>
        <v>87.5n</v>
      </c>
      <c r="S223" t="str">
        <f t="shared" si="27"/>
        <v>-8.931365m</v>
      </c>
      <c r="W223" t="str">
        <f t="shared" si="28"/>
        <v>.param a_175 = {a*(-8.931365m)}</v>
      </c>
      <c r="X223" t="str">
        <f t="shared" si="29"/>
        <v>.param b_175 = {b*(-8.931365m)}</v>
      </c>
      <c r="Y223" t="str">
        <f t="shared" si="30"/>
        <v>.param c_175 = {c*(-8.931365m)}</v>
      </c>
      <c r="Z223" t="str">
        <f t="shared" si="31"/>
        <v>.param d_175 = {d*(-8.931365m)}</v>
      </c>
      <c r="AB223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</v>
      </c>
    </row>
    <row r="224" spans="1:28" x14ac:dyDescent="0.2">
      <c r="A224" s="3">
        <v>1.115E-7</v>
      </c>
      <c r="B224">
        <v>-9.4738760000000009E-3</v>
      </c>
      <c r="E224" s="1">
        <f t="shared" si="33"/>
        <v>111.5</v>
      </c>
      <c r="F224">
        <f t="shared" si="34"/>
        <v>-9.4738760000000009E-3</v>
      </c>
      <c r="H224" s="1" t="str">
        <f t="shared" si="35"/>
        <v>111.5n</v>
      </c>
      <c r="I224">
        <f t="shared" si="36"/>
        <v>-9.4738760000000009E-3</v>
      </c>
      <c r="M224">
        <v>176</v>
      </c>
      <c r="N224">
        <v>112.5</v>
      </c>
      <c r="O224" s="2">
        <v>-8.3521059999999991</v>
      </c>
      <c r="R224" t="str">
        <f t="shared" si="26"/>
        <v>88n</v>
      </c>
      <c r="S224" t="str">
        <f t="shared" si="27"/>
        <v>-8.352106m</v>
      </c>
      <c r="W224" t="str">
        <f t="shared" si="28"/>
        <v>.param a_176 = {a*(-8.352106m)}</v>
      </c>
      <c r="X224" t="str">
        <f t="shared" si="29"/>
        <v>.param b_176 = {b*(-8.352106m)}</v>
      </c>
      <c r="Y224" t="str">
        <f t="shared" si="30"/>
        <v>.param c_176 = {c*(-8.352106m)}</v>
      </c>
      <c r="Z224" t="str">
        <f t="shared" si="31"/>
        <v>.param d_176 = {d*(-8.352106m)}</v>
      </c>
      <c r="AB224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</v>
      </c>
    </row>
    <row r="225" spans="1:28" x14ac:dyDescent="0.2">
      <c r="A225" s="3">
        <v>1.12E-7</v>
      </c>
      <c r="B225">
        <v>-8.9313650000000001E-3</v>
      </c>
      <c r="E225" s="1">
        <f t="shared" si="33"/>
        <v>112</v>
      </c>
      <c r="F225">
        <f t="shared" si="34"/>
        <v>-8.9313650000000001E-3</v>
      </c>
      <c r="H225" s="1" t="str">
        <f t="shared" si="35"/>
        <v>112n</v>
      </c>
      <c r="I225">
        <f t="shared" si="36"/>
        <v>-8.9313650000000001E-3</v>
      </c>
      <c r="M225">
        <v>177</v>
      </c>
      <c r="N225">
        <v>113</v>
      </c>
      <c r="O225" s="2">
        <v>-7.8904079999999999</v>
      </c>
      <c r="R225" t="str">
        <f t="shared" si="26"/>
        <v>88.5n</v>
      </c>
      <c r="S225" t="str">
        <f t="shared" si="27"/>
        <v>-7.890408m</v>
      </c>
      <c r="W225" t="str">
        <f t="shared" si="28"/>
        <v>.param a_177 = {a*(-7.890408m)}</v>
      </c>
      <c r="X225" t="str">
        <f t="shared" si="29"/>
        <v>.param b_177 = {b*(-7.890408m)}</v>
      </c>
      <c r="Y225" t="str">
        <f t="shared" si="30"/>
        <v>.param c_177 = {c*(-7.890408m)}</v>
      </c>
      <c r="Z225" t="str">
        <f t="shared" si="31"/>
        <v>.param d_177 = {d*(-7.890408m)}</v>
      </c>
      <c r="AB225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</v>
      </c>
    </row>
    <row r="226" spans="1:28" x14ac:dyDescent="0.2">
      <c r="A226" s="3">
        <v>1.1249999999999999E-7</v>
      </c>
      <c r="B226">
        <v>-8.3521059999999998E-3</v>
      </c>
      <c r="E226" s="1">
        <f t="shared" si="33"/>
        <v>112.5</v>
      </c>
      <c r="F226">
        <f t="shared" si="34"/>
        <v>-8.3521059999999998E-3</v>
      </c>
      <c r="H226" s="1" t="str">
        <f t="shared" si="35"/>
        <v>112.5n</v>
      </c>
      <c r="I226">
        <f t="shared" si="36"/>
        <v>-8.3521059999999998E-3</v>
      </c>
      <c r="M226">
        <v>178</v>
      </c>
      <c r="N226">
        <v>113.5</v>
      </c>
      <c r="O226" s="2">
        <v>-7.6634260000000003</v>
      </c>
      <c r="R226" t="str">
        <f t="shared" si="26"/>
        <v>89n</v>
      </c>
      <c r="S226" t="str">
        <f t="shared" si="27"/>
        <v>-7.663426m</v>
      </c>
      <c r="W226" t="str">
        <f t="shared" si="28"/>
        <v>.param a_178 = {a*(-7.663426m)}</v>
      </c>
      <c r="X226" t="str">
        <f t="shared" si="29"/>
        <v>.param b_178 = {b*(-7.663426m)}</v>
      </c>
      <c r="Y226" t="str">
        <f t="shared" si="30"/>
        <v>.param c_178 = {c*(-7.663426m)}</v>
      </c>
      <c r="Z226" t="str">
        <f t="shared" si="31"/>
        <v>.param d_178 = {d*(-7.663426m)}</v>
      </c>
      <c r="AB226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</v>
      </c>
    </row>
    <row r="227" spans="1:28" x14ac:dyDescent="0.2">
      <c r="A227" s="3">
        <v>1.1300000000000001E-7</v>
      </c>
      <c r="B227">
        <v>-7.8904079999999998E-3</v>
      </c>
      <c r="E227" s="1">
        <f t="shared" si="33"/>
        <v>113</v>
      </c>
      <c r="F227">
        <f t="shared" si="34"/>
        <v>-7.8904079999999998E-3</v>
      </c>
      <c r="H227" s="1" t="str">
        <f t="shared" si="35"/>
        <v>113n</v>
      </c>
      <c r="I227">
        <f t="shared" si="36"/>
        <v>-7.8904079999999998E-3</v>
      </c>
      <c r="M227">
        <v>179</v>
      </c>
      <c r="N227">
        <v>114</v>
      </c>
      <c r="O227" s="2">
        <v>-7.7047699999999999</v>
      </c>
      <c r="R227" t="str">
        <f t="shared" si="26"/>
        <v>89.5n</v>
      </c>
      <c r="S227" t="str">
        <f t="shared" si="27"/>
        <v>-7.70477m</v>
      </c>
      <c r="W227" t="str">
        <f t="shared" si="28"/>
        <v>.param a_179 = {a*(-7.70477m)}</v>
      </c>
      <c r="X227" t="str">
        <f t="shared" si="29"/>
        <v>.param b_179 = {b*(-7.70477m)}</v>
      </c>
      <c r="Y227" t="str">
        <f t="shared" si="30"/>
        <v>.param c_179 = {c*(-7.70477m)}</v>
      </c>
      <c r="Z227" t="str">
        <f t="shared" si="31"/>
        <v>.param d_179 = {d*(-7.70477m)}</v>
      </c>
      <c r="AB227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</v>
      </c>
    </row>
    <row r="228" spans="1:28" x14ac:dyDescent="0.2">
      <c r="A228" s="3">
        <v>1.135E-7</v>
      </c>
      <c r="B228">
        <v>-7.6634260000000001E-3</v>
      </c>
      <c r="E228" s="1">
        <f t="shared" si="33"/>
        <v>113.5</v>
      </c>
      <c r="F228">
        <f t="shared" si="34"/>
        <v>-7.6634260000000001E-3</v>
      </c>
      <c r="H228" s="1" t="str">
        <f t="shared" si="35"/>
        <v>113.5n</v>
      </c>
      <c r="I228">
        <f t="shared" si="36"/>
        <v>-7.6634260000000001E-3</v>
      </c>
      <c r="M228">
        <v>180</v>
      </c>
      <c r="N228">
        <v>114.5</v>
      </c>
      <c r="O228" s="2">
        <v>-7.950423999999999</v>
      </c>
      <c r="R228" t="str">
        <f t="shared" si="26"/>
        <v>90n</v>
      </c>
      <c r="S228" t="str">
        <f t="shared" si="27"/>
        <v>-7.950424m</v>
      </c>
      <c r="W228" t="str">
        <f t="shared" si="28"/>
        <v>.param a_180 = {a*(-7.950424m)}</v>
      </c>
      <c r="X228" t="str">
        <f t="shared" si="29"/>
        <v>.param b_180 = {b*(-7.950424m)}</v>
      </c>
      <c r="Y228" t="str">
        <f t="shared" si="30"/>
        <v>.param c_180 = {c*(-7.950424m)}</v>
      </c>
      <c r="Z228" t="str">
        <f t="shared" si="31"/>
        <v>.param d_180 = {d*(-7.950424m)}</v>
      </c>
      <c r="AB228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</v>
      </c>
    </row>
    <row r="229" spans="1:28" x14ac:dyDescent="0.2">
      <c r="A229" s="3">
        <v>1.14E-7</v>
      </c>
      <c r="B229">
        <v>-7.7047699999999997E-3</v>
      </c>
      <c r="E229" s="1">
        <f t="shared" si="33"/>
        <v>114</v>
      </c>
      <c r="F229">
        <f t="shared" si="34"/>
        <v>-7.7047699999999997E-3</v>
      </c>
      <c r="H229" s="1" t="str">
        <f t="shared" si="35"/>
        <v>114n</v>
      </c>
      <c r="I229">
        <f t="shared" si="36"/>
        <v>-7.7047699999999997E-3</v>
      </c>
      <c r="M229">
        <v>181</v>
      </c>
      <c r="N229">
        <v>115</v>
      </c>
      <c r="O229" s="2">
        <v>-8.2658670000000001</v>
      </c>
      <c r="R229" t="str">
        <f t="shared" si="26"/>
        <v>90.5n</v>
      </c>
      <c r="S229" t="str">
        <f t="shared" si="27"/>
        <v>-8.265867m</v>
      </c>
      <c r="W229" t="str">
        <f t="shared" si="28"/>
        <v>.param a_181 = {a*(-8.265867m)}</v>
      </c>
      <c r="X229" t="str">
        <f t="shared" si="29"/>
        <v>.param b_181 = {b*(-8.265867m)}</v>
      </c>
      <c r="Y229" t="str">
        <f t="shared" si="30"/>
        <v>.param c_181 = {c*(-8.265867m)}</v>
      </c>
      <c r="Z229" t="str">
        <f t="shared" si="31"/>
        <v>.param d_181 = {d*(-8.265867m)}</v>
      </c>
      <c r="AB22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</v>
      </c>
    </row>
    <row r="230" spans="1:28" x14ac:dyDescent="0.2">
      <c r="A230" s="3">
        <v>1.145E-7</v>
      </c>
      <c r="B230">
        <v>-7.9504239999999993E-3</v>
      </c>
      <c r="E230" s="1">
        <f t="shared" si="33"/>
        <v>114.5</v>
      </c>
      <c r="F230">
        <f t="shared" si="34"/>
        <v>-7.9504239999999993E-3</v>
      </c>
      <c r="H230" s="1" t="str">
        <f t="shared" si="35"/>
        <v>114.5n</v>
      </c>
      <c r="I230">
        <f t="shared" si="36"/>
        <v>-7.9504239999999993E-3</v>
      </c>
      <c r="M230">
        <v>182</v>
      </c>
      <c r="N230">
        <v>115.5</v>
      </c>
      <c r="O230" s="2">
        <v>-8.5010689999999993</v>
      </c>
      <c r="R230" t="str">
        <f t="shared" si="26"/>
        <v>91n</v>
      </c>
      <c r="S230" t="str">
        <f t="shared" si="27"/>
        <v>-8.501069m</v>
      </c>
      <c r="W230" t="str">
        <f t="shared" si="28"/>
        <v>.param a_182 = {a*(-8.501069m)}</v>
      </c>
      <c r="X230" t="str">
        <f t="shared" si="29"/>
        <v>.param b_182 = {b*(-8.501069m)}</v>
      </c>
      <c r="Y230" t="str">
        <f t="shared" si="30"/>
        <v>.param c_182 = {c*(-8.501069m)}</v>
      </c>
      <c r="Z230" t="str">
        <f t="shared" si="31"/>
        <v>.param d_182 = {d*(-8.501069m)}</v>
      </c>
      <c r="AB23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</v>
      </c>
    </row>
    <row r="231" spans="1:28" x14ac:dyDescent="0.2">
      <c r="A231" s="3">
        <v>1.15E-7</v>
      </c>
      <c r="B231">
        <v>-8.2658669999999997E-3</v>
      </c>
      <c r="E231" s="1">
        <f t="shared" si="33"/>
        <v>115</v>
      </c>
      <c r="F231">
        <f t="shared" si="34"/>
        <v>-8.2658669999999997E-3</v>
      </c>
      <c r="H231" s="1" t="str">
        <f t="shared" si="35"/>
        <v>115n</v>
      </c>
      <c r="I231">
        <f t="shared" si="36"/>
        <v>-8.2658669999999997E-3</v>
      </c>
      <c r="M231">
        <v>183</v>
      </c>
      <c r="N231">
        <v>116</v>
      </c>
      <c r="O231" s="2">
        <v>-8.5491829999999993</v>
      </c>
      <c r="R231" t="str">
        <f t="shared" si="26"/>
        <v>91.5n</v>
      </c>
      <c r="S231" t="str">
        <f t="shared" si="27"/>
        <v>-8.549183m</v>
      </c>
      <c r="W231" t="str">
        <f t="shared" si="28"/>
        <v>.param a_183 = {a*(-8.549183m)}</v>
      </c>
      <c r="X231" t="str">
        <f t="shared" si="29"/>
        <v>.param b_183 = {b*(-8.549183m)}</v>
      </c>
      <c r="Y231" t="str">
        <f t="shared" si="30"/>
        <v>.param c_183 = {c*(-8.549183m)}</v>
      </c>
      <c r="Z231" t="str">
        <f t="shared" si="31"/>
        <v>.param d_183 = {d*(-8.549183m)}</v>
      </c>
      <c r="AB23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</v>
      </c>
    </row>
    <row r="232" spans="1:28" x14ac:dyDescent="0.2">
      <c r="A232" s="3">
        <v>1.155E-7</v>
      </c>
      <c r="B232">
        <v>-8.501069E-3</v>
      </c>
      <c r="E232" s="1">
        <f t="shared" si="33"/>
        <v>115.5</v>
      </c>
      <c r="F232">
        <f t="shared" si="34"/>
        <v>-8.501069E-3</v>
      </c>
      <c r="H232" s="1" t="str">
        <f t="shared" si="35"/>
        <v>115.5n</v>
      </c>
      <c r="I232">
        <f t="shared" si="36"/>
        <v>-8.501069E-3</v>
      </c>
      <c r="M232">
        <v>184</v>
      </c>
      <c r="N232">
        <v>116.5</v>
      </c>
      <c r="O232" s="2">
        <v>-8.3836970000000015</v>
      </c>
      <c r="R232" t="str">
        <f t="shared" si="26"/>
        <v>92n</v>
      </c>
      <c r="S232" t="str">
        <f t="shared" si="27"/>
        <v>-8.383697m</v>
      </c>
      <c r="W232" t="str">
        <f t="shared" si="28"/>
        <v>.param a_184 = {a*(-8.383697m)}</v>
      </c>
      <c r="X232" t="str">
        <f t="shared" si="29"/>
        <v>.param b_184 = {b*(-8.383697m)}</v>
      </c>
      <c r="Y232" t="str">
        <f t="shared" si="30"/>
        <v>.param c_184 = {c*(-8.383697m)}</v>
      </c>
      <c r="Z232" t="str">
        <f t="shared" si="31"/>
        <v>.param d_184 = {d*(-8.383697m)}</v>
      </c>
      <c r="AB232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</v>
      </c>
    </row>
    <row r="233" spans="1:28" x14ac:dyDescent="0.2">
      <c r="A233" s="3">
        <v>1.1600000000000001E-7</v>
      </c>
      <c r="B233">
        <v>-8.5491830000000001E-3</v>
      </c>
      <c r="E233" s="1">
        <f t="shared" si="33"/>
        <v>116</v>
      </c>
      <c r="F233">
        <f t="shared" si="34"/>
        <v>-8.5491830000000001E-3</v>
      </c>
      <c r="H233" s="1" t="str">
        <f t="shared" si="35"/>
        <v>116n</v>
      </c>
      <c r="I233">
        <f t="shared" si="36"/>
        <v>-8.5491830000000001E-3</v>
      </c>
      <c r="M233">
        <v>185</v>
      </c>
      <c r="N233">
        <v>117</v>
      </c>
      <c r="O233" s="2">
        <v>-8.0600659999999991</v>
      </c>
      <c r="R233" t="str">
        <f t="shared" si="26"/>
        <v>92.5n</v>
      </c>
      <c r="S233" t="str">
        <f t="shared" si="27"/>
        <v>-8.060066m</v>
      </c>
      <c r="W233" t="str">
        <f t="shared" si="28"/>
        <v>.param a_185 = {a*(-8.060066m)}</v>
      </c>
      <c r="X233" t="str">
        <f t="shared" si="29"/>
        <v>.param b_185 = {b*(-8.060066m)}</v>
      </c>
      <c r="Y233" t="str">
        <f t="shared" si="30"/>
        <v>.param c_185 = {c*(-8.060066m)}</v>
      </c>
      <c r="Z233" t="str">
        <f t="shared" si="31"/>
        <v>.param d_185 = {d*(-8.060066m)}</v>
      </c>
      <c r="AB233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</v>
      </c>
    </row>
    <row r="234" spans="1:28" x14ac:dyDescent="0.2">
      <c r="A234" s="3">
        <v>1.165E-7</v>
      </c>
      <c r="B234">
        <v>-8.3836970000000007E-3</v>
      </c>
      <c r="E234" s="1">
        <f t="shared" si="33"/>
        <v>116.5</v>
      </c>
      <c r="F234">
        <f t="shared" si="34"/>
        <v>-8.3836970000000007E-3</v>
      </c>
      <c r="H234" s="1" t="str">
        <f t="shared" si="35"/>
        <v>116.5n</v>
      </c>
      <c r="I234">
        <f t="shared" si="36"/>
        <v>-8.3836970000000007E-3</v>
      </c>
      <c r="M234">
        <v>186</v>
      </c>
      <c r="N234">
        <v>117.5</v>
      </c>
      <c r="O234" s="2">
        <v>-7.6816130000000005</v>
      </c>
      <c r="R234" t="str">
        <f t="shared" si="26"/>
        <v>93n</v>
      </c>
      <c r="S234" t="str">
        <f t="shared" si="27"/>
        <v>-7.681613m</v>
      </c>
      <c r="W234" t="str">
        <f t="shared" si="28"/>
        <v>.param a_186 = {a*(-7.681613m)}</v>
      </c>
      <c r="X234" t="str">
        <f t="shared" si="29"/>
        <v>.param b_186 = {b*(-7.681613m)}</v>
      </c>
      <c r="Y234" t="str">
        <f t="shared" si="30"/>
        <v>.param c_186 = {c*(-7.681613m)}</v>
      </c>
      <c r="Z234" t="str">
        <f t="shared" si="31"/>
        <v>.param d_186 = {d*(-7.681613m)}</v>
      </c>
      <c r="AB234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</v>
      </c>
    </row>
    <row r="235" spans="1:28" x14ac:dyDescent="0.2">
      <c r="A235" s="3">
        <v>1.17E-7</v>
      </c>
      <c r="B235">
        <v>-8.0600659999999994E-3</v>
      </c>
      <c r="E235" s="1">
        <f t="shared" si="33"/>
        <v>117</v>
      </c>
      <c r="F235">
        <f t="shared" si="34"/>
        <v>-8.0600659999999994E-3</v>
      </c>
      <c r="H235" s="1" t="str">
        <f t="shared" si="35"/>
        <v>117n</v>
      </c>
      <c r="I235">
        <f t="shared" si="36"/>
        <v>-8.0600659999999994E-3</v>
      </c>
      <c r="M235">
        <v>187</v>
      </c>
      <c r="N235">
        <v>118</v>
      </c>
      <c r="O235" s="2">
        <v>-7.3498590000000004</v>
      </c>
      <c r="R235" t="str">
        <f t="shared" si="26"/>
        <v>93.5n</v>
      </c>
      <c r="S235" t="str">
        <f t="shared" si="27"/>
        <v>-7.349859m</v>
      </c>
      <c r="W235" t="str">
        <f t="shared" si="28"/>
        <v>.param a_187 = {a*(-7.349859m)}</v>
      </c>
      <c r="X235" t="str">
        <f t="shared" si="29"/>
        <v>.param b_187 = {b*(-7.349859m)}</v>
      </c>
      <c r="Y235" t="str">
        <f t="shared" si="30"/>
        <v>.param c_187 = {c*(-7.349859m)}</v>
      </c>
      <c r="Z235" t="str">
        <f t="shared" si="31"/>
        <v>.param d_187 = {d*(-7.349859m)}</v>
      </c>
      <c r="AB235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</v>
      </c>
    </row>
    <row r="236" spans="1:28" x14ac:dyDescent="0.2">
      <c r="A236" s="3">
        <v>1.175E-7</v>
      </c>
      <c r="B236">
        <v>-7.6816130000000003E-3</v>
      </c>
      <c r="E236" s="1">
        <f t="shared" si="33"/>
        <v>117.5</v>
      </c>
      <c r="F236">
        <f t="shared" si="34"/>
        <v>-7.6816130000000003E-3</v>
      </c>
      <c r="H236" s="1" t="str">
        <f t="shared" si="35"/>
        <v>117.5n</v>
      </c>
      <c r="I236">
        <f t="shared" si="36"/>
        <v>-7.6816130000000003E-3</v>
      </c>
      <c r="M236">
        <v>188</v>
      </c>
      <c r="N236">
        <v>118.5</v>
      </c>
      <c r="O236" s="2">
        <v>-7.1225630000000004</v>
      </c>
      <c r="R236" t="str">
        <f t="shared" si="26"/>
        <v>94n</v>
      </c>
      <c r="S236" t="str">
        <f t="shared" si="27"/>
        <v>-7.122563m</v>
      </c>
      <c r="W236" t="str">
        <f t="shared" si="28"/>
        <v>.param a_188 = {a*(-7.122563m)}</v>
      </c>
      <c r="X236" t="str">
        <f t="shared" si="29"/>
        <v>.param b_188 = {b*(-7.122563m)}</v>
      </c>
      <c r="Y236" t="str">
        <f t="shared" si="30"/>
        <v>.param c_188 = {c*(-7.122563m)}</v>
      </c>
      <c r="Z236" t="str">
        <f t="shared" si="31"/>
        <v>.param d_188 = {d*(-7.122563m)}</v>
      </c>
      <c r="AB236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</v>
      </c>
    </row>
    <row r="237" spans="1:28" x14ac:dyDescent="0.2">
      <c r="A237" s="3">
        <v>1.18E-7</v>
      </c>
      <c r="B237">
        <v>-7.3498590000000003E-3</v>
      </c>
      <c r="E237" s="1">
        <f t="shared" si="33"/>
        <v>118</v>
      </c>
      <c r="F237">
        <f t="shared" si="34"/>
        <v>-7.3498590000000003E-3</v>
      </c>
      <c r="H237" s="1" t="str">
        <f t="shared" si="35"/>
        <v>118n</v>
      </c>
      <c r="I237">
        <f t="shared" si="36"/>
        <v>-7.3498590000000003E-3</v>
      </c>
      <c r="M237">
        <v>189</v>
      </c>
      <c r="N237">
        <v>119</v>
      </c>
      <c r="O237" s="2">
        <v>-6.9995639999999995</v>
      </c>
      <c r="R237" t="str">
        <f t="shared" si="26"/>
        <v>94.5n</v>
      </c>
      <c r="S237" t="str">
        <f t="shared" si="27"/>
        <v>-6.999564m</v>
      </c>
      <c r="W237" t="str">
        <f t="shared" si="28"/>
        <v>.param a_189 = {a*(-6.999564m)}</v>
      </c>
      <c r="X237" t="str">
        <f t="shared" si="29"/>
        <v>.param b_189 = {b*(-6.999564m)}</v>
      </c>
      <c r="Y237" t="str">
        <f t="shared" si="30"/>
        <v>.param c_189 = {c*(-6.999564m)}</v>
      </c>
      <c r="Z237" t="str">
        <f t="shared" si="31"/>
        <v>.param d_189 = {d*(-6.999564m)}</v>
      </c>
      <c r="AB237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</v>
      </c>
    </row>
    <row r="238" spans="1:28" x14ac:dyDescent="0.2">
      <c r="A238" s="3">
        <v>1.185E-7</v>
      </c>
      <c r="B238">
        <v>-7.1225630000000002E-3</v>
      </c>
      <c r="E238" s="1">
        <f t="shared" si="33"/>
        <v>118.5</v>
      </c>
      <c r="F238">
        <f t="shared" si="34"/>
        <v>-7.1225630000000002E-3</v>
      </c>
      <c r="H238" s="1" t="str">
        <f t="shared" si="35"/>
        <v>118.5n</v>
      </c>
      <c r="I238">
        <f t="shared" si="36"/>
        <v>-7.1225630000000002E-3</v>
      </c>
      <c r="M238">
        <v>190</v>
      </c>
      <c r="N238">
        <v>119.5</v>
      </c>
      <c r="O238" s="2">
        <v>-6.9382999999999999</v>
      </c>
      <c r="R238" t="str">
        <f t="shared" si="26"/>
        <v>95n</v>
      </c>
      <c r="S238" t="str">
        <f t="shared" si="27"/>
        <v>-6.9383m</v>
      </c>
      <c r="W238" t="str">
        <f t="shared" si="28"/>
        <v>.param a_190 = {a*(-6.9383m)}</v>
      </c>
      <c r="X238" t="str">
        <f t="shared" si="29"/>
        <v>.param b_190 = {b*(-6.9383m)}</v>
      </c>
      <c r="Y238" t="str">
        <f t="shared" si="30"/>
        <v>.param c_190 = {c*(-6.9383m)}</v>
      </c>
      <c r="Z238" t="str">
        <f t="shared" si="31"/>
        <v>.param d_190 = {d*(-6.9383m)}</v>
      </c>
      <c r="AB238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</v>
      </c>
    </row>
    <row r="239" spans="1:28" x14ac:dyDescent="0.2">
      <c r="A239" s="3">
        <v>1.1899999999999999E-7</v>
      </c>
      <c r="B239">
        <v>-6.9995639999999998E-3</v>
      </c>
      <c r="E239" s="1">
        <f t="shared" si="33"/>
        <v>119</v>
      </c>
      <c r="F239">
        <f t="shared" si="34"/>
        <v>-6.9995639999999998E-3</v>
      </c>
      <c r="H239" s="1" t="str">
        <f t="shared" si="35"/>
        <v>119n</v>
      </c>
      <c r="I239">
        <f t="shared" si="36"/>
        <v>-6.9995639999999998E-3</v>
      </c>
      <c r="M239">
        <v>191</v>
      </c>
      <c r="N239">
        <v>119.99999999999999</v>
      </c>
      <c r="O239" s="2">
        <v>-6.8887369999999999</v>
      </c>
      <c r="R239" t="str">
        <f t="shared" si="26"/>
        <v>95.5n</v>
      </c>
      <c r="S239" t="str">
        <f t="shared" si="27"/>
        <v>-6.888737m</v>
      </c>
      <c r="W239" t="str">
        <f t="shared" si="28"/>
        <v>.param a_191 = {a*(-6.888737m)}</v>
      </c>
      <c r="X239" t="str">
        <f t="shared" si="29"/>
        <v>.param b_191 = {b*(-6.888737m)}</v>
      </c>
      <c r="Y239" t="str">
        <f t="shared" si="30"/>
        <v>.param c_191 = {c*(-6.888737m)}</v>
      </c>
      <c r="Z239" t="str">
        <f t="shared" si="31"/>
        <v>.param d_191 = {d*(-6.888737m)}</v>
      </c>
      <c r="AB239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</v>
      </c>
    </row>
    <row r="240" spans="1:28" x14ac:dyDescent="0.2">
      <c r="A240" s="3">
        <v>1.195E-7</v>
      </c>
      <c r="B240">
        <v>-6.9382999999999997E-3</v>
      </c>
      <c r="E240" s="1">
        <f t="shared" si="33"/>
        <v>119.5</v>
      </c>
      <c r="F240">
        <f t="shared" si="34"/>
        <v>-6.9382999999999997E-3</v>
      </c>
      <c r="H240" s="1" t="str">
        <f t="shared" si="35"/>
        <v>119.5n</v>
      </c>
      <c r="I240">
        <f t="shared" si="36"/>
        <v>-6.9382999999999997E-3</v>
      </c>
      <c r="M240">
        <v>192</v>
      </c>
      <c r="N240">
        <v>120.5</v>
      </c>
      <c r="O240" s="2">
        <v>-6.8261950000000002</v>
      </c>
      <c r="R240" t="str">
        <f t="shared" si="26"/>
        <v>96n</v>
      </c>
      <c r="S240" t="str">
        <f t="shared" si="27"/>
        <v>-6.826195m</v>
      </c>
      <c r="W240" t="str">
        <f t="shared" si="28"/>
        <v>.param a_192 = {a*(-6.826195m)}</v>
      </c>
      <c r="X240" t="str">
        <f t="shared" si="29"/>
        <v>.param b_192 = {b*(-6.826195m)}</v>
      </c>
      <c r="Y240" t="str">
        <f t="shared" si="30"/>
        <v>.param c_192 = {c*(-6.826195m)}</v>
      </c>
      <c r="Z240" t="str">
        <f t="shared" si="31"/>
        <v>.param d_192 = {d*(-6.826195m)}</v>
      </c>
      <c r="AB240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</v>
      </c>
    </row>
    <row r="241" spans="1:28" x14ac:dyDescent="0.2">
      <c r="A241" s="3">
        <v>1.1999999999999999E-7</v>
      </c>
      <c r="B241">
        <v>-6.8887369999999998E-3</v>
      </c>
      <c r="E241" s="1">
        <f t="shared" si="33"/>
        <v>119.99999999999999</v>
      </c>
      <c r="F241">
        <f t="shared" si="34"/>
        <v>-6.8887369999999998E-3</v>
      </c>
      <c r="H241" s="1" t="str">
        <f t="shared" si="35"/>
        <v>120n</v>
      </c>
      <c r="I241">
        <f t="shared" si="36"/>
        <v>-6.8887369999999998E-3</v>
      </c>
      <c r="M241">
        <v>193</v>
      </c>
      <c r="N241">
        <v>121.00000000000001</v>
      </c>
      <c r="O241" s="2">
        <v>-6.7649499999999998</v>
      </c>
      <c r="R241" t="str">
        <f t="shared" ref="R241:R268" si="37">N241-24.5&amp;"n"</f>
        <v>96.5n</v>
      </c>
      <c r="S241" t="str">
        <f t="shared" ref="S241:S268" si="38">O241&amp;"m"</f>
        <v>-6.76495m</v>
      </c>
      <c r="W241" t="str">
        <f t="shared" ref="W241:W268" si="39">$V$46&amp;$W$46&amp;M241&amp;" = {a*("&amp;S241&amp;")}"</f>
        <v>.param a_193 = {a*(-6.76495m)}</v>
      </c>
      <c r="X241" t="str">
        <f t="shared" ref="X241:X268" si="40">$V$46&amp;$X$46&amp;M241&amp;" = {b*("&amp;S241&amp;")}"</f>
        <v>.param b_193 = {b*(-6.76495m)}</v>
      </c>
      <c r="Y241" t="str">
        <f t="shared" ref="Y241:Y268" si="41">$V$46&amp;$Y$46&amp;M241&amp;" = {c*("&amp;S241&amp;")}"</f>
        <v>.param c_193 = {c*(-6.76495m)}</v>
      </c>
      <c r="Z241" t="str">
        <f t="shared" ref="Z241:Z268" si="42">$V$46&amp;$Z$46&amp;M241&amp;" = {d*("&amp;S241&amp;")}"</f>
        <v>.param d_193 = {d*(-6.76495m)}</v>
      </c>
      <c r="AB241" t="str">
        <f t="shared" si="32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</v>
      </c>
    </row>
    <row r="242" spans="1:28" x14ac:dyDescent="0.2">
      <c r="A242" s="3">
        <v>1.205E-7</v>
      </c>
      <c r="B242">
        <v>-6.8261950000000002E-3</v>
      </c>
      <c r="E242" s="1">
        <f t="shared" si="33"/>
        <v>120.5</v>
      </c>
      <c r="F242">
        <f t="shared" si="34"/>
        <v>-6.8261950000000002E-3</v>
      </c>
      <c r="H242" s="1" t="str">
        <f t="shared" si="35"/>
        <v>120.5n</v>
      </c>
      <c r="I242">
        <f t="shared" si="36"/>
        <v>-6.8261950000000002E-3</v>
      </c>
      <c r="M242">
        <v>194</v>
      </c>
      <c r="N242">
        <v>121.5</v>
      </c>
      <c r="O242" s="2">
        <v>-6.7443650000000002</v>
      </c>
      <c r="R242" t="str">
        <f t="shared" si="37"/>
        <v>97n</v>
      </c>
      <c r="S242" t="str">
        <f t="shared" si="38"/>
        <v>-6.744365m</v>
      </c>
      <c r="W242" t="str">
        <f t="shared" si="39"/>
        <v>.param a_194 = {a*(-6.744365m)}</v>
      </c>
      <c r="X242" t="str">
        <f t="shared" si="40"/>
        <v>.param b_194 = {b*(-6.744365m)}</v>
      </c>
      <c r="Y242" t="str">
        <f t="shared" si="41"/>
        <v>.param c_194 = {c*(-6.744365m)}</v>
      </c>
      <c r="Z242" t="str">
        <f t="shared" si="42"/>
        <v>.param d_194 = {d*(-6.744365m)}</v>
      </c>
      <c r="AB242" t="str">
        <f t="shared" ref="AB242:AB268" si="43">AB241&amp;" "&amp;R242&amp;" "&amp;$AB$46&amp;M242</f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</v>
      </c>
    </row>
    <row r="243" spans="1:28" x14ac:dyDescent="0.2">
      <c r="A243" s="3">
        <v>1.2100000000000001E-7</v>
      </c>
      <c r="B243">
        <v>-6.7649499999999996E-3</v>
      </c>
      <c r="E243" s="1">
        <f t="shared" si="33"/>
        <v>121.00000000000001</v>
      </c>
      <c r="F243">
        <f t="shared" si="34"/>
        <v>-6.7649499999999996E-3</v>
      </c>
      <c r="H243" s="1" t="str">
        <f t="shared" si="35"/>
        <v>121n</v>
      </c>
      <c r="I243">
        <f t="shared" si="36"/>
        <v>-6.7649499999999996E-3</v>
      </c>
      <c r="M243">
        <v>195</v>
      </c>
      <c r="N243">
        <v>122.00000000000001</v>
      </c>
      <c r="O243" s="2">
        <v>-6.7969930000000005</v>
      </c>
      <c r="R243" t="str">
        <f t="shared" si="37"/>
        <v>97.5n</v>
      </c>
      <c r="S243" t="str">
        <f t="shared" si="38"/>
        <v>-6.796993m</v>
      </c>
      <c r="W243" t="str">
        <f t="shared" si="39"/>
        <v>.param a_195 = {a*(-6.796993m)}</v>
      </c>
      <c r="X243" t="str">
        <f t="shared" si="40"/>
        <v>.param b_195 = {b*(-6.796993m)}</v>
      </c>
      <c r="Y243" t="str">
        <f t="shared" si="41"/>
        <v>.param c_195 = {c*(-6.796993m)}</v>
      </c>
      <c r="Z243" t="str">
        <f t="shared" si="42"/>
        <v>.param d_195 = {d*(-6.796993m)}</v>
      </c>
      <c r="AB243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</v>
      </c>
    </row>
    <row r="244" spans="1:28" x14ac:dyDescent="0.2">
      <c r="A244" s="3">
        <v>1.215E-7</v>
      </c>
      <c r="B244">
        <v>-6.7443650000000004E-3</v>
      </c>
      <c r="E244" s="1">
        <f t="shared" si="33"/>
        <v>121.5</v>
      </c>
      <c r="F244">
        <f t="shared" si="34"/>
        <v>-6.7443650000000004E-3</v>
      </c>
      <c r="H244" s="1" t="str">
        <f t="shared" si="35"/>
        <v>121.5n</v>
      </c>
      <c r="I244">
        <f t="shared" si="36"/>
        <v>-6.7443650000000004E-3</v>
      </c>
      <c r="M244">
        <v>196</v>
      </c>
      <c r="N244">
        <v>122.49999999999999</v>
      </c>
      <c r="O244" s="2">
        <v>-6.9160529999999998</v>
      </c>
      <c r="R244" t="str">
        <f t="shared" si="37"/>
        <v>98n</v>
      </c>
      <c r="S244" t="str">
        <f t="shared" si="38"/>
        <v>-6.916053m</v>
      </c>
      <c r="W244" t="str">
        <f t="shared" si="39"/>
        <v>.param a_196 = {a*(-6.916053m)}</v>
      </c>
      <c r="X244" t="str">
        <f t="shared" si="40"/>
        <v>.param b_196 = {b*(-6.916053m)}</v>
      </c>
      <c r="Y244" t="str">
        <f t="shared" si="41"/>
        <v>.param c_196 = {c*(-6.916053m)}</v>
      </c>
      <c r="Z244" t="str">
        <f t="shared" si="42"/>
        <v>.param d_196 = {d*(-6.916053m)}</v>
      </c>
      <c r="AB244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</v>
      </c>
    </row>
    <row r="245" spans="1:28" x14ac:dyDescent="0.2">
      <c r="A245" s="3">
        <v>1.2200000000000001E-7</v>
      </c>
      <c r="B245">
        <v>-6.7969930000000003E-3</v>
      </c>
      <c r="E245" s="1">
        <f t="shared" si="33"/>
        <v>122.00000000000001</v>
      </c>
      <c r="F245">
        <f t="shared" si="34"/>
        <v>-6.7969930000000003E-3</v>
      </c>
      <c r="H245" s="1" t="str">
        <f t="shared" si="35"/>
        <v>122n</v>
      </c>
      <c r="I245">
        <f t="shared" si="36"/>
        <v>-6.7969930000000003E-3</v>
      </c>
      <c r="M245">
        <v>197</v>
      </c>
      <c r="N245">
        <v>123</v>
      </c>
      <c r="O245" s="2">
        <v>-7.0449950000000001</v>
      </c>
      <c r="R245" t="str">
        <f t="shared" si="37"/>
        <v>98.5n</v>
      </c>
      <c r="S245" t="str">
        <f t="shared" si="38"/>
        <v>-7.044995m</v>
      </c>
      <c r="W245" t="str">
        <f t="shared" si="39"/>
        <v>.param a_197 = {a*(-7.044995m)}</v>
      </c>
      <c r="X245" t="str">
        <f t="shared" si="40"/>
        <v>.param b_197 = {b*(-7.044995m)}</v>
      </c>
      <c r="Y245" t="str">
        <f t="shared" si="41"/>
        <v>.param c_197 = {c*(-7.044995m)}</v>
      </c>
      <c r="Z245" t="str">
        <f t="shared" si="42"/>
        <v>.param d_197 = {d*(-7.044995m)}</v>
      </c>
      <c r="AB245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</v>
      </c>
    </row>
    <row r="246" spans="1:28" x14ac:dyDescent="0.2">
      <c r="A246" s="3">
        <v>1.2249999999999999E-7</v>
      </c>
      <c r="B246">
        <v>-6.9160530000000001E-3</v>
      </c>
      <c r="E246" s="1">
        <f t="shared" si="33"/>
        <v>122.49999999999999</v>
      </c>
      <c r="F246">
        <f t="shared" si="34"/>
        <v>-6.9160530000000001E-3</v>
      </c>
      <c r="H246" s="1" t="str">
        <f t="shared" si="35"/>
        <v>122.5n</v>
      </c>
      <c r="I246">
        <f t="shared" si="36"/>
        <v>-6.9160530000000001E-3</v>
      </c>
      <c r="M246">
        <v>198</v>
      </c>
      <c r="N246">
        <v>123.49999999999999</v>
      </c>
      <c r="O246" s="2">
        <v>-7.0937159999999997</v>
      </c>
      <c r="R246" t="str">
        <f t="shared" si="37"/>
        <v>99n</v>
      </c>
      <c r="S246" t="str">
        <f t="shared" si="38"/>
        <v>-7.093716m</v>
      </c>
      <c r="W246" t="str">
        <f t="shared" si="39"/>
        <v>.param a_198 = {a*(-7.093716m)}</v>
      </c>
      <c r="X246" t="str">
        <f t="shared" si="40"/>
        <v>.param b_198 = {b*(-7.093716m)}</v>
      </c>
      <c r="Y246" t="str">
        <f t="shared" si="41"/>
        <v>.param c_198 = {c*(-7.093716m)}</v>
      </c>
      <c r="Z246" t="str">
        <f t="shared" si="42"/>
        <v>.param d_198 = {d*(-7.093716m)}</v>
      </c>
      <c r="AB246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</v>
      </c>
    </row>
    <row r="247" spans="1:28" x14ac:dyDescent="0.2">
      <c r="A247" s="3">
        <v>1.23E-7</v>
      </c>
      <c r="B247">
        <v>-7.0449950000000001E-3</v>
      </c>
      <c r="E247" s="1">
        <f t="shared" si="33"/>
        <v>123</v>
      </c>
      <c r="F247">
        <f t="shared" si="34"/>
        <v>-7.0449950000000001E-3</v>
      </c>
      <c r="H247" s="1" t="str">
        <f t="shared" si="35"/>
        <v>123n</v>
      </c>
      <c r="I247">
        <f t="shared" si="36"/>
        <v>-7.0449950000000001E-3</v>
      </c>
      <c r="M247">
        <v>199</v>
      </c>
      <c r="N247">
        <v>124</v>
      </c>
      <c r="O247" s="2">
        <v>-6.9783160000000004</v>
      </c>
      <c r="R247" t="str">
        <f t="shared" si="37"/>
        <v>99.5n</v>
      </c>
      <c r="S247" t="str">
        <f t="shared" si="38"/>
        <v>-6.978316m</v>
      </c>
      <c r="W247" t="str">
        <f t="shared" si="39"/>
        <v>.param a_199 = {a*(-6.978316m)}</v>
      </c>
      <c r="X247" t="str">
        <f t="shared" si="40"/>
        <v>.param b_199 = {b*(-6.978316m)}</v>
      </c>
      <c r="Y247" t="str">
        <f t="shared" si="41"/>
        <v>.param c_199 = {c*(-6.978316m)}</v>
      </c>
      <c r="Z247" t="str">
        <f t="shared" si="42"/>
        <v>.param d_199 = {d*(-6.978316m)}</v>
      </c>
      <c r="AB247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</v>
      </c>
    </row>
    <row r="248" spans="1:28" x14ac:dyDescent="0.2">
      <c r="A248" s="3">
        <v>1.2349999999999999E-7</v>
      </c>
      <c r="B248">
        <v>-7.0937159999999999E-3</v>
      </c>
      <c r="E248" s="1">
        <f t="shared" si="33"/>
        <v>123.49999999999999</v>
      </c>
      <c r="F248">
        <f t="shared" si="34"/>
        <v>-7.0937159999999999E-3</v>
      </c>
      <c r="H248" s="1" t="str">
        <f t="shared" si="35"/>
        <v>123.5n</v>
      </c>
      <c r="I248">
        <f t="shared" si="36"/>
        <v>-7.0937159999999999E-3</v>
      </c>
      <c r="M248">
        <v>200</v>
      </c>
      <c r="N248">
        <v>124.50000000000001</v>
      </c>
      <c r="O248" s="2">
        <v>-6.6649459999999996</v>
      </c>
      <c r="R248" t="str">
        <f t="shared" si="37"/>
        <v>100n</v>
      </c>
      <c r="S248" t="str">
        <f t="shared" si="38"/>
        <v>-6.664946m</v>
      </c>
      <c r="W248" t="str">
        <f t="shared" si="39"/>
        <v>.param a_200 = {a*(-6.664946m)}</v>
      </c>
      <c r="X248" t="str">
        <f t="shared" si="40"/>
        <v>.param b_200 = {b*(-6.664946m)}</v>
      </c>
      <c r="Y248" t="str">
        <f t="shared" si="41"/>
        <v>.param c_200 = {c*(-6.664946m)}</v>
      </c>
      <c r="Z248" t="str">
        <f t="shared" si="42"/>
        <v>.param d_200 = {d*(-6.664946m)}</v>
      </c>
      <c r="AB248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</v>
      </c>
    </row>
    <row r="249" spans="1:28" x14ac:dyDescent="0.2">
      <c r="A249" s="3">
        <v>1.24E-7</v>
      </c>
      <c r="B249">
        <v>-6.978316E-3</v>
      </c>
      <c r="E249" s="1">
        <f t="shared" si="33"/>
        <v>124</v>
      </c>
      <c r="F249">
        <f t="shared" si="34"/>
        <v>-6.978316E-3</v>
      </c>
      <c r="H249" s="1" t="str">
        <f t="shared" si="35"/>
        <v>124n</v>
      </c>
      <c r="I249">
        <f t="shared" si="36"/>
        <v>-6.978316E-3</v>
      </c>
      <c r="M249">
        <v>201</v>
      </c>
      <c r="N249">
        <v>125</v>
      </c>
      <c r="O249" s="2">
        <v>-6.195176</v>
      </c>
      <c r="R249" t="str">
        <f t="shared" si="37"/>
        <v>100.5n</v>
      </c>
      <c r="S249" t="str">
        <f t="shared" si="38"/>
        <v>-6.195176m</v>
      </c>
      <c r="W249" t="str">
        <f t="shared" si="39"/>
        <v>.param a_201 = {a*(-6.195176m)}</v>
      </c>
      <c r="X249" t="str">
        <f t="shared" si="40"/>
        <v>.param b_201 = {b*(-6.195176m)}</v>
      </c>
      <c r="Y249" t="str">
        <f t="shared" si="41"/>
        <v>.param c_201 = {c*(-6.195176m)}</v>
      </c>
      <c r="Z249" t="str">
        <f t="shared" si="42"/>
        <v>.param d_201 = {d*(-6.195176m)}</v>
      </c>
      <c r="AB249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</v>
      </c>
    </row>
    <row r="250" spans="1:28" x14ac:dyDescent="0.2">
      <c r="A250" s="3">
        <v>1.2450000000000001E-7</v>
      </c>
      <c r="B250">
        <v>-6.6649459999999997E-3</v>
      </c>
      <c r="E250" s="1">
        <f t="shared" si="33"/>
        <v>124.50000000000001</v>
      </c>
      <c r="F250">
        <f t="shared" si="34"/>
        <v>-6.6649459999999997E-3</v>
      </c>
      <c r="H250" s="1" t="str">
        <f t="shared" si="35"/>
        <v>124.5n</v>
      </c>
      <c r="I250">
        <f t="shared" si="36"/>
        <v>-6.6649459999999997E-3</v>
      </c>
      <c r="M250">
        <v>202</v>
      </c>
      <c r="N250">
        <v>125.5</v>
      </c>
      <c r="O250" s="2">
        <v>-5.6777410000000001</v>
      </c>
      <c r="R250" t="str">
        <f t="shared" si="37"/>
        <v>101n</v>
      </c>
      <c r="S250" t="str">
        <f t="shared" si="38"/>
        <v>-5.677741m</v>
      </c>
      <c r="W250" t="str">
        <f t="shared" si="39"/>
        <v>.param a_202 = {a*(-5.677741m)}</v>
      </c>
      <c r="X250" t="str">
        <f t="shared" si="40"/>
        <v>.param b_202 = {b*(-5.677741m)}</v>
      </c>
      <c r="Y250" t="str">
        <f t="shared" si="41"/>
        <v>.param c_202 = {c*(-5.677741m)}</v>
      </c>
      <c r="Z250" t="str">
        <f t="shared" si="42"/>
        <v>.param d_202 = {d*(-5.677741m)}</v>
      </c>
      <c r="AB250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</v>
      </c>
    </row>
    <row r="251" spans="1:28" x14ac:dyDescent="0.2">
      <c r="A251" s="3">
        <v>1.2499999999999999E-7</v>
      </c>
      <c r="B251">
        <v>-6.1951760000000002E-3</v>
      </c>
      <c r="E251" s="1">
        <f t="shared" si="33"/>
        <v>125</v>
      </c>
      <c r="F251">
        <f t="shared" si="34"/>
        <v>-6.1951760000000002E-3</v>
      </c>
      <c r="H251" s="1" t="str">
        <f t="shared" si="35"/>
        <v>125n</v>
      </c>
      <c r="I251">
        <f t="shared" si="36"/>
        <v>-6.1951760000000002E-3</v>
      </c>
      <c r="M251">
        <v>203</v>
      </c>
      <c r="N251">
        <v>125.99999999999999</v>
      </c>
      <c r="O251" s="2">
        <v>-5.2495579999999995</v>
      </c>
      <c r="R251" t="str">
        <f t="shared" si="37"/>
        <v>101.5n</v>
      </c>
      <c r="S251" t="str">
        <f t="shared" si="38"/>
        <v>-5.249558m</v>
      </c>
      <c r="W251" t="str">
        <f t="shared" si="39"/>
        <v>.param a_203 = {a*(-5.249558m)}</v>
      </c>
      <c r="X251" t="str">
        <f t="shared" si="40"/>
        <v>.param b_203 = {b*(-5.249558m)}</v>
      </c>
      <c r="Y251" t="str">
        <f t="shared" si="41"/>
        <v>.param c_203 = {c*(-5.249558m)}</v>
      </c>
      <c r="Z251" t="str">
        <f t="shared" si="42"/>
        <v>.param d_203 = {d*(-5.249558m)}</v>
      </c>
      <c r="AB251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</v>
      </c>
    </row>
    <row r="252" spans="1:28" x14ac:dyDescent="0.2">
      <c r="A252" s="3">
        <v>1.2550000000000001E-7</v>
      </c>
      <c r="B252">
        <v>-5.677741E-3</v>
      </c>
      <c r="E252" s="1">
        <f t="shared" si="33"/>
        <v>125.5</v>
      </c>
      <c r="F252">
        <f t="shared" si="34"/>
        <v>-5.677741E-3</v>
      </c>
      <c r="H252" s="1" t="str">
        <f t="shared" si="35"/>
        <v>125.5n</v>
      </c>
      <c r="I252">
        <f t="shared" si="36"/>
        <v>-5.677741E-3</v>
      </c>
      <c r="M252">
        <v>204</v>
      </c>
      <c r="N252">
        <v>126.5</v>
      </c>
      <c r="O252" s="2">
        <v>-5.0211079999999999</v>
      </c>
      <c r="R252" t="str">
        <f t="shared" si="37"/>
        <v>102n</v>
      </c>
      <c r="S252" t="str">
        <f t="shared" si="38"/>
        <v>-5.021108m</v>
      </c>
      <c r="W252" t="str">
        <f t="shared" si="39"/>
        <v>.param a_204 = {a*(-5.021108m)}</v>
      </c>
      <c r="X252" t="str">
        <f t="shared" si="40"/>
        <v>.param b_204 = {b*(-5.021108m)}</v>
      </c>
      <c r="Y252" t="str">
        <f t="shared" si="41"/>
        <v>.param c_204 = {c*(-5.021108m)}</v>
      </c>
      <c r="Z252" t="str">
        <f t="shared" si="42"/>
        <v>.param d_204 = {d*(-5.021108m)}</v>
      </c>
      <c r="AB252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</v>
      </c>
    </row>
    <row r="253" spans="1:28" x14ac:dyDescent="0.2">
      <c r="A253" s="3">
        <v>1.2599999999999999E-7</v>
      </c>
      <c r="B253">
        <v>-5.2495579999999997E-3</v>
      </c>
      <c r="E253" s="1">
        <f t="shared" si="33"/>
        <v>125.99999999999999</v>
      </c>
      <c r="F253">
        <f t="shared" si="34"/>
        <v>-5.2495579999999997E-3</v>
      </c>
      <c r="H253" s="1" t="str">
        <f t="shared" si="35"/>
        <v>126n</v>
      </c>
      <c r="I253">
        <f t="shared" si="36"/>
        <v>-5.2495579999999997E-3</v>
      </c>
      <c r="M253">
        <v>205</v>
      </c>
      <c r="N253">
        <v>127.00000000000001</v>
      </c>
      <c r="O253" s="2">
        <v>-5.0322960000000005</v>
      </c>
      <c r="R253" t="str">
        <f t="shared" si="37"/>
        <v>102.5n</v>
      </c>
      <c r="S253" t="str">
        <f t="shared" si="38"/>
        <v>-5.032296m</v>
      </c>
      <c r="W253" t="str">
        <f t="shared" si="39"/>
        <v>.param a_205 = {a*(-5.032296m)}</v>
      </c>
      <c r="X253" t="str">
        <f t="shared" si="40"/>
        <v>.param b_205 = {b*(-5.032296m)}</v>
      </c>
      <c r="Y253" t="str">
        <f t="shared" si="41"/>
        <v>.param c_205 = {c*(-5.032296m)}</v>
      </c>
      <c r="Z253" t="str">
        <f t="shared" si="42"/>
        <v>.param d_205 = {d*(-5.032296m)}</v>
      </c>
      <c r="AB253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</v>
      </c>
    </row>
    <row r="254" spans="1:28" x14ac:dyDescent="0.2">
      <c r="A254" s="3">
        <v>1.265E-7</v>
      </c>
      <c r="B254">
        <v>-5.0211079999999998E-3</v>
      </c>
      <c r="E254" s="1">
        <f t="shared" si="33"/>
        <v>126.5</v>
      </c>
      <c r="F254">
        <f t="shared" si="34"/>
        <v>-5.0211079999999998E-3</v>
      </c>
      <c r="H254" s="1" t="str">
        <f t="shared" si="35"/>
        <v>126.5n</v>
      </c>
      <c r="I254">
        <f t="shared" si="36"/>
        <v>-5.0211079999999998E-3</v>
      </c>
      <c r="M254">
        <v>206</v>
      </c>
      <c r="N254">
        <v>127.5</v>
      </c>
      <c r="O254" s="2">
        <v>-5.2387410000000001</v>
      </c>
      <c r="R254" t="str">
        <f t="shared" si="37"/>
        <v>103n</v>
      </c>
      <c r="S254" t="str">
        <f t="shared" si="38"/>
        <v>-5.238741m</v>
      </c>
      <c r="W254" t="str">
        <f t="shared" si="39"/>
        <v>.param a_206 = {a*(-5.238741m)}</v>
      </c>
      <c r="X254" t="str">
        <f t="shared" si="40"/>
        <v>.param b_206 = {b*(-5.238741m)}</v>
      </c>
      <c r="Y254" t="str">
        <f t="shared" si="41"/>
        <v>.param c_206 = {c*(-5.238741m)}</v>
      </c>
      <c r="Z254" t="str">
        <f t="shared" si="42"/>
        <v>.param d_206 = {d*(-5.238741m)}</v>
      </c>
      <c r="AB254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</v>
      </c>
    </row>
    <row r="255" spans="1:28" x14ac:dyDescent="0.2">
      <c r="A255" s="3">
        <v>1.2700000000000001E-7</v>
      </c>
      <c r="B255">
        <v>-5.0322960000000003E-3</v>
      </c>
      <c r="E255" s="1">
        <f t="shared" si="33"/>
        <v>127.00000000000001</v>
      </c>
      <c r="F255">
        <f t="shared" si="34"/>
        <v>-5.0322960000000003E-3</v>
      </c>
      <c r="H255" s="1" t="str">
        <f t="shared" si="35"/>
        <v>127n</v>
      </c>
      <c r="I255">
        <f t="shared" si="36"/>
        <v>-5.0322960000000003E-3</v>
      </c>
      <c r="M255">
        <v>207</v>
      </c>
      <c r="N255">
        <v>128</v>
      </c>
      <c r="O255" s="2">
        <v>-5.5334060000000003</v>
      </c>
      <c r="R255" t="str">
        <f t="shared" si="37"/>
        <v>103.5n</v>
      </c>
      <c r="S255" t="str">
        <f t="shared" si="38"/>
        <v>-5.533406m</v>
      </c>
      <c r="W255" t="str">
        <f t="shared" si="39"/>
        <v>.param a_207 = {a*(-5.533406m)}</v>
      </c>
      <c r="X255" t="str">
        <f t="shared" si="40"/>
        <v>.param b_207 = {b*(-5.533406m)}</v>
      </c>
      <c r="Y255" t="str">
        <f t="shared" si="41"/>
        <v>.param c_207 = {c*(-5.533406m)}</v>
      </c>
      <c r="Z255" t="str">
        <f t="shared" si="42"/>
        <v>.param d_207 = {d*(-5.533406m)}</v>
      </c>
      <c r="AB255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</v>
      </c>
    </row>
    <row r="256" spans="1:28" x14ac:dyDescent="0.2">
      <c r="A256" s="3">
        <v>1.275E-7</v>
      </c>
      <c r="B256">
        <v>-5.2387409999999999E-3</v>
      </c>
      <c r="E256" s="1">
        <f t="shared" si="33"/>
        <v>127.5</v>
      </c>
      <c r="F256">
        <f t="shared" si="34"/>
        <v>-5.2387409999999999E-3</v>
      </c>
      <c r="H256" s="1" t="str">
        <f t="shared" si="35"/>
        <v>127.5n</v>
      </c>
      <c r="I256">
        <f t="shared" si="36"/>
        <v>-5.2387409999999999E-3</v>
      </c>
      <c r="M256">
        <v>208</v>
      </c>
      <c r="N256">
        <v>128.5</v>
      </c>
      <c r="O256" s="2">
        <v>-5.794168</v>
      </c>
      <c r="R256" t="str">
        <f t="shared" si="37"/>
        <v>104n</v>
      </c>
      <c r="S256" t="str">
        <f t="shared" si="38"/>
        <v>-5.794168m</v>
      </c>
      <c r="W256" t="str">
        <f t="shared" si="39"/>
        <v>.param a_208 = {a*(-5.794168m)}</v>
      </c>
      <c r="X256" t="str">
        <f t="shared" si="40"/>
        <v>.param b_208 = {b*(-5.794168m)}</v>
      </c>
      <c r="Y256" t="str">
        <f t="shared" si="41"/>
        <v>.param c_208 = {c*(-5.794168m)}</v>
      </c>
      <c r="Z256" t="str">
        <f t="shared" si="42"/>
        <v>.param d_208 = {d*(-5.794168m)}</v>
      </c>
      <c r="AB256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</v>
      </c>
    </row>
    <row r="257" spans="1:28" x14ac:dyDescent="0.2">
      <c r="A257" s="3">
        <v>1.2800000000000001E-7</v>
      </c>
      <c r="B257">
        <v>-5.5334060000000003E-3</v>
      </c>
      <c r="E257" s="1">
        <f t="shared" si="33"/>
        <v>128</v>
      </c>
      <c r="F257">
        <f t="shared" si="34"/>
        <v>-5.5334060000000003E-3</v>
      </c>
      <c r="H257" s="1" t="str">
        <f t="shared" si="35"/>
        <v>128n</v>
      </c>
      <c r="I257">
        <f t="shared" si="36"/>
        <v>-5.5334060000000003E-3</v>
      </c>
      <c r="M257">
        <v>209</v>
      </c>
      <c r="N257">
        <v>129</v>
      </c>
      <c r="O257" s="2">
        <v>-5.935289</v>
      </c>
      <c r="R257" t="str">
        <f t="shared" si="37"/>
        <v>104.5n</v>
      </c>
      <c r="S257" t="str">
        <f t="shared" si="38"/>
        <v>-5.935289m</v>
      </c>
      <c r="W257" t="str">
        <f t="shared" si="39"/>
        <v>.param a_209 = {a*(-5.935289m)}</v>
      </c>
      <c r="X257" t="str">
        <f t="shared" si="40"/>
        <v>.param b_209 = {b*(-5.935289m)}</v>
      </c>
      <c r="Y257" t="str">
        <f t="shared" si="41"/>
        <v>.param c_209 = {c*(-5.935289m)}</v>
      </c>
      <c r="Z257" t="str">
        <f t="shared" si="42"/>
        <v>.param d_209 = {d*(-5.935289m)}</v>
      </c>
      <c r="AB257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</v>
      </c>
    </row>
    <row r="258" spans="1:28" x14ac:dyDescent="0.2">
      <c r="A258" s="3">
        <v>1.2849999999999999E-7</v>
      </c>
      <c r="B258">
        <v>-5.7941679999999997E-3</v>
      </c>
      <c r="E258" s="1">
        <f t="shared" ref="E258:E321" si="44">A258*1000000000</f>
        <v>128.5</v>
      </c>
      <c r="F258">
        <f t="shared" ref="F258:F321" si="45">B258</f>
        <v>-5.7941679999999997E-3</v>
      </c>
      <c r="H258" s="1" t="str">
        <f t="shared" ref="H258:H321" si="46">E258&amp;"n"</f>
        <v>128.5n</v>
      </c>
      <c r="I258">
        <f t="shared" ref="I258:I321" si="47">F258</f>
        <v>-5.7941679999999997E-3</v>
      </c>
      <c r="M258">
        <v>210</v>
      </c>
      <c r="N258">
        <v>129.5</v>
      </c>
      <c r="O258" s="2">
        <v>-5.9377780000000007</v>
      </c>
      <c r="R258" t="str">
        <f t="shared" si="37"/>
        <v>105n</v>
      </c>
      <c r="S258" t="str">
        <f t="shared" si="38"/>
        <v>-5.937778m</v>
      </c>
      <c r="W258" t="str">
        <f t="shared" si="39"/>
        <v>.param a_210 = {a*(-5.937778m)}</v>
      </c>
      <c r="X258" t="str">
        <f t="shared" si="40"/>
        <v>.param b_210 = {b*(-5.937778m)}</v>
      </c>
      <c r="Y258" t="str">
        <f t="shared" si="41"/>
        <v>.param c_210 = {c*(-5.937778m)}</v>
      </c>
      <c r="Z258" t="str">
        <f t="shared" si="42"/>
        <v>.param d_210 = {d*(-5.937778m)}</v>
      </c>
      <c r="AB258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</v>
      </c>
    </row>
    <row r="259" spans="1:28" x14ac:dyDescent="0.2">
      <c r="A259" s="3">
        <v>1.29E-7</v>
      </c>
      <c r="B259">
        <v>-5.9352889999999998E-3</v>
      </c>
      <c r="E259" s="1">
        <f t="shared" si="44"/>
        <v>129</v>
      </c>
      <c r="F259">
        <f t="shared" si="45"/>
        <v>-5.9352889999999998E-3</v>
      </c>
      <c r="H259" s="1" t="str">
        <f t="shared" si="46"/>
        <v>129n</v>
      </c>
      <c r="I259">
        <f t="shared" si="47"/>
        <v>-5.9352889999999998E-3</v>
      </c>
      <c r="M259">
        <v>211</v>
      </c>
      <c r="N259">
        <v>130</v>
      </c>
      <c r="O259" s="2">
        <v>-5.8469090000000001</v>
      </c>
      <c r="R259" t="str">
        <f t="shared" si="37"/>
        <v>105.5n</v>
      </c>
      <c r="S259" t="str">
        <f t="shared" si="38"/>
        <v>-5.846909m</v>
      </c>
      <c r="W259" t="str">
        <f t="shared" si="39"/>
        <v>.param a_211 = {a*(-5.846909m)}</v>
      </c>
      <c r="X259" t="str">
        <f t="shared" si="40"/>
        <v>.param b_211 = {b*(-5.846909m)}</v>
      </c>
      <c r="Y259" t="str">
        <f t="shared" si="41"/>
        <v>.param c_211 = {c*(-5.846909m)}</v>
      </c>
      <c r="Z259" t="str">
        <f t="shared" si="42"/>
        <v>.param d_211 = {d*(-5.846909m)}</v>
      </c>
      <c r="AB259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</v>
      </c>
    </row>
    <row r="260" spans="1:28" x14ac:dyDescent="0.2">
      <c r="A260" s="3">
        <v>1.2949999999999999E-7</v>
      </c>
      <c r="B260">
        <v>-5.9377780000000003E-3</v>
      </c>
      <c r="E260" s="1">
        <f t="shared" si="44"/>
        <v>129.5</v>
      </c>
      <c r="F260">
        <f t="shared" si="45"/>
        <v>-5.9377780000000003E-3</v>
      </c>
      <c r="H260" s="1" t="str">
        <f t="shared" si="46"/>
        <v>129.5n</v>
      </c>
      <c r="I260">
        <f t="shared" si="47"/>
        <v>-5.9377780000000003E-3</v>
      </c>
      <c r="M260">
        <v>212</v>
      </c>
      <c r="N260">
        <v>130.5</v>
      </c>
      <c r="O260" s="2">
        <v>-5.7410300000000003</v>
      </c>
      <c r="R260" t="str">
        <f t="shared" si="37"/>
        <v>106n</v>
      </c>
      <c r="S260" t="str">
        <f t="shared" si="38"/>
        <v>-5.74103m</v>
      </c>
      <c r="W260" t="str">
        <f t="shared" si="39"/>
        <v>.param a_212 = {a*(-5.74103m)}</v>
      </c>
      <c r="X260" t="str">
        <f t="shared" si="40"/>
        <v>.param b_212 = {b*(-5.74103m)}</v>
      </c>
      <c r="Y260" t="str">
        <f t="shared" si="41"/>
        <v>.param c_212 = {c*(-5.74103m)}</v>
      </c>
      <c r="Z260" t="str">
        <f t="shared" si="42"/>
        <v>.param d_212 = {d*(-5.74103m)}</v>
      </c>
      <c r="AB260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</v>
      </c>
    </row>
    <row r="261" spans="1:28" x14ac:dyDescent="0.2">
      <c r="A261" s="3">
        <v>1.3E-7</v>
      </c>
      <c r="B261">
        <v>-5.846909E-3</v>
      </c>
      <c r="E261" s="1">
        <f t="shared" si="44"/>
        <v>130</v>
      </c>
      <c r="F261">
        <f t="shared" si="45"/>
        <v>-5.846909E-3</v>
      </c>
      <c r="H261" s="1" t="str">
        <f t="shared" si="46"/>
        <v>130n</v>
      </c>
      <c r="I261">
        <f t="shared" si="47"/>
        <v>-5.846909E-3</v>
      </c>
      <c r="M261">
        <v>213</v>
      </c>
      <c r="N261">
        <v>131</v>
      </c>
      <c r="O261" s="2">
        <v>-5.687335</v>
      </c>
      <c r="R261" t="str">
        <f t="shared" si="37"/>
        <v>106.5n</v>
      </c>
      <c r="S261" t="str">
        <f t="shared" si="38"/>
        <v>-5.687335m</v>
      </c>
      <c r="W261" t="str">
        <f t="shared" si="39"/>
        <v>.param a_213 = {a*(-5.687335m)}</v>
      </c>
      <c r="X261" t="str">
        <f t="shared" si="40"/>
        <v>.param b_213 = {b*(-5.687335m)}</v>
      </c>
      <c r="Y261" t="str">
        <f t="shared" si="41"/>
        <v>.param c_213 = {c*(-5.687335m)}</v>
      </c>
      <c r="Z261" t="str">
        <f t="shared" si="42"/>
        <v>.param d_213 = {d*(-5.687335m)}</v>
      </c>
      <c r="AB261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</v>
      </c>
    </row>
    <row r="262" spans="1:28" x14ac:dyDescent="0.2">
      <c r="A262" s="3">
        <v>1.3050000000000001E-7</v>
      </c>
      <c r="B262">
        <v>-5.7410300000000003E-3</v>
      </c>
      <c r="E262" s="1">
        <f t="shared" si="44"/>
        <v>130.5</v>
      </c>
      <c r="F262">
        <f t="shared" si="45"/>
        <v>-5.7410300000000003E-3</v>
      </c>
      <c r="H262" s="1" t="str">
        <f t="shared" si="46"/>
        <v>130.5n</v>
      </c>
      <c r="I262">
        <f t="shared" si="47"/>
        <v>-5.7410300000000003E-3</v>
      </c>
      <c r="M262">
        <v>214</v>
      </c>
      <c r="N262">
        <v>131.5</v>
      </c>
      <c r="O262" s="2">
        <v>-5.7078980000000001</v>
      </c>
      <c r="R262" t="str">
        <f t="shared" si="37"/>
        <v>107n</v>
      </c>
      <c r="S262" t="str">
        <f t="shared" si="38"/>
        <v>-5.707898m</v>
      </c>
      <c r="W262" t="str">
        <f t="shared" si="39"/>
        <v>.param a_214 = {a*(-5.707898m)}</v>
      </c>
      <c r="X262" t="str">
        <f t="shared" si="40"/>
        <v>.param b_214 = {b*(-5.707898m)}</v>
      </c>
      <c r="Y262" t="str">
        <f t="shared" si="41"/>
        <v>.param c_214 = {c*(-5.707898m)}</v>
      </c>
      <c r="Z262" t="str">
        <f t="shared" si="42"/>
        <v>.param d_214 = {d*(-5.707898m)}</v>
      </c>
      <c r="AB262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</v>
      </c>
    </row>
    <row r="263" spans="1:28" x14ac:dyDescent="0.2">
      <c r="A263" s="3">
        <v>1.31E-7</v>
      </c>
      <c r="B263">
        <v>-5.687335E-3</v>
      </c>
      <c r="E263" s="1">
        <f t="shared" si="44"/>
        <v>131</v>
      </c>
      <c r="F263">
        <f t="shared" si="45"/>
        <v>-5.687335E-3</v>
      </c>
      <c r="H263" s="1" t="str">
        <f t="shared" si="46"/>
        <v>131n</v>
      </c>
      <c r="I263">
        <f t="shared" si="47"/>
        <v>-5.687335E-3</v>
      </c>
      <c r="M263">
        <v>215</v>
      </c>
      <c r="N263">
        <v>132</v>
      </c>
      <c r="O263" s="2">
        <v>-5.7705769999999994</v>
      </c>
      <c r="R263" t="str">
        <f t="shared" si="37"/>
        <v>107.5n</v>
      </c>
      <c r="S263" t="str">
        <f t="shared" si="38"/>
        <v>-5.770577m</v>
      </c>
      <c r="W263" t="str">
        <f t="shared" si="39"/>
        <v>.param a_215 = {a*(-5.770577m)}</v>
      </c>
      <c r="X263" t="str">
        <f t="shared" si="40"/>
        <v>.param b_215 = {b*(-5.770577m)}</v>
      </c>
      <c r="Y263" t="str">
        <f t="shared" si="41"/>
        <v>.param c_215 = {c*(-5.770577m)}</v>
      </c>
      <c r="Z263" t="str">
        <f t="shared" si="42"/>
        <v>.param d_215 = {d*(-5.770577m)}</v>
      </c>
      <c r="AB263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a_214 107.5n a_215</v>
      </c>
    </row>
    <row r="264" spans="1:28" x14ac:dyDescent="0.2">
      <c r="A264" s="3">
        <v>1.3150000000000001E-7</v>
      </c>
      <c r="B264">
        <v>-5.7078980000000003E-3</v>
      </c>
      <c r="E264" s="1">
        <f t="shared" si="44"/>
        <v>131.5</v>
      </c>
      <c r="F264">
        <f t="shared" si="45"/>
        <v>-5.7078980000000003E-3</v>
      </c>
      <c r="H264" s="1" t="str">
        <f t="shared" si="46"/>
        <v>131.5n</v>
      </c>
      <c r="I264">
        <f t="shared" si="47"/>
        <v>-5.7078980000000003E-3</v>
      </c>
      <c r="M264">
        <v>216</v>
      </c>
      <c r="N264">
        <v>132.5</v>
      </c>
      <c r="O264" s="2">
        <v>-5.8083429999999998</v>
      </c>
      <c r="R264" t="str">
        <f t="shared" si="37"/>
        <v>108n</v>
      </c>
      <c r="S264" t="str">
        <f t="shared" si="38"/>
        <v>-5.808343m</v>
      </c>
      <c r="W264" t="str">
        <f t="shared" si="39"/>
        <v>.param a_216 = {a*(-5.808343m)}</v>
      </c>
      <c r="X264" t="str">
        <f t="shared" si="40"/>
        <v>.param b_216 = {b*(-5.808343m)}</v>
      </c>
      <c r="Y264" t="str">
        <f t="shared" si="41"/>
        <v>.param c_216 = {c*(-5.808343m)}</v>
      </c>
      <c r="Z264" t="str">
        <f t="shared" si="42"/>
        <v>.param d_216 = {d*(-5.808343m)}</v>
      </c>
      <c r="AB264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a_214 107.5n a_215 108n a_216</v>
      </c>
    </row>
    <row r="265" spans="1:28" x14ac:dyDescent="0.2">
      <c r="A265" s="3">
        <v>1.3199999999999999E-7</v>
      </c>
      <c r="B265">
        <v>-5.7705769999999998E-3</v>
      </c>
      <c r="E265" s="1">
        <f t="shared" si="44"/>
        <v>132</v>
      </c>
      <c r="F265">
        <f t="shared" si="45"/>
        <v>-5.7705769999999998E-3</v>
      </c>
      <c r="H265" s="1" t="str">
        <f t="shared" si="46"/>
        <v>132n</v>
      </c>
      <c r="I265">
        <f t="shared" si="47"/>
        <v>-5.7705769999999998E-3</v>
      </c>
      <c r="M265">
        <v>217</v>
      </c>
      <c r="N265">
        <v>133</v>
      </c>
      <c r="O265" s="2">
        <v>-5.7561679999999997</v>
      </c>
      <c r="R265" t="str">
        <f t="shared" si="37"/>
        <v>108.5n</v>
      </c>
      <c r="S265" t="str">
        <f t="shared" si="38"/>
        <v>-5.756168m</v>
      </c>
      <c r="W265" t="str">
        <f t="shared" si="39"/>
        <v>.param a_217 = {a*(-5.756168m)}</v>
      </c>
      <c r="X265" t="str">
        <f t="shared" si="40"/>
        <v>.param b_217 = {b*(-5.756168m)}</v>
      </c>
      <c r="Y265" t="str">
        <f t="shared" si="41"/>
        <v>.param c_217 = {c*(-5.756168m)}</v>
      </c>
      <c r="Z265" t="str">
        <f t="shared" si="42"/>
        <v>.param d_217 = {d*(-5.756168m)}</v>
      </c>
      <c r="AB265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a_214 107.5n a_215 108n a_216 108.5n a_217</v>
      </c>
    </row>
    <row r="266" spans="1:28" x14ac:dyDescent="0.2">
      <c r="A266" s="3">
        <v>1.325E-7</v>
      </c>
      <c r="B266">
        <v>-5.8083429999999997E-3</v>
      </c>
      <c r="E266" s="1">
        <f t="shared" si="44"/>
        <v>132.5</v>
      </c>
      <c r="F266">
        <f t="shared" si="45"/>
        <v>-5.8083429999999997E-3</v>
      </c>
      <c r="H266" s="1" t="str">
        <f t="shared" si="46"/>
        <v>132.5n</v>
      </c>
      <c r="I266">
        <f t="shared" si="47"/>
        <v>-5.8083429999999997E-3</v>
      </c>
      <c r="M266">
        <v>218</v>
      </c>
      <c r="N266">
        <v>133.5</v>
      </c>
      <c r="O266" s="2">
        <v>-5.5846919999999995</v>
      </c>
      <c r="R266" t="str">
        <f t="shared" si="37"/>
        <v>109n</v>
      </c>
      <c r="S266" t="str">
        <f t="shared" si="38"/>
        <v>-5.584692m</v>
      </c>
      <c r="W266" t="str">
        <f t="shared" si="39"/>
        <v>.param a_218 = {a*(-5.584692m)}</v>
      </c>
      <c r="X266" t="str">
        <f t="shared" si="40"/>
        <v>.param b_218 = {b*(-5.584692m)}</v>
      </c>
      <c r="Y266" t="str">
        <f t="shared" si="41"/>
        <v>.param c_218 = {c*(-5.584692m)}</v>
      </c>
      <c r="Z266" t="str">
        <f t="shared" si="42"/>
        <v>.param d_218 = {d*(-5.584692m)}</v>
      </c>
      <c r="AB266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a_214 107.5n a_215 108n a_216 108.5n a_217 109n a_218</v>
      </c>
    </row>
    <row r="267" spans="1:28" x14ac:dyDescent="0.2">
      <c r="A267" s="3">
        <v>1.3300000000000001E-7</v>
      </c>
      <c r="B267">
        <v>-5.7561679999999999E-3</v>
      </c>
      <c r="E267" s="1">
        <f t="shared" si="44"/>
        <v>133</v>
      </c>
      <c r="F267">
        <f t="shared" si="45"/>
        <v>-5.7561679999999999E-3</v>
      </c>
      <c r="H267" s="1" t="str">
        <f t="shared" si="46"/>
        <v>133n</v>
      </c>
      <c r="I267">
        <f t="shared" si="47"/>
        <v>-5.7561679999999999E-3</v>
      </c>
      <c r="M267">
        <v>219</v>
      </c>
      <c r="N267">
        <v>134</v>
      </c>
      <c r="O267" s="2">
        <v>-5.3169120000000003</v>
      </c>
      <c r="R267" t="str">
        <f t="shared" si="37"/>
        <v>109.5n</v>
      </c>
      <c r="S267" t="str">
        <f t="shared" si="38"/>
        <v>-5.316912m</v>
      </c>
      <c r="W267" t="str">
        <f t="shared" si="39"/>
        <v>.param a_219 = {a*(-5.316912m)}</v>
      </c>
      <c r="X267" t="str">
        <f t="shared" si="40"/>
        <v>.param b_219 = {b*(-5.316912m)}</v>
      </c>
      <c r="Y267" t="str">
        <f t="shared" si="41"/>
        <v>.param c_219 = {c*(-5.316912m)}</v>
      </c>
      <c r="Z267" t="str">
        <f t="shared" si="42"/>
        <v>.param d_219 = {d*(-5.316912m)}</v>
      </c>
      <c r="AB267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a_214 107.5n a_215 108n a_216 108.5n a_217 109n a_218 109.5n a_219</v>
      </c>
    </row>
    <row r="268" spans="1:28" x14ac:dyDescent="0.2">
      <c r="A268" s="3">
        <v>1.335E-7</v>
      </c>
      <c r="B268">
        <v>-5.5846919999999996E-3</v>
      </c>
      <c r="E268" s="1">
        <f t="shared" si="44"/>
        <v>133.5</v>
      </c>
      <c r="F268">
        <f t="shared" si="45"/>
        <v>-5.5846919999999996E-3</v>
      </c>
      <c r="H268" s="1" t="str">
        <f t="shared" si="46"/>
        <v>133.5n</v>
      </c>
      <c r="I268">
        <f t="shared" si="47"/>
        <v>-5.5846919999999996E-3</v>
      </c>
      <c r="M268">
        <v>220</v>
      </c>
      <c r="N268">
        <v>134.5</v>
      </c>
      <c r="O268" s="2">
        <v>-5.0193420000000009</v>
      </c>
      <c r="R268" t="str">
        <f t="shared" si="37"/>
        <v>110n</v>
      </c>
      <c r="S268" t="str">
        <f t="shared" si="38"/>
        <v>-5.019342m</v>
      </c>
      <c r="W268" t="str">
        <f t="shared" si="39"/>
        <v>.param a_220 = {a*(-5.019342m)}</v>
      </c>
      <c r="X268" t="str">
        <f t="shared" si="40"/>
        <v>.param b_220 = {b*(-5.019342m)}</v>
      </c>
      <c r="Y268" t="str">
        <f t="shared" si="41"/>
        <v>.param c_220 = {c*(-5.019342m)}</v>
      </c>
      <c r="Z268" t="str">
        <f t="shared" si="42"/>
        <v>.param d_220 = {d*(-5.019342m)}</v>
      </c>
      <c r="AB268" t="str">
        <f t="shared" si="43"/>
        <v>0n a_0 0.5n a_1 1n a_2 1.5n a_3 2n a_4 2.5n a_5 3n a_6 3.5n a_7 4n a_8 4.5n a_9 5n a_10 5.5n a_11 6n a_12 6.5n a_13 7n a_14 7.5n a_15 8n a_16 8.5n a_17 9n a_18 9.5n a_19 10n a_20 10.5n a_21 11n a_22 11.5n a_23 12n a_24 12.5n a_25 13n a_26 13.5n a_27 14n a_28 14.5n a_29 15n a_30 15.5n a_31 16n a_32 16.5n a_33 17n a_34 17.5n a_35 18n a_36 18.5n a_37 19n a_38 19.5n a_39 20n a_40 20.5n a_41 21n a_42 21.5n a_43 22n a_44 22.5n a_45 23n a_46 23.5n a_47 24n a_48 24.5n a_49 25n a_50 25.5n a_51 26n a_52 26.5n a_53 27n a_54 27.5n a_55 28n a_56 28.5n a_57 29n a_58 29.5n a_59 30n a_60 30.5n a_61 31n a_62 31.5n a_63 32n a_64 32.5n a_65 33n a_66 33.5n a_67 34n a_68 34.5n a_69 35n a_70 35.5n a_71 36n a_72 36.5n a_73 37n a_74 37.5n a_75 38n a_76 38.5n a_77 39n a_78 39.5n a_79 40n a_80 40.5n a_81 41n a_82 41.5n a_83 42n a_84 42.5n a_85 43n a_86 43.5n a_87 44n a_88 44.5n a_89 45n a_90 45.5n a_91 46n a_92 46.5n a_93 47n a_94 47.5n a_95 48n a_96 48.5n a_97 49n a_98 49.5n a_99 50n a_100 50.5n a_101 51n a_102 51.5n a_103 52n a_104 52.5n a_105 53n a_106 53.5n a_107 54n a_108 54.5n a_109 55n a_110 55.5n a_111 56n a_112 56.5n a_113 57n a_114 57.5n a_115 58n a_116 58.5n a_117 59n a_118 59.5n a_119 60n a_120 60.5n a_121 61n a_122 61.5n a_123 62n a_124 62.5n a_125 63n a_126 63.5n a_127 64n a_128 64.5n a_129 65n a_130 65.5n a_131 66n a_132 66.5n a_133 67n a_134 67.5n a_135 68n a_136 68.5n a_137 69n a_138 69.5n a_139 70n a_140 70.5n a_141 71n a_142 71.5n a_143 72n a_144 72.5n a_145 73n a_146 73.5n a_147 74n a_148 74.5n a_149 75n a_150 75.5n a_151 76n a_152 76.5n a_153 77n a_154 77.5n a_155 78n a_156 78.5n a_157 79n a_158 79.5n a_159 80n a_160 80.5n a_161 81n a_162 81.5n a_163 82n a_164 82.5n a_165 83n a_166 83.5n a_167 84n a_168 84.5n a_169 85n a_170 85.5n a_171 86n a_172 86.5n a_173 87n a_174 87.5n a_175 88n a_176 88.5n a_177 89n a_178 89.5n a_179 90n a_180 90.5n a_181 91n a_182 91.5n a_183 92n a_184 92.5n a_185 93n a_186 93.5n a_187 94n a_188 94.5n a_189 95n a_190 95.5n a_191 96n a_192 96.5n a_193 97n a_194 97.5n a_195 98n a_196 98.5n a_197 99n a_198 99.5n a_199 100n a_200 100.5n a_201 101n a_202 101.5n a_203 102n a_204 102.5n a_205 103n a_206 103.5n a_207 104n a_208 104.5n a_209 105n a_210 105.5n a_211 106n a_212 106.5n a_213 107n a_214 107.5n a_215 108n a_216 108.5n a_217 109n a_218 109.5n a_219 110n a_220</v>
      </c>
    </row>
    <row r="269" spans="1:28" x14ac:dyDescent="0.2">
      <c r="A269" s="3">
        <v>1.3400000000000001E-7</v>
      </c>
      <c r="B269">
        <v>-5.316912E-3</v>
      </c>
      <c r="E269" s="1">
        <f t="shared" si="44"/>
        <v>134</v>
      </c>
      <c r="F269">
        <f t="shared" si="45"/>
        <v>-5.316912E-3</v>
      </c>
      <c r="H269" s="1" t="str">
        <f t="shared" si="46"/>
        <v>134n</v>
      </c>
      <c r="I269">
        <f t="shared" si="47"/>
        <v>-5.316912E-3</v>
      </c>
      <c r="O269" s="2"/>
    </row>
    <row r="270" spans="1:28" x14ac:dyDescent="0.2">
      <c r="A270" s="3">
        <v>1.3449999999999999E-7</v>
      </c>
      <c r="B270">
        <v>-5.0193420000000004E-3</v>
      </c>
      <c r="E270" s="1">
        <f t="shared" si="44"/>
        <v>134.5</v>
      </c>
      <c r="F270">
        <f t="shared" si="45"/>
        <v>-5.0193420000000004E-3</v>
      </c>
      <c r="H270" s="1" t="str">
        <f t="shared" si="46"/>
        <v>134.5n</v>
      </c>
      <c r="I270">
        <f t="shared" si="47"/>
        <v>-5.0193420000000004E-3</v>
      </c>
      <c r="O270" s="2"/>
    </row>
    <row r="271" spans="1:28" x14ac:dyDescent="0.2">
      <c r="A271" s="3">
        <v>1.35E-7</v>
      </c>
      <c r="B271">
        <v>-4.7732499999999997E-3</v>
      </c>
      <c r="E271" s="1">
        <f t="shared" si="44"/>
        <v>135</v>
      </c>
      <c r="F271">
        <f t="shared" si="45"/>
        <v>-4.7732499999999997E-3</v>
      </c>
      <c r="H271" s="1" t="str">
        <f t="shared" si="46"/>
        <v>135n</v>
      </c>
      <c r="I271">
        <f t="shared" si="47"/>
        <v>-4.7732499999999997E-3</v>
      </c>
      <c r="O271" s="2"/>
    </row>
    <row r="272" spans="1:28" x14ac:dyDescent="0.2">
      <c r="A272" s="3">
        <v>1.3549999999999999E-7</v>
      </c>
      <c r="B272">
        <v>-4.6410139999999997E-3</v>
      </c>
      <c r="E272" s="1">
        <f t="shared" si="44"/>
        <v>135.5</v>
      </c>
      <c r="F272">
        <f t="shared" si="45"/>
        <v>-4.6410139999999997E-3</v>
      </c>
      <c r="H272" s="1" t="str">
        <f t="shared" si="46"/>
        <v>135.5n</v>
      </c>
      <c r="I272">
        <f t="shared" si="47"/>
        <v>-4.6410139999999997E-3</v>
      </c>
      <c r="O272" s="2"/>
    </row>
    <row r="273" spans="1:15" x14ac:dyDescent="0.2">
      <c r="A273" s="3">
        <v>1.36E-7</v>
      </c>
      <c r="B273">
        <v>-4.6415400000000004E-3</v>
      </c>
      <c r="E273" s="1">
        <f t="shared" si="44"/>
        <v>136</v>
      </c>
      <c r="F273">
        <f t="shared" si="45"/>
        <v>-4.6415400000000004E-3</v>
      </c>
      <c r="H273" s="1" t="str">
        <f t="shared" si="46"/>
        <v>136n</v>
      </c>
      <c r="I273">
        <f t="shared" si="47"/>
        <v>-4.6415400000000004E-3</v>
      </c>
      <c r="O273" s="2"/>
    </row>
    <row r="274" spans="1:15" x14ac:dyDescent="0.2">
      <c r="A274" s="3">
        <v>1.3650000000000001E-7</v>
      </c>
      <c r="B274">
        <v>-4.7456130000000001E-3</v>
      </c>
      <c r="E274" s="1">
        <f t="shared" si="44"/>
        <v>136.5</v>
      </c>
      <c r="F274">
        <f t="shared" si="45"/>
        <v>-4.7456130000000001E-3</v>
      </c>
      <c r="H274" s="1" t="str">
        <f t="shared" si="46"/>
        <v>136.5n</v>
      </c>
      <c r="I274">
        <f t="shared" si="47"/>
        <v>-4.7456130000000001E-3</v>
      </c>
      <c r="O274" s="2"/>
    </row>
    <row r="275" spans="1:15" x14ac:dyDescent="0.2">
      <c r="A275" s="3">
        <v>1.37E-7</v>
      </c>
      <c r="B275">
        <v>-4.8916580000000001E-3</v>
      </c>
      <c r="E275" s="1">
        <f t="shared" si="44"/>
        <v>137</v>
      </c>
      <c r="F275">
        <f t="shared" si="45"/>
        <v>-4.8916580000000001E-3</v>
      </c>
      <c r="H275" s="1" t="str">
        <f t="shared" si="46"/>
        <v>137n</v>
      </c>
      <c r="I275">
        <f t="shared" si="47"/>
        <v>-4.8916580000000001E-3</v>
      </c>
      <c r="O275" s="2"/>
    </row>
    <row r="276" spans="1:15" x14ac:dyDescent="0.2">
      <c r="A276" s="3">
        <v>1.3750000000000001E-7</v>
      </c>
      <c r="B276">
        <v>-5.012341E-3</v>
      </c>
      <c r="E276" s="1">
        <f t="shared" si="44"/>
        <v>137.5</v>
      </c>
      <c r="F276">
        <f t="shared" si="45"/>
        <v>-5.012341E-3</v>
      </c>
      <c r="H276" s="1" t="str">
        <f t="shared" si="46"/>
        <v>137.5n</v>
      </c>
      <c r="I276">
        <f t="shared" si="47"/>
        <v>-5.012341E-3</v>
      </c>
      <c r="O276" s="2"/>
    </row>
    <row r="277" spans="1:15" x14ac:dyDescent="0.2">
      <c r="A277" s="3">
        <v>1.3799999999999999E-7</v>
      </c>
      <c r="B277">
        <v>-5.060635E-3</v>
      </c>
      <c r="E277" s="1">
        <f t="shared" si="44"/>
        <v>138</v>
      </c>
      <c r="F277">
        <f t="shared" si="45"/>
        <v>-5.060635E-3</v>
      </c>
      <c r="H277" s="1" t="str">
        <f t="shared" si="46"/>
        <v>138n</v>
      </c>
      <c r="I277">
        <f t="shared" si="47"/>
        <v>-5.060635E-3</v>
      </c>
      <c r="O277" s="2"/>
    </row>
    <row r="278" spans="1:15" x14ac:dyDescent="0.2">
      <c r="A278" s="3">
        <v>1.385E-7</v>
      </c>
      <c r="B278">
        <v>-5.0258359999999997E-3</v>
      </c>
      <c r="E278" s="1">
        <f t="shared" si="44"/>
        <v>138.5</v>
      </c>
      <c r="F278">
        <f t="shared" si="45"/>
        <v>-5.0258359999999997E-3</v>
      </c>
      <c r="H278" s="1" t="str">
        <f t="shared" si="46"/>
        <v>138.5n</v>
      </c>
      <c r="I278">
        <f t="shared" si="47"/>
        <v>-5.0258359999999997E-3</v>
      </c>
      <c r="O278" s="2"/>
    </row>
    <row r="279" spans="1:15" x14ac:dyDescent="0.2">
      <c r="A279" s="3">
        <v>1.3899999999999999E-7</v>
      </c>
      <c r="B279">
        <v>-4.9325549999999999E-3</v>
      </c>
      <c r="E279" s="1">
        <f t="shared" si="44"/>
        <v>139</v>
      </c>
      <c r="F279">
        <f t="shared" si="45"/>
        <v>-4.9325549999999999E-3</v>
      </c>
      <c r="H279" s="1" t="str">
        <f t="shared" si="46"/>
        <v>139n</v>
      </c>
      <c r="I279">
        <f t="shared" si="47"/>
        <v>-4.9325549999999999E-3</v>
      </c>
      <c r="O279" s="2"/>
    </row>
    <row r="280" spans="1:15" x14ac:dyDescent="0.2">
      <c r="A280" s="3">
        <v>1.395E-7</v>
      </c>
      <c r="B280">
        <v>-4.8264190000000002E-3</v>
      </c>
      <c r="E280" s="1">
        <f t="shared" si="44"/>
        <v>139.5</v>
      </c>
      <c r="F280">
        <f t="shared" si="45"/>
        <v>-4.8264190000000002E-3</v>
      </c>
      <c r="H280" s="1" t="str">
        <f t="shared" si="46"/>
        <v>139.5n</v>
      </c>
      <c r="I280">
        <f t="shared" si="47"/>
        <v>-4.8264190000000002E-3</v>
      </c>
    </row>
    <row r="281" spans="1:15" x14ac:dyDescent="0.2">
      <c r="A281" s="3">
        <v>1.4000000000000001E-7</v>
      </c>
      <c r="B281">
        <v>-4.7515020000000003E-3</v>
      </c>
      <c r="E281" s="1">
        <f t="shared" si="44"/>
        <v>140</v>
      </c>
      <c r="F281">
        <f t="shared" si="45"/>
        <v>-4.7515020000000003E-3</v>
      </c>
      <c r="H281" s="1" t="str">
        <f t="shared" si="46"/>
        <v>140n</v>
      </c>
      <c r="I281">
        <f t="shared" si="47"/>
        <v>-4.7515020000000003E-3</v>
      </c>
    </row>
    <row r="282" spans="1:15" x14ac:dyDescent="0.2">
      <c r="A282" s="3">
        <v>1.4049999999999999E-7</v>
      </c>
      <c r="B282">
        <v>-4.7303730000000004E-3</v>
      </c>
      <c r="E282" s="1">
        <f t="shared" si="44"/>
        <v>140.5</v>
      </c>
      <c r="F282">
        <f t="shared" si="45"/>
        <v>-4.7303730000000004E-3</v>
      </c>
      <c r="H282" s="1" t="str">
        <f t="shared" si="46"/>
        <v>140.5n</v>
      </c>
      <c r="I282">
        <f t="shared" si="47"/>
        <v>-4.7303730000000004E-3</v>
      </c>
    </row>
    <row r="283" spans="1:15" x14ac:dyDescent="0.2">
      <c r="A283" s="3">
        <v>1.4100000000000001E-7</v>
      </c>
      <c r="B283">
        <v>-4.7540639999999997E-3</v>
      </c>
      <c r="E283" s="1">
        <f t="shared" si="44"/>
        <v>141</v>
      </c>
      <c r="F283">
        <f t="shared" si="45"/>
        <v>-4.7540639999999997E-3</v>
      </c>
      <c r="H283" s="1" t="str">
        <f t="shared" si="46"/>
        <v>141n</v>
      </c>
      <c r="I283">
        <f t="shared" si="47"/>
        <v>-4.7540639999999997E-3</v>
      </c>
    </row>
    <row r="284" spans="1:15" x14ac:dyDescent="0.2">
      <c r="A284" s="3">
        <v>1.4149999999999999E-7</v>
      </c>
      <c r="B284">
        <v>-4.7856590000000003E-3</v>
      </c>
      <c r="E284" s="1">
        <f t="shared" si="44"/>
        <v>141.5</v>
      </c>
      <c r="F284">
        <f t="shared" si="45"/>
        <v>-4.7856590000000003E-3</v>
      </c>
      <c r="H284" s="1" t="str">
        <f t="shared" si="46"/>
        <v>141.5n</v>
      </c>
      <c r="I284">
        <f t="shared" si="47"/>
        <v>-4.7856590000000003E-3</v>
      </c>
    </row>
    <row r="285" spans="1:15" x14ac:dyDescent="0.2">
      <c r="A285" s="3">
        <v>1.42E-7</v>
      </c>
      <c r="B285">
        <v>-4.7766140000000002E-3</v>
      </c>
      <c r="E285" s="1">
        <f t="shared" si="44"/>
        <v>142</v>
      </c>
      <c r="F285">
        <f t="shared" si="45"/>
        <v>-4.7766140000000002E-3</v>
      </c>
      <c r="H285" s="1" t="str">
        <f t="shared" si="46"/>
        <v>142n</v>
      </c>
      <c r="I285">
        <f t="shared" si="47"/>
        <v>-4.7766140000000002E-3</v>
      </c>
    </row>
    <row r="286" spans="1:15" x14ac:dyDescent="0.2">
      <c r="A286" s="3">
        <v>1.4250000000000001E-7</v>
      </c>
      <c r="B286">
        <v>-4.6887420000000001E-3</v>
      </c>
      <c r="E286" s="1">
        <f t="shared" si="44"/>
        <v>142.5</v>
      </c>
      <c r="F286">
        <f t="shared" si="45"/>
        <v>-4.6887420000000001E-3</v>
      </c>
      <c r="H286" s="1" t="str">
        <f t="shared" si="46"/>
        <v>142.5n</v>
      </c>
      <c r="I286">
        <f t="shared" si="47"/>
        <v>-4.6887420000000001E-3</v>
      </c>
    </row>
    <row r="287" spans="1:15" x14ac:dyDescent="0.2">
      <c r="A287" s="3">
        <v>1.43E-7</v>
      </c>
      <c r="B287">
        <v>-4.5122690000000002E-3</v>
      </c>
      <c r="E287" s="1">
        <f t="shared" si="44"/>
        <v>143</v>
      </c>
      <c r="F287">
        <f t="shared" si="45"/>
        <v>-4.5122690000000002E-3</v>
      </c>
      <c r="H287" s="1" t="str">
        <f t="shared" si="46"/>
        <v>143n</v>
      </c>
      <c r="I287">
        <f t="shared" si="47"/>
        <v>-4.5122690000000002E-3</v>
      </c>
    </row>
    <row r="288" spans="1:15" x14ac:dyDescent="0.2">
      <c r="A288" s="3">
        <v>1.4350000000000001E-7</v>
      </c>
      <c r="B288">
        <v>-4.2718180000000001E-3</v>
      </c>
      <c r="E288" s="1">
        <f t="shared" si="44"/>
        <v>143.5</v>
      </c>
      <c r="F288">
        <f t="shared" si="45"/>
        <v>-4.2718180000000001E-3</v>
      </c>
      <c r="H288" s="1" t="str">
        <f t="shared" si="46"/>
        <v>143.5n</v>
      </c>
      <c r="I288">
        <f t="shared" si="47"/>
        <v>-4.2718180000000001E-3</v>
      </c>
    </row>
    <row r="289" spans="1:9" x14ac:dyDescent="0.2">
      <c r="A289" s="3">
        <v>1.4399999999999999E-7</v>
      </c>
      <c r="B289">
        <v>-4.0193700000000004E-3</v>
      </c>
      <c r="E289" s="1">
        <f t="shared" si="44"/>
        <v>144</v>
      </c>
      <c r="F289">
        <f t="shared" si="45"/>
        <v>-4.0193700000000004E-3</v>
      </c>
      <c r="H289" s="1" t="str">
        <f t="shared" si="46"/>
        <v>144n</v>
      </c>
      <c r="I289">
        <f t="shared" si="47"/>
        <v>-4.0193700000000004E-3</v>
      </c>
    </row>
    <row r="290" spans="1:9" x14ac:dyDescent="0.2">
      <c r="A290" s="3">
        <v>1.445E-7</v>
      </c>
      <c r="B290">
        <v>-3.8137330000000001E-3</v>
      </c>
      <c r="E290" s="1">
        <f t="shared" si="44"/>
        <v>144.5</v>
      </c>
      <c r="F290">
        <f t="shared" si="45"/>
        <v>-3.8137330000000001E-3</v>
      </c>
      <c r="H290" s="1" t="str">
        <f t="shared" si="46"/>
        <v>144.5n</v>
      </c>
      <c r="I290">
        <f t="shared" si="47"/>
        <v>-3.8137330000000001E-3</v>
      </c>
    </row>
    <row r="291" spans="1:9" x14ac:dyDescent="0.2">
      <c r="A291" s="3">
        <v>1.4499999999999999E-7</v>
      </c>
      <c r="B291">
        <v>-3.6985849999999999E-3</v>
      </c>
      <c r="E291" s="1">
        <f t="shared" si="44"/>
        <v>145</v>
      </c>
      <c r="F291">
        <f t="shared" si="45"/>
        <v>-3.6985849999999999E-3</v>
      </c>
      <c r="H291" s="1" t="str">
        <f t="shared" si="46"/>
        <v>145n</v>
      </c>
      <c r="I291">
        <f t="shared" si="47"/>
        <v>-3.6985849999999999E-3</v>
      </c>
    </row>
    <row r="292" spans="1:9" x14ac:dyDescent="0.2">
      <c r="A292" s="3">
        <v>1.455E-7</v>
      </c>
      <c r="B292">
        <v>-3.6879370000000001E-3</v>
      </c>
      <c r="E292" s="1">
        <f t="shared" si="44"/>
        <v>145.5</v>
      </c>
      <c r="F292">
        <f t="shared" si="45"/>
        <v>-3.6879370000000001E-3</v>
      </c>
      <c r="H292" s="1" t="str">
        <f t="shared" si="46"/>
        <v>145.5n</v>
      </c>
      <c r="I292">
        <f t="shared" si="47"/>
        <v>-3.6879370000000001E-3</v>
      </c>
    </row>
    <row r="293" spans="1:9" x14ac:dyDescent="0.2">
      <c r="A293" s="3">
        <v>1.4600000000000001E-7</v>
      </c>
      <c r="B293">
        <v>-3.7635630000000002E-3</v>
      </c>
      <c r="E293" s="1">
        <f t="shared" si="44"/>
        <v>146</v>
      </c>
      <c r="F293">
        <f t="shared" si="45"/>
        <v>-3.7635630000000002E-3</v>
      </c>
      <c r="H293" s="1" t="str">
        <f t="shared" si="46"/>
        <v>146n</v>
      </c>
      <c r="I293">
        <f t="shared" si="47"/>
        <v>-3.7635630000000002E-3</v>
      </c>
    </row>
    <row r="294" spans="1:9" x14ac:dyDescent="0.2">
      <c r="A294" s="3">
        <v>1.4649999999999999E-7</v>
      </c>
      <c r="B294">
        <v>-3.8879700000000001E-3</v>
      </c>
      <c r="E294" s="1">
        <f t="shared" si="44"/>
        <v>146.5</v>
      </c>
      <c r="F294">
        <f t="shared" si="45"/>
        <v>-3.8879700000000001E-3</v>
      </c>
      <c r="H294" s="1" t="str">
        <f t="shared" si="46"/>
        <v>146.5n</v>
      </c>
      <c r="I294">
        <f t="shared" si="47"/>
        <v>-3.8879700000000001E-3</v>
      </c>
    </row>
    <row r="295" spans="1:9" x14ac:dyDescent="0.2">
      <c r="A295" s="3">
        <v>1.4700000000000001E-7</v>
      </c>
      <c r="B295">
        <v>-4.0221359999999999E-3</v>
      </c>
      <c r="E295" s="1">
        <f t="shared" si="44"/>
        <v>147</v>
      </c>
      <c r="F295">
        <f t="shared" si="45"/>
        <v>-4.0221359999999999E-3</v>
      </c>
      <c r="H295" s="1" t="str">
        <f t="shared" si="46"/>
        <v>147n</v>
      </c>
      <c r="I295">
        <f t="shared" si="47"/>
        <v>-4.0221359999999999E-3</v>
      </c>
    </row>
    <row r="296" spans="1:9" x14ac:dyDescent="0.2">
      <c r="A296" s="3">
        <v>1.4749999999999999E-7</v>
      </c>
      <c r="B296">
        <v>-4.1410659999999997E-3</v>
      </c>
      <c r="E296" s="1">
        <f t="shared" si="44"/>
        <v>147.5</v>
      </c>
      <c r="F296">
        <f t="shared" si="45"/>
        <v>-4.1410659999999997E-3</v>
      </c>
      <c r="H296" s="1" t="str">
        <f t="shared" si="46"/>
        <v>147.5n</v>
      </c>
      <c r="I296">
        <f t="shared" si="47"/>
        <v>-4.1410659999999997E-3</v>
      </c>
    </row>
    <row r="297" spans="1:9" x14ac:dyDescent="0.2">
      <c r="A297" s="3">
        <v>1.48E-7</v>
      </c>
      <c r="B297">
        <v>-4.237958E-3</v>
      </c>
      <c r="E297" s="1">
        <f t="shared" si="44"/>
        <v>148</v>
      </c>
      <c r="F297">
        <f t="shared" si="45"/>
        <v>-4.237958E-3</v>
      </c>
      <c r="H297" s="1" t="str">
        <f t="shared" si="46"/>
        <v>148n</v>
      </c>
      <c r="I297">
        <f t="shared" si="47"/>
        <v>-4.237958E-3</v>
      </c>
    </row>
    <row r="298" spans="1:9" x14ac:dyDescent="0.2">
      <c r="A298" s="3">
        <v>1.4850000000000001E-7</v>
      </c>
      <c r="B298">
        <v>-4.3181290000000004E-3</v>
      </c>
      <c r="E298" s="1">
        <f t="shared" si="44"/>
        <v>148.5</v>
      </c>
      <c r="F298">
        <f t="shared" si="45"/>
        <v>-4.3181290000000004E-3</v>
      </c>
      <c r="H298" s="1" t="str">
        <f t="shared" si="46"/>
        <v>148.5n</v>
      </c>
      <c r="I298">
        <f t="shared" si="47"/>
        <v>-4.3181290000000004E-3</v>
      </c>
    </row>
    <row r="299" spans="1:9" x14ac:dyDescent="0.2">
      <c r="A299" s="3">
        <v>1.49E-7</v>
      </c>
      <c r="B299">
        <v>-4.3861539999999997E-3</v>
      </c>
      <c r="E299" s="1">
        <f t="shared" si="44"/>
        <v>149</v>
      </c>
      <c r="F299">
        <f t="shared" si="45"/>
        <v>-4.3861539999999997E-3</v>
      </c>
      <c r="H299" s="1" t="str">
        <f t="shared" si="46"/>
        <v>149n</v>
      </c>
      <c r="I299">
        <f t="shared" si="47"/>
        <v>-4.3861539999999997E-3</v>
      </c>
    </row>
    <row r="300" spans="1:9" x14ac:dyDescent="0.2">
      <c r="A300" s="3">
        <v>1.4950000000000001E-7</v>
      </c>
      <c r="B300">
        <v>-4.4360989999999998E-3</v>
      </c>
      <c r="E300" s="1">
        <f t="shared" si="44"/>
        <v>149.5</v>
      </c>
      <c r="F300">
        <f t="shared" si="45"/>
        <v>-4.4360989999999998E-3</v>
      </c>
      <c r="H300" s="1" t="str">
        <f t="shared" si="46"/>
        <v>149.5n</v>
      </c>
      <c r="I300">
        <f t="shared" si="47"/>
        <v>-4.4360989999999998E-3</v>
      </c>
    </row>
    <row r="301" spans="1:9" x14ac:dyDescent="0.2">
      <c r="A301" s="3">
        <v>1.4999999999999999E-7</v>
      </c>
      <c r="B301">
        <v>-4.4504560000000002E-3</v>
      </c>
      <c r="E301" s="1">
        <f t="shared" si="44"/>
        <v>150</v>
      </c>
      <c r="F301">
        <f t="shared" si="45"/>
        <v>-4.4504560000000002E-3</v>
      </c>
      <c r="H301" s="1" t="str">
        <f t="shared" si="46"/>
        <v>150n</v>
      </c>
      <c r="I301">
        <f t="shared" si="47"/>
        <v>-4.4504560000000002E-3</v>
      </c>
    </row>
    <row r="302" spans="1:9" x14ac:dyDescent="0.2">
      <c r="A302" s="3">
        <v>1.505E-7</v>
      </c>
      <c r="B302">
        <v>-4.4085289999999996E-3</v>
      </c>
      <c r="E302" s="1">
        <f t="shared" si="44"/>
        <v>150.5</v>
      </c>
      <c r="F302">
        <f t="shared" si="45"/>
        <v>-4.4085289999999996E-3</v>
      </c>
      <c r="H302" s="1" t="str">
        <f t="shared" si="46"/>
        <v>150.5n</v>
      </c>
      <c r="I302">
        <f t="shared" si="47"/>
        <v>-4.4085289999999996E-3</v>
      </c>
    </row>
    <row r="303" spans="1:9" x14ac:dyDescent="0.2">
      <c r="A303" s="3">
        <v>1.5099999999999999E-7</v>
      </c>
      <c r="B303">
        <v>-4.2972779999999999E-3</v>
      </c>
      <c r="E303" s="1">
        <f t="shared" si="44"/>
        <v>151</v>
      </c>
      <c r="F303">
        <f t="shared" si="45"/>
        <v>-4.2972779999999999E-3</v>
      </c>
      <c r="H303" s="1" t="str">
        <f t="shared" si="46"/>
        <v>151n</v>
      </c>
      <c r="I303">
        <f t="shared" si="47"/>
        <v>-4.2972779999999999E-3</v>
      </c>
    </row>
    <row r="304" spans="1:9" x14ac:dyDescent="0.2">
      <c r="A304" s="3">
        <v>1.515E-7</v>
      </c>
      <c r="B304">
        <v>-4.1184380000000003E-3</v>
      </c>
      <c r="E304" s="1">
        <f t="shared" si="44"/>
        <v>151.5</v>
      </c>
      <c r="F304">
        <f t="shared" si="45"/>
        <v>-4.1184380000000003E-3</v>
      </c>
      <c r="H304" s="1" t="str">
        <f t="shared" si="46"/>
        <v>151.5n</v>
      </c>
      <c r="I304">
        <f t="shared" si="47"/>
        <v>-4.1184380000000003E-3</v>
      </c>
    </row>
    <row r="305" spans="1:9" x14ac:dyDescent="0.2">
      <c r="A305" s="3">
        <v>1.5200000000000001E-7</v>
      </c>
      <c r="B305">
        <v>-3.8870369999999999E-3</v>
      </c>
      <c r="E305" s="1">
        <f t="shared" si="44"/>
        <v>152</v>
      </c>
      <c r="F305">
        <f t="shared" si="45"/>
        <v>-3.8870369999999999E-3</v>
      </c>
      <c r="H305" s="1" t="str">
        <f t="shared" si="46"/>
        <v>152n</v>
      </c>
      <c r="I305">
        <f t="shared" si="47"/>
        <v>-3.8870369999999999E-3</v>
      </c>
    </row>
    <row r="306" spans="1:9" x14ac:dyDescent="0.2">
      <c r="A306" s="3">
        <v>1.525E-7</v>
      </c>
      <c r="B306">
        <v>-3.6213590000000002E-3</v>
      </c>
      <c r="E306" s="1">
        <f t="shared" si="44"/>
        <v>152.5</v>
      </c>
      <c r="F306">
        <f t="shared" si="45"/>
        <v>-3.6213590000000002E-3</v>
      </c>
      <c r="H306" s="1" t="str">
        <f t="shared" si="46"/>
        <v>152.5n</v>
      </c>
      <c r="I306">
        <f t="shared" si="47"/>
        <v>-3.6213590000000002E-3</v>
      </c>
    </row>
    <row r="307" spans="1:9" x14ac:dyDescent="0.2">
      <c r="A307" s="3">
        <v>1.5300000000000001E-7</v>
      </c>
      <c r="B307">
        <v>-3.3340650000000002E-3</v>
      </c>
      <c r="E307" s="1">
        <f t="shared" si="44"/>
        <v>153</v>
      </c>
      <c r="F307">
        <f t="shared" si="45"/>
        <v>-3.3340650000000002E-3</v>
      </c>
      <c r="H307" s="1" t="str">
        <f t="shared" si="46"/>
        <v>153n</v>
      </c>
      <c r="I307">
        <f t="shared" si="47"/>
        <v>-3.3340650000000002E-3</v>
      </c>
    </row>
    <row r="308" spans="1:9" x14ac:dyDescent="0.2">
      <c r="A308" s="3">
        <v>1.5349999999999999E-7</v>
      </c>
      <c r="B308">
        <v>-3.0312310000000001E-3</v>
      </c>
      <c r="E308" s="1">
        <f t="shared" si="44"/>
        <v>153.5</v>
      </c>
      <c r="F308">
        <f t="shared" si="45"/>
        <v>-3.0312310000000001E-3</v>
      </c>
      <c r="H308" s="1" t="str">
        <f t="shared" si="46"/>
        <v>153.5n</v>
      </c>
      <c r="I308">
        <f t="shared" si="47"/>
        <v>-3.0312310000000001E-3</v>
      </c>
    </row>
    <row r="309" spans="1:9" x14ac:dyDescent="0.2">
      <c r="A309" s="3">
        <v>1.54E-7</v>
      </c>
      <c r="B309">
        <v>-2.720933E-3</v>
      </c>
      <c r="E309" s="1">
        <f t="shared" si="44"/>
        <v>154</v>
      </c>
      <c r="F309">
        <f t="shared" si="45"/>
        <v>-2.720933E-3</v>
      </c>
      <c r="H309" s="1" t="str">
        <f t="shared" si="46"/>
        <v>154n</v>
      </c>
      <c r="I309">
        <f t="shared" si="47"/>
        <v>-2.720933E-3</v>
      </c>
    </row>
    <row r="310" spans="1:9" x14ac:dyDescent="0.2">
      <c r="A310" s="3">
        <v>1.5449999999999999E-7</v>
      </c>
      <c r="B310">
        <v>-2.4289170000000001E-3</v>
      </c>
      <c r="E310" s="1">
        <f t="shared" si="44"/>
        <v>154.5</v>
      </c>
      <c r="F310">
        <f t="shared" si="45"/>
        <v>-2.4289170000000001E-3</v>
      </c>
      <c r="H310" s="1" t="str">
        <f t="shared" si="46"/>
        <v>154.5n</v>
      </c>
      <c r="I310">
        <f t="shared" si="47"/>
        <v>-2.4289170000000001E-3</v>
      </c>
    </row>
    <row r="311" spans="1:9" x14ac:dyDescent="0.2">
      <c r="A311" s="3">
        <v>1.55E-7</v>
      </c>
      <c r="B311">
        <v>-2.2085270000000001E-3</v>
      </c>
      <c r="E311" s="1">
        <f t="shared" si="44"/>
        <v>155</v>
      </c>
      <c r="F311">
        <f t="shared" si="45"/>
        <v>-2.2085270000000001E-3</v>
      </c>
      <c r="H311" s="1" t="str">
        <f t="shared" si="46"/>
        <v>155n</v>
      </c>
      <c r="I311">
        <f t="shared" si="47"/>
        <v>-2.2085270000000001E-3</v>
      </c>
    </row>
    <row r="312" spans="1:9" x14ac:dyDescent="0.2">
      <c r="A312" s="3">
        <v>1.5550000000000001E-7</v>
      </c>
      <c r="B312">
        <v>-2.1341649999999999E-3</v>
      </c>
      <c r="E312" s="1">
        <f t="shared" si="44"/>
        <v>155.5</v>
      </c>
      <c r="F312">
        <f t="shared" si="45"/>
        <v>-2.1341649999999999E-3</v>
      </c>
      <c r="H312" s="1" t="str">
        <f t="shared" si="46"/>
        <v>155.5n</v>
      </c>
      <c r="I312">
        <f t="shared" si="47"/>
        <v>-2.1341649999999999E-3</v>
      </c>
    </row>
    <row r="313" spans="1:9" x14ac:dyDescent="0.2">
      <c r="A313" s="3">
        <v>1.5599999999999999E-7</v>
      </c>
      <c r="B313">
        <v>-2.2762419999999999E-3</v>
      </c>
      <c r="E313" s="1">
        <f t="shared" si="44"/>
        <v>156</v>
      </c>
      <c r="F313">
        <f t="shared" si="45"/>
        <v>-2.2762419999999999E-3</v>
      </c>
      <c r="H313" s="1" t="str">
        <f t="shared" si="46"/>
        <v>156n</v>
      </c>
      <c r="I313">
        <f t="shared" si="47"/>
        <v>-2.2762419999999999E-3</v>
      </c>
    </row>
    <row r="314" spans="1:9" x14ac:dyDescent="0.2">
      <c r="A314" s="3">
        <v>1.5650000000000001E-7</v>
      </c>
      <c r="B314">
        <v>-2.6660590000000001E-3</v>
      </c>
      <c r="E314" s="1">
        <f t="shared" si="44"/>
        <v>156.5</v>
      </c>
      <c r="F314">
        <f t="shared" si="45"/>
        <v>-2.6660590000000001E-3</v>
      </c>
      <c r="H314" s="1" t="str">
        <f t="shared" si="46"/>
        <v>156.5n</v>
      </c>
      <c r="I314">
        <f t="shared" si="47"/>
        <v>-2.6660590000000001E-3</v>
      </c>
    </row>
    <row r="315" spans="1:9" x14ac:dyDescent="0.2">
      <c r="A315" s="3">
        <v>1.5699999999999999E-7</v>
      </c>
      <c r="B315">
        <v>-3.2649430000000002E-3</v>
      </c>
      <c r="E315" s="1">
        <f t="shared" si="44"/>
        <v>157</v>
      </c>
      <c r="F315">
        <f t="shared" si="45"/>
        <v>-3.2649430000000002E-3</v>
      </c>
      <c r="H315" s="1" t="str">
        <f t="shared" si="46"/>
        <v>157n</v>
      </c>
      <c r="I315">
        <f t="shared" si="47"/>
        <v>-3.2649430000000002E-3</v>
      </c>
    </row>
    <row r="316" spans="1:9" x14ac:dyDescent="0.2">
      <c r="A316" s="3">
        <v>1.575E-7</v>
      </c>
      <c r="B316">
        <v>-3.9562759999999999E-3</v>
      </c>
      <c r="E316" s="1">
        <f t="shared" si="44"/>
        <v>157.5</v>
      </c>
      <c r="F316">
        <f t="shared" si="45"/>
        <v>-3.9562759999999999E-3</v>
      </c>
      <c r="H316" s="1" t="str">
        <f t="shared" si="46"/>
        <v>157.5n</v>
      </c>
      <c r="I316">
        <f t="shared" si="47"/>
        <v>-3.9562759999999999E-3</v>
      </c>
    </row>
    <row r="317" spans="1:9" x14ac:dyDescent="0.2">
      <c r="A317" s="3">
        <v>1.5800000000000001E-7</v>
      </c>
      <c r="B317">
        <v>-4.5710129999999996E-3</v>
      </c>
      <c r="E317" s="1">
        <f t="shared" si="44"/>
        <v>158</v>
      </c>
      <c r="F317">
        <f t="shared" si="45"/>
        <v>-4.5710129999999996E-3</v>
      </c>
      <c r="H317" s="1" t="str">
        <f t="shared" si="46"/>
        <v>158n</v>
      </c>
      <c r="I317">
        <f t="shared" si="47"/>
        <v>-4.5710129999999996E-3</v>
      </c>
    </row>
    <row r="318" spans="1:9" x14ac:dyDescent="0.2">
      <c r="A318" s="3">
        <v>1.585E-7</v>
      </c>
      <c r="B318">
        <v>-4.939873E-3</v>
      </c>
      <c r="E318" s="1">
        <f t="shared" si="44"/>
        <v>158.5</v>
      </c>
      <c r="F318">
        <f t="shared" si="45"/>
        <v>-4.939873E-3</v>
      </c>
      <c r="H318" s="1" t="str">
        <f t="shared" si="46"/>
        <v>158.5n</v>
      </c>
      <c r="I318">
        <f t="shared" si="47"/>
        <v>-4.939873E-3</v>
      </c>
    </row>
    <row r="319" spans="1:9" x14ac:dyDescent="0.2">
      <c r="A319" s="3">
        <v>1.5900000000000001E-7</v>
      </c>
      <c r="B319">
        <v>-4.9530759999999998E-3</v>
      </c>
      <c r="E319" s="1">
        <f t="shared" si="44"/>
        <v>159</v>
      </c>
      <c r="F319">
        <f t="shared" si="45"/>
        <v>-4.9530759999999998E-3</v>
      </c>
      <c r="H319" s="1" t="str">
        <f t="shared" si="46"/>
        <v>159n</v>
      </c>
      <c r="I319">
        <f t="shared" si="47"/>
        <v>-4.9530759999999998E-3</v>
      </c>
    </row>
    <row r="320" spans="1:9" x14ac:dyDescent="0.2">
      <c r="A320" s="3">
        <v>1.5949999999999999E-7</v>
      </c>
      <c r="B320">
        <v>-4.6062409999999996E-3</v>
      </c>
      <c r="E320" s="1">
        <f t="shared" si="44"/>
        <v>159.5</v>
      </c>
      <c r="F320">
        <f t="shared" si="45"/>
        <v>-4.6062409999999996E-3</v>
      </c>
      <c r="H320" s="1" t="str">
        <f t="shared" si="46"/>
        <v>159.5n</v>
      </c>
      <c r="I320">
        <f t="shared" si="47"/>
        <v>-4.6062409999999996E-3</v>
      </c>
    </row>
    <row r="321" spans="1:9" x14ac:dyDescent="0.2">
      <c r="A321" s="3">
        <v>1.6E-7</v>
      </c>
      <c r="B321">
        <v>-4.0082709999999999E-3</v>
      </c>
      <c r="E321" s="1">
        <f t="shared" si="44"/>
        <v>160</v>
      </c>
      <c r="F321">
        <f t="shared" si="45"/>
        <v>-4.0082709999999999E-3</v>
      </c>
      <c r="H321" s="1" t="str">
        <f t="shared" si="46"/>
        <v>160n</v>
      </c>
      <c r="I321">
        <f t="shared" si="47"/>
        <v>-4.0082709999999999E-3</v>
      </c>
    </row>
    <row r="322" spans="1:9" x14ac:dyDescent="0.2">
      <c r="A322" s="3">
        <v>1.6049999999999999E-7</v>
      </c>
      <c r="B322">
        <v>-3.347198E-3</v>
      </c>
      <c r="E322" s="1">
        <f t="shared" ref="E322:E377" si="48">A322*1000000000</f>
        <v>160.5</v>
      </c>
      <c r="F322">
        <f t="shared" ref="F322:F377" si="49">B322</f>
        <v>-3.347198E-3</v>
      </c>
      <c r="H322" s="1" t="str">
        <f t="shared" ref="H322:H377" si="50">E322&amp;"n"</f>
        <v>160.5n</v>
      </c>
      <c r="I322">
        <f t="shared" ref="I322:I377" si="51">F322</f>
        <v>-3.347198E-3</v>
      </c>
    </row>
    <row r="323" spans="1:9" x14ac:dyDescent="0.2">
      <c r="A323" s="3">
        <v>1.61E-7</v>
      </c>
      <c r="B323">
        <v>-2.825082E-3</v>
      </c>
      <c r="E323" s="1">
        <f t="shared" si="48"/>
        <v>161</v>
      </c>
      <c r="F323">
        <f t="shared" si="49"/>
        <v>-2.825082E-3</v>
      </c>
      <c r="H323" s="1" t="str">
        <f t="shared" si="50"/>
        <v>161n</v>
      </c>
      <c r="I323">
        <f t="shared" si="51"/>
        <v>-2.825082E-3</v>
      </c>
    </row>
    <row r="324" spans="1:9" x14ac:dyDescent="0.2">
      <c r="A324" s="3">
        <v>1.6150000000000001E-7</v>
      </c>
      <c r="B324">
        <v>-2.587121E-3</v>
      </c>
      <c r="E324" s="1">
        <f t="shared" si="48"/>
        <v>161.5</v>
      </c>
      <c r="F324">
        <f t="shared" si="49"/>
        <v>-2.587121E-3</v>
      </c>
      <c r="H324" s="1" t="str">
        <f t="shared" si="50"/>
        <v>161.5n</v>
      </c>
      <c r="I324">
        <f t="shared" si="51"/>
        <v>-2.587121E-3</v>
      </c>
    </row>
    <row r="325" spans="1:9" x14ac:dyDescent="0.2">
      <c r="A325" s="3">
        <v>1.6199999999999999E-7</v>
      </c>
      <c r="B325">
        <v>-2.6730500000000002E-3</v>
      </c>
      <c r="E325" s="1">
        <f t="shared" si="48"/>
        <v>162</v>
      </c>
      <c r="F325">
        <f t="shared" si="49"/>
        <v>-2.6730500000000002E-3</v>
      </c>
      <c r="H325" s="1" t="str">
        <f t="shared" si="50"/>
        <v>162n</v>
      </c>
      <c r="I325">
        <f t="shared" si="51"/>
        <v>-2.6730500000000002E-3</v>
      </c>
    </row>
    <row r="326" spans="1:9" x14ac:dyDescent="0.2">
      <c r="A326" s="3">
        <v>1.6250000000000001E-7</v>
      </c>
      <c r="B326">
        <v>-3.0100560000000001E-3</v>
      </c>
      <c r="E326" s="1">
        <f t="shared" si="48"/>
        <v>162.5</v>
      </c>
      <c r="F326">
        <f t="shared" si="49"/>
        <v>-3.0100560000000001E-3</v>
      </c>
      <c r="H326" s="1" t="str">
        <f t="shared" si="50"/>
        <v>162.5n</v>
      </c>
      <c r="I326">
        <f t="shared" si="51"/>
        <v>-3.0100560000000001E-3</v>
      </c>
    </row>
    <row r="327" spans="1:9" x14ac:dyDescent="0.2">
      <c r="A327" s="3">
        <v>1.6299999999999999E-7</v>
      </c>
      <c r="B327">
        <v>-3.4477179999999998E-3</v>
      </c>
      <c r="E327" s="1">
        <f t="shared" si="48"/>
        <v>163</v>
      </c>
      <c r="F327">
        <f t="shared" si="49"/>
        <v>-3.4477179999999998E-3</v>
      </c>
      <c r="H327" s="1" t="str">
        <f t="shared" si="50"/>
        <v>163n</v>
      </c>
      <c r="I327">
        <f t="shared" si="51"/>
        <v>-3.4477179999999998E-3</v>
      </c>
    </row>
    <row r="328" spans="1:9" x14ac:dyDescent="0.2">
      <c r="A328" s="3">
        <v>1.635E-7</v>
      </c>
      <c r="B328">
        <v>-3.8191509999999998E-3</v>
      </c>
      <c r="E328" s="1">
        <f t="shared" si="48"/>
        <v>163.5</v>
      </c>
      <c r="F328">
        <f t="shared" si="49"/>
        <v>-3.8191509999999998E-3</v>
      </c>
      <c r="H328" s="1" t="str">
        <f t="shared" si="50"/>
        <v>163.5n</v>
      </c>
      <c r="I328">
        <f t="shared" si="51"/>
        <v>-3.8191509999999998E-3</v>
      </c>
    </row>
    <row r="329" spans="1:9" x14ac:dyDescent="0.2">
      <c r="A329" s="3">
        <v>1.6400000000000001E-7</v>
      </c>
      <c r="B329">
        <v>-4.0019299999999999E-3</v>
      </c>
      <c r="E329" s="1">
        <f t="shared" si="48"/>
        <v>164</v>
      </c>
      <c r="F329">
        <f t="shared" si="49"/>
        <v>-4.0019299999999999E-3</v>
      </c>
      <c r="H329" s="1" t="str">
        <f t="shared" si="50"/>
        <v>164n</v>
      </c>
      <c r="I329">
        <f t="shared" si="51"/>
        <v>-4.0019299999999999E-3</v>
      </c>
    </row>
    <row r="330" spans="1:9" x14ac:dyDescent="0.2">
      <c r="A330" s="3">
        <v>1.645E-7</v>
      </c>
      <c r="B330">
        <v>-3.9536299999999996E-3</v>
      </c>
      <c r="E330" s="1">
        <f t="shared" si="48"/>
        <v>164.5</v>
      </c>
      <c r="F330">
        <f t="shared" si="49"/>
        <v>-3.9536299999999996E-3</v>
      </c>
      <c r="H330" s="1" t="str">
        <f t="shared" si="50"/>
        <v>164.5n</v>
      </c>
      <c r="I330">
        <f t="shared" si="51"/>
        <v>-3.9536299999999996E-3</v>
      </c>
    </row>
    <row r="331" spans="1:9" x14ac:dyDescent="0.2">
      <c r="A331" s="3">
        <v>1.6500000000000001E-7</v>
      </c>
      <c r="B331">
        <v>-3.710072E-3</v>
      </c>
      <c r="E331" s="1">
        <f t="shared" si="48"/>
        <v>165</v>
      </c>
      <c r="F331">
        <f t="shared" si="49"/>
        <v>-3.710072E-3</v>
      </c>
      <c r="H331" s="1" t="str">
        <f t="shared" si="50"/>
        <v>165n</v>
      </c>
      <c r="I331">
        <f t="shared" si="51"/>
        <v>-3.710072E-3</v>
      </c>
    </row>
    <row r="332" spans="1:9" x14ac:dyDescent="0.2">
      <c r="A332" s="3">
        <v>1.6549999999999999E-7</v>
      </c>
      <c r="B332">
        <v>-3.3554209999999999E-3</v>
      </c>
      <c r="E332" s="1">
        <f t="shared" si="48"/>
        <v>165.5</v>
      </c>
      <c r="F332">
        <f t="shared" si="49"/>
        <v>-3.3554209999999999E-3</v>
      </c>
      <c r="H332" s="1" t="str">
        <f t="shared" si="50"/>
        <v>165.5n</v>
      </c>
      <c r="I332">
        <f t="shared" si="51"/>
        <v>-3.3554209999999999E-3</v>
      </c>
    </row>
    <row r="333" spans="1:9" x14ac:dyDescent="0.2">
      <c r="A333" s="3">
        <v>1.66E-7</v>
      </c>
      <c r="B333">
        <v>-2.9797220000000002E-3</v>
      </c>
      <c r="E333" s="1">
        <f t="shared" si="48"/>
        <v>166</v>
      </c>
      <c r="F333">
        <f t="shared" si="49"/>
        <v>-2.9797220000000002E-3</v>
      </c>
      <c r="H333" s="1" t="str">
        <f t="shared" si="50"/>
        <v>166n</v>
      </c>
      <c r="I333">
        <f t="shared" si="51"/>
        <v>-2.9797220000000002E-3</v>
      </c>
    </row>
    <row r="334" spans="1:9" x14ac:dyDescent="0.2">
      <c r="A334" s="3">
        <v>1.6649999999999999E-7</v>
      </c>
      <c r="B334">
        <v>-2.6483829999999998E-3</v>
      </c>
      <c r="E334" s="1">
        <f t="shared" si="48"/>
        <v>166.5</v>
      </c>
      <c r="F334">
        <f t="shared" si="49"/>
        <v>-2.6483829999999998E-3</v>
      </c>
      <c r="H334" s="1" t="str">
        <f t="shared" si="50"/>
        <v>166.5n</v>
      </c>
      <c r="I334">
        <f t="shared" si="51"/>
        <v>-2.6483829999999998E-3</v>
      </c>
    </row>
    <row r="335" spans="1:9" x14ac:dyDescent="0.2">
      <c r="A335" s="3">
        <v>1.67E-7</v>
      </c>
      <c r="B335">
        <v>-2.3942870000000002E-3</v>
      </c>
      <c r="E335" s="1">
        <f t="shared" si="48"/>
        <v>167</v>
      </c>
      <c r="F335">
        <f t="shared" si="49"/>
        <v>-2.3942870000000002E-3</v>
      </c>
      <c r="H335" s="1" t="str">
        <f t="shared" si="50"/>
        <v>167n</v>
      </c>
      <c r="I335">
        <f t="shared" si="51"/>
        <v>-2.3942870000000002E-3</v>
      </c>
    </row>
    <row r="336" spans="1:9" x14ac:dyDescent="0.2">
      <c r="A336" s="3">
        <v>1.6750000000000001E-7</v>
      </c>
      <c r="B336">
        <v>-2.2303539999999999E-3</v>
      </c>
      <c r="E336" s="1">
        <f t="shared" si="48"/>
        <v>167.5</v>
      </c>
      <c r="F336">
        <f t="shared" si="49"/>
        <v>-2.2303539999999999E-3</v>
      </c>
      <c r="H336" s="1" t="str">
        <f t="shared" si="50"/>
        <v>167.5n</v>
      </c>
      <c r="I336">
        <f t="shared" si="51"/>
        <v>-2.2303539999999999E-3</v>
      </c>
    </row>
    <row r="337" spans="1:9" x14ac:dyDescent="0.2">
      <c r="A337" s="3">
        <v>1.68E-7</v>
      </c>
      <c r="B337">
        <v>-2.16848E-3</v>
      </c>
      <c r="E337" s="1">
        <f t="shared" si="48"/>
        <v>168</v>
      </c>
      <c r="F337">
        <f t="shared" si="49"/>
        <v>-2.16848E-3</v>
      </c>
      <c r="H337" s="1" t="str">
        <f t="shared" si="50"/>
        <v>168n</v>
      </c>
      <c r="I337">
        <f t="shared" si="51"/>
        <v>-2.16848E-3</v>
      </c>
    </row>
    <row r="338" spans="1:9" x14ac:dyDescent="0.2">
      <c r="A338" s="3">
        <v>1.6850000000000001E-7</v>
      </c>
      <c r="B338">
        <v>-2.2281390000000001E-3</v>
      </c>
      <c r="E338" s="1">
        <f t="shared" si="48"/>
        <v>168.5</v>
      </c>
      <c r="F338">
        <f t="shared" si="49"/>
        <v>-2.2281390000000001E-3</v>
      </c>
      <c r="H338" s="1" t="str">
        <f t="shared" si="50"/>
        <v>168.5n</v>
      </c>
      <c r="I338">
        <f t="shared" si="51"/>
        <v>-2.2281390000000001E-3</v>
      </c>
    </row>
    <row r="339" spans="1:9" x14ac:dyDescent="0.2">
      <c r="A339" s="3">
        <v>1.6899999999999999E-7</v>
      </c>
      <c r="B339">
        <v>-2.4261970000000002E-3</v>
      </c>
      <c r="E339" s="1">
        <f t="shared" si="48"/>
        <v>169</v>
      </c>
      <c r="F339">
        <f t="shared" si="49"/>
        <v>-2.4261970000000002E-3</v>
      </c>
      <c r="H339" s="1" t="str">
        <f t="shared" si="50"/>
        <v>169n</v>
      </c>
      <c r="I339">
        <f t="shared" si="51"/>
        <v>-2.4261970000000002E-3</v>
      </c>
    </row>
    <row r="340" spans="1:9" x14ac:dyDescent="0.2">
      <c r="A340" s="3">
        <v>1.695E-7</v>
      </c>
      <c r="B340">
        <v>-2.7532870000000001E-3</v>
      </c>
      <c r="E340" s="1">
        <f t="shared" si="48"/>
        <v>169.5</v>
      </c>
      <c r="F340">
        <f t="shared" si="49"/>
        <v>-2.7532870000000001E-3</v>
      </c>
      <c r="H340" s="1" t="str">
        <f t="shared" si="50"/>
        <v>169.5n</v>
      </c>
      <c r="I340">
        <f t="shared" si="51"/>
        <v>-2.7532870000000001E-3</v>
      </c>
    </row>
    <row r="341" spans="1:9" x14ac:dyDescent="0.2">
      <c r="A341" s="3">
        <v>1.6999999999999999E-7</v>
      </c>
      <c r="B341">
        <v>-3.153182E-3</v>
      </c>
      <c r="E341" s="1">
        <f t="shared" si="48"/>
        <v>170</v>
      </c>
      <c r="F341">
        <f t="shared" si="49"/>
        <v>-3.153182E-3</v>
      </c>
      <c r="H341" s="1" t="str">
        <f t="shared" si="50"/>
        <v>170n</v>
      </c>
      <c r="I341">
        <f t="shared" si="51"/>
        <v>-3.153182E-3</v>
      </c>
    </row>
    <row r="342" spans="1:9" x14ac:dyDescent="0.2">
      <c r="A342" s="3">
        <v>1.705E-7</v>
      </c>
      <c r="B342">
        <v>-3.5234659999999998E-3</v>
      </c>
      <c r="E342" s="1">
        <f t="shared" si="48"/>
        <v>170.5</v>
      </c>
      <c r="F342">
        <f t="shared" si="49"/>
        <v>-3.5234659999999998E-3</v>
      </c>
      <c r="H342" s="1" t="str">
        <f t="shared" si="50"/>
        <v>170.5n</v>
      </c>
      <c r="I342">
        <f t="shared" si="51"/>
        <v>-3.5234659999999998E-3</v>
      </c>
    </row>
    <row r="343" spans="1:9" x14ac:dyDescent="0.2">
      <c r="A343" s="3">
        <v>1.7100000000000001E-7</v>
      </c>
      <c r="B343">
        <v>-3.7430879999999999E-3</v>
      </c>
      <c r="E343" s="1">
        <f t="shared" si="48"/>
        <v>171</v>
      </c>
      <c r="F343">
        <f t="shared" si="49"/>
        <v>-3.7430879999999999E-3</v>
      </c>
      <c r="H343" s="1" t="str">
        <f t="shared" si="50"/>
        <v>171n</v>
      </c>
      <c r="I343">
        <f t="shared" si="51"/>
        <v>-3.7430879999999999E-3</v>
      </c>
    </row>
    <row r="344" spans="1:9" x14ac:dyDescent="0.2">
      <c r="A344" s="3">
        <v>1.7149999999999999E-7</v>
      </c>
      <c r="B344">
        <v>-3.7192940000000002E-3</v>
      </c>
      <c r="E344" s="1">
        <f t="shared" si="48"/>
        <v>171.5</v>
      </c>
      <c r="F344">
        <f t="shared" si="49"/>
        <v>-3.7192940000000002E-3</v>
      </c>
      <c r="H344" s="1" t="str">
        <f t="shared" si="50"/>
        <v>171.5n</v>
      </c>
      <c r="I344">
        <f t="shared" si="51"/>
        <v>-3.7192940000000002E-3</v>
      </c>
    </row>
    <row r="345" spans="1:9" x14ac:dyDescent="0.2">
      <c r="A345" s="3">
        <v>1.72E-7</v>
      </c>
      <c r="B345">
        <v>-3.4325219999999999E-3</v>
      </c>
      <c r="E345" s="1">
        <f t="shared" si="48"/>
        <v>172</v>
      </c>
      <c r="F345">
        <f t="shared" si="49"/>
        <v>-3.4325219999999999E-3</v>
      </c>
      <c r="H345" s="1" t="str">
        <f t="shared" si="50"/>
        <v>172n</v>
      </c>
      <c r="I345">
        <f t="shared" si="51"/>
        <v>-3.4325219999999999E-3</v>
      </c>
    </row>
    <row r="346" spans="1:9" x14ac:dyDescent="0.2">
      <c r="A346" s="3">
        <v>1.7249999999999999E-7</v>
      </c>
      <c r="B346">
        <v>-2.954435E-3</v>
      </c>
      <c r="E346" s="1">
        <f t="shared" si="48"/>
        <v>172.5</v>
      </c>
      <c r="F346">
        <f t="shared" si="49"/>
        <v>-2.954435E-3</v>
      </c>
      <c r="H346" s="1" t="str">
        <f t="shared" si="50"/>
        <v>172.5n</v>
      </c>
      <c r="I346">
        <f t="shared" si="51"/>
        <v>-2.954435E-3</v>
      </c>
    </row>
    <row r="347" spans="1:9" x14ac:dyDescent="0.2">
      <c r="A347" s="3">
        <v>1.73E-7</v>
      </c>
      <c r="B347">
        <v>-2.4287620000000001E-3</v>
      </c>
      <c r="E347" s="1">
        <f t="shared" si="48"/>
        <v>173</v>
      </c>
      <c r="F347">
        <f t="shared" si="49"/>
        <v>-2.4287620000000001E-3</v>
      </c>
      <c r="H347" s="1" t="str">
        <f t="shared" si="50"/>
        <v>173n</v>
      </c>
      <c r="I347">
        <f t="shared" si="51"/>
        <v>-2.4287620000000001E-3</v>
      </c>
    </row>
    <row r="348" spans="1:9" x14ac:dyDescent="0.2">
      <c r="A348" s="3">
        <v>1.7350000000000001E-7</v>
      </c>
      <c r="B348">
        <v>-2.0194990000000001E-3</v>
      </c>
      <c r="E348" s="1">
        <f t="shared" si="48"/>
        <v>173.5</v>
      </c>
      <c r="F348">
        <f t="shared" si="49"/>
        <v>-2.0194990000000001E-3</v>
      </c>
      <c r="H348" s="1" t="str">
        <f t="shared" si="50"/>
        <v>173.5n</v>
      </c>
      <c r="I348">
        <f t="shared" si="51"/>
        <v>-2.0194990000000001E-3</v>
      </c>
    </row>
    <row r="349" spans="1:9" x14ac:dyDescent="0.2">
      <c r="A349" s="3">
        <v>1.74E-7</v>
      </c>
      <c r="B349">
        <v>-1.849397E-3</v>
      </c>
      <c r="E349" s="1">
        <f t="shared" si="48"/>
        <v>174</v>
      </c>
      <c r="F349">
        <f t="shared" si="49"/>
        <v>-1.849397E-3</v>
      </c>
      <c r="H349" s="1" t="str">
        <f t="shared" si="50"/>
        <v>174n</v>
      </c>
      <c r="I349">
        <f t="shared" si="51"/>
        <v>-1.849397E-3</v>
      </c>
    </row>
    <row r="350" spans="1:9" x14ac:dyDescent="0.2">
      <c r="A350" s="3">
        <v>1.7450000000000001E-7</v>
      </c>
      <c r="B350">
        <v>-1.957472E-3</v>
      </c>
      <c r="E350" s="1">
        <f t="shared" si="48"/>
        <v>174.5</v>
      </c>
      <c r="F350">
        <f t="shared" si="49"/>
        <v>-1.957472E-3</v>
      </c>
      <c r="H350" s="1" t="str">
        <f t="shared" si="50"/>
        <v>174.5n</v>
      </c>
      <c r="I350">
        <f t="shared" si="51"/>
        <v>-1.957472E-3</v>
      </c>
    </row>
    <row r="351" spans="1:9" x14ac:dyDescent="0.2">
      <c r="A351" s="3">
        <v>1.7499999999999999E-7</v>
      </c>
      <c r="B351">
        <v>-2.2918299999999999E-3</v>
      </c>
      <c r="E351" s="1">
        <f t="shared" si="48"/>
        <v>175</v>
      </c>
      <c r="F351">
        <f t="shared" si="49"/>
        <v>-2.2918299999999999E-3</v>
      </c>
      <c r="H351" s="1" t="str">
        <f t="shared" si="50"/>
        <v>175n</v>
      </c>
      <c r="I351">
        <f t="shared" si="51"/>
        <v>-2.2918299999999999E-3</v>
      </c>
    </row>
    <row r="352" spans="1:9" x14ac:dyDescent="0.2">
      <c r="A352" s="3">
        <v>1.755E-7</v>
      </c>
      <c r="B352">
        <v>-2.7393880000000002E-3</v>
      </c>
      <c r="E352" s="1">
        <f t="shared" si="48"/>
        <v>175.5</v>
      </c>
      <c r="F352">
        <f t="shared" si="49"/>
        <v>-2.7393880000000002E-3</v>
      </c>
      <c r="H352" s="1" t="str">
        <f t="shared" si="50"/>
        <v>175.5n</v>
      </c>
      <c r="I352">
        <f t="shared" si="51"/>
        <v>-2.7393880000000002E-3</v>
      </c>
    </row>
    <row r="353" spans="1:9" x14ac:dyDescent="0.2">
      <c r="A353" s="3">
        <v>1.7599999999999999E-7</v>
      </c>
      <c r="B353">
        <v>-3.1746840000000001E-3</v>
      </c>
      <c r="E353" s="1">
        <f t="shared" si="48"/>
        <v>176</v>
      </c>
      <c r="F353">
        <f t="shared" si="49"/>
        <v>-3.1746840000000001E-3</v>
      </c>
      <c r="H353" s="1" t="str">
        <f t="shared" si="50"/>
        <v>176n</v>
      </c>
      <c r="I353">
        <f t="shared" si="51"/>
        <v>-3.1746840000000001E-3</v>
      </c>
    </row>
    <row r="354" spans="1:9" x14ac:dyDescent="0.2">
      <c r="A354" s="3">
        <v>1.765E-7</v>
      </c>
      <c r="B354">
        <v>-3.503866E-3</v>
      </c>
      <c r="E354" s="1">
        <f t="shared" si="48"/>
        <v>176.5</v>
      </c>
      <c r="F354">
        <f t="shared" si="49"/>
        <v>-3.503866E-3</v>
      </c>
      <c r="H354" s="1" t="str">
        <f t="shared" si="50"/>
        <v>176.5n</v>
      </c>
      <c r="I354">
        <f t="shared" si="51"/>
        <v>-3.503866E-3</v>
      </c>
    </row>
    <row r="355" spans="1:9" x14ac:dyDescent="0.2">
      <c r="A355" s="3">
        <v>1.7700000000000001E-7</v>
      </c>
      <c r="B355">
        <v>-3.6821369999999998E-3</v>
      </c>
      <c r="E355" s="1">
        <f t="shared" si="48"/>
        <v>177</v>
      </c>
      <c r="F355">
        <f t="shared" si="49"/>
        <v>-3.6821369999999998E-3</v>
      </c>
      <c r="H355" s="1" t="str">
        <f t="shared" si="50"/>
        <v>177n</v>
      </c>
      <c r="I355">
        <f t="shared" si="51"/>
        <v>-3.6821369999999998E-3</v>
      </c>
    </row>
    <row r="356" spans="1:9" x14ac:dyDescent="0.2">
      <c r="A356" s="3">
        <v>1.7749999999999999E-7</v>
      </c>
      <c r="B356">
        <v>-3.705987E-3</v>
      </c>
      <c r="E356" s="1">
        <f t="shared" si="48"/>
        <v>177.5</v>
      </c>
      <c r="F356">
        <f t="shared" si="49"/>
        <v>-3.705987E-3</v>
      </c>
      <c r="H356" s="1" t="str">
        <f t="shared" si="50"/>
        <v>177.5n</v>
      </c>
      <c r="I356">
        <f t="shared" si="51"/>
        <v>-3.705987E-3</v>
      </c>
    </row>
    <row r="357" spans="1:9" x14ac:dyDescent="0.2">
      <c r="A357" s="3">
        <v>1.7800000000000001E-7</v>
      </c>
      <c r="B357">
        <v>-3.5892049999999998E-3</v>
      </c>
      <c r="E357" s="1">
        <f t="shared" si="48"/>
        <v>178</v>
      </c>
      <c r="F357">
        <f t="shared" si="49"/>
        <v>-3.5892049999999998E-3</v>
      </c>
      <c r="H357" s="1" t="str">
        <f t="shared" si="50"/>
        <v>178n</v>
      </c>
      <c r="I357">
        <f t="shared" si="51"/>
        <v>-3.5892049999999998E-3</v>
      </c>
    </row>
    <row r="358" spans="1:9" x14ac:dyDescent="0.2">
      <c r="A358" s="3">
        <v>1.7849999999999999E-7</v>
      </c>
      <c r="B358">
        <v>-3.3438970000000002E-3</v>
      </c>
      <c r="E358" s="1">
        <f t="shared" si="48"/>
        <v>178.5</v>
      </c>
      <c r="F358">
        <f t="shared" si="49"/>
        <v>-3.3438970000000002E-3</v>
      </c>
      <c r="H358" s="1" t="str">
        <f t="shared" si="50"/>
        <v>178.5n</v>
      </c>
      <c r="I358">
        <f t="shared" si="51"/>
        <v>-3.3438970000000002E-3</v>
      </c>
    </row>
    <row r="359" spans="1:9" x14ac:dyDescent="0.2">
      <c r="A359" s="3">
        <v>1.79E-7</v>
      </c>
      <c r="B359">
        <v>-2.980758E-3</v>
      </c>
      <c r="E359" s="1">
        <f t="shared" si="48"/>
        <v>179</v>
      </c>
      <c r="F359">
        <f t="shared" si="49"/>
        <v>-2.980758E-3</v>
      </c>
      <c r="H359" s="1" t="str">
        <f t="shared" si="50"/>
        <v>179n</v>
      </c>
      <c r="I359">
        <f t="shared" si="51"/>
        <v>-2.980758E-3</v>
      </c>
    </row>
    <row r="360" spans="1:9" x14ac:dyDescent="0.2">
      <c r="A360" s="3">
        <v>1.7950000000000001E-7</v>
      </c>
      <c r="B360">
        <v>-2.5264599999999999E-3</v>
      </c>
      <c r="E360" s="1">
        <f t="shared" si="48"/>
        <v>179.5</v>
      </c>
      <c r="F360">
        <f t="shared" si="49"/>
        <v>-2.5264599999999999E-3</v>
      </c>
      <c r="H360" s="1" t="str">
        <f t="shared" si="50"/>
        <v>179.5n</v>
      </c>
      <c r="I360">
        <f t="shared" si="51"/>
        <v>-2.5264599999999999E-3</v>
      </c>
    </row>
    <row r="361" spans="1:9" x14ac:dyDescent="0.2">
      <c r="A361" s="3">
        <v>1.8E-7</v>
      </c>
      <c r="B361">
        <v>-2.0430090000000001E-3</v>
      </c>
      <c r="E361" s="1">
        <f t="shared" si="48"/>
        <v>180</v>
      </c>
      <c r="F361">
        <f t="shared" si="49"/>
        <v>-2.0430090000000001E-3</v>
      </c>
      <c r="H361" s="1" t="str">
        <f t="shared" si="50"/>
        <v>180n</v>
      </c>
      <c r="I361">
        <f t="shared" si="51"/>
        <v>-2.0430090000000001E-3</v>
      </c>
    </row>
    <row r="362" spans="1:9" x14ac:dyDescent="0.2">
      <c r="A362" s="3">
        <v>1.8050000000000001E-7</v>
      </c>
      <c r="B362">
        <v>-1.6309230000000001E-3</v>
      </c>
      <c r="E362" s="1">
        <f t="shared" si="48"/>
        <v>180.5</v>
      </c>
      <c r="F362">
        <f t="shared" si="49"/>
        <v>-1.6309230000000001E-3</v>
      </c>
      <c r="H362" s="1" t="str">
        <f t="shared" si="50"/>
        <v>180.5n</v>
      </c>
      <c r="I362">
        <f t="shared" si="51"/>
        <v>-1.6309230000000001E-3</v>
      </c>
    </row>
    <row r="363" spans="1:9" x14ac:dyDescent="0.2">
      <c r="A363" s="3">
        <v>1.8099999999999999E-7</v>
      </c>
      <c r="B363">
        <v>-1.4044350000000001E-3</v>
      </c>
      <c r="E363" s="1">
        <f t="shared" si="48"/>
        <v>181</v>
      </c>
      <c r="F363">
        <f t="shared" si="49"/>
        <v>-1.4044350000000001E-3</v>
      </c>
      <c r="H363" s="1" t="str">
        <f t="shared" si="50"/>
        <v>181n</v>
      </c>
      <c r="I363">
        <f t="shared" si="51"/>
        <v>-1.4044350000000001E-3</v>
      </c>
    </row>
    <row r="364" spans="1:9" x14ac:dyDescent="0.2">
      <c r="A364" s="3">
        <v>1.815E-7</v>
      </c>
      <c r="B364">
        <v>-1.4450559999999999E-3</v>
      </c>
      <c r="E364" s="1">
        <f t="shared" si="48"/>
        <v>181.5</v>
      </c>
      <c r="F364">
        <f t="shared" si="49"/>
        <v>-1.4450559999999999E-3</v>
      </c>
      <c r="H364" s="1" t="str">
        <f t="shared" si="50"/>
        <v>181.5n</v>
      </c>
      <c r="I364">
        <f t="shared" si="51"/>
        <v>-1.4450559999999999E-3</v>
      </c>
    </row>
    <row r="365" spans="1:9" x14ac:dyDescent="0.2">
      <c r="A365" s="3">
        <v>1.8199999999999999E-7</v>
      </c>
      <c r="B365">
        <v>-1.754767E-3</v>
      </c>
      <c r="E365" s="1">
        <f t="shared" si="48"/>
        <v>182</v>
      </c>
      <c r="F365">
        <f t="shared" si="49"/>
        <v>-1.754767E-3</v>
      </c>
      <c r="H365" s="1" t="str">
        <f t="shared" si="50"/>
        <v>182n</v>
      </c>
      <c r="I365">
        <f t="shared" si="51"/>
        <v>-1.754767E-3</v>
      </c>
    </row>
    <row r="366" spans="1:9" x14ac:dyDescent="0.2">
      <c r="A366" s="3">
        <v>1.825E-7</v>
      </c>
      <c r="B366">
        <v>-2.2358069999999998E-3</v>
      </c>
      <c r="E366" s="1">
        <f t="shared" si="48"/>
        <v>182.5</v>
      </c>
      <c r="F366">
        <f t="shared" si="49"/>
        <v>-2.2358069999999998E-3</v>
      </c>
      <c r="H366" s="1" t="str">
        <f t="shared" si="50"/>
        <v>182.5n</v>
      </c>
      <c r="I366">
        <f t="shared" si="51"/>
        <v>-2.2358069999999998E-3</v>
      </c>
    </row>
    <row r="367" spans="1:9" x14ac:dyDescent="0.2">
      <c r="A367" s="3">
        <v>1.8300000000000001E-7</v>
      </c>
      <c r="B367">
        <v>-2.71288E-3</v>
      </c>
      <c r="E367" s="1">
        <f t="shared" si="48"/>
        <v>183</v>
      </c>
      <c r="F367">
        <f t="shared" si="49"/>
        <v>-2.71288E-3</v>
      </c>
      <c r="H367" s="1" t="str">
        <f t="shared" si="50"/>
        <v>183n</v>
      </c>
      <c r="I367">
        <f t="shared" si="51"/>
        <v>-2.71288E-3</v>
      </c>
    </row>
    <row r="368" spans="1:9" x14ac:dyDescent="0.2">
      <c r="A368" s="3">
        <v>1.835E-7</v>
      </c>
      <c r="B368">
        <v>-2.9944809999999998E-3</v>
      </c>
      <c r="E368" s="1">
        <f t="shared" si="48"/>
        <v>183.5</v>
      </c>
      <c r="F368">
        <f t="shared" si="49"/>
        <v>-2.9944809999999998E-3</v>
      </c>
      <c r="H368" s="1" t="str">
        <f t="shared" si="50"/>
        <v>183.5n</v>
      </c>
      <c r="I368">
        <f t="shared" si="51"/>
        <v>-2.9944809999999998E-3</v>
      </c>
    </row>
    <row r="369" spans="1:9" x14ac:dyDescent="0.2">
      <c r="A369" s="3">
        <v>1.8400000000000001E-7</v>
      </c>
      <c r="B369">
        <v>-2.9505709999999999E-3</v>
      </c>
      <c r="E369" s="1">
        <f t="shared" si="48"/>
        <v>184</v>
      </c>
      <c r="F369">
        <f t="shared" si="49"/>
        <v>-2.9505709999999999E-3</v>
      </c>
      <c r="H369" s="1" t="str">
        <f t="shared" si="50"/>
        <v>184n</v>
      </c>
      <c r="I369">
        <f t="shared" si="51"/>
        <v>-2.9505709999999999E-3</v>
      </c>
    </row>
    <row r="370" spans="1:9" x14ac:dyDescent="0.2">
      <c r="A370" s="3">
        <v>1.8449999999999999E-7</v>
      </c>
      <c r="B370">
        <v>-2.5716789999999999E-3</v>
      </c>
      <c r="E370" s="1">
        <f t="shared" si="48"/>
        <v>184.5</v>
      </c>
      <c r="F370">
        <f t="shared" si="49"/>
        <v>-2.5716789999999999E-3</v>
      </c>
      <c r="H370" s="1" t="str">
        <f t="shared" si="50"/>
        <v>184.5n</v>
      </c>
      <c r="I370">
        <f t="shared" si="51"/>
        <v>-2.5716789999999999E-3</v>
      </c>
    </row>
    <row r="371" spans="1:9" x14ac:dyDescent="0.2">
      <c r="A371" s="3">
        <v>1.85E-7</v>
      </c>
      <c r="B371">
        <v>-1.9830960000000002E-3</v>
      </c>
      <c r="E371" s="1">
        <f t="shared" si="48"/>
        <v>185</v>
      </c>
      <c r="F371">
        <f t="shared" si="49"/>
        <v>-1.9830960000000002E-3</v>
      </c>
      <c r="H371" s="1" t="str">
        <f t="shared" si="50"/>
        <v>185n</v>
      </c>
      <c r="I371">
        <f t="shared" si="51"/>
        <v>-1.9830960000000002E-3</v>
      </c>
    </row>
    <row r="372" spans="1:9" x14ac:dyDescent="0.2">
      <c r="A372" s="3">
        <v>1.8549999999999999E-7</v>
      </c>
      <c r="B372">
        <v>-1.4042200000000001E-3</v>
      </c>
      <c r="E372" s="1">
        <f t="shared" si="48"/>
        <v>185.5</v>
      </c>
      <c r="F372">
        <f t="shared" si="49"/>
        <v>-1.4042200000000001E-3</v>
      </c>
      <c r="H372" s="1" t="str">
        <f t="shared" si="50"/>
        <v>185.5n</v>
      </c>
      <c r="I372">
        <f t="shared" si="51"/>
        <v>-1.4042200000000001E-3</v>
      </c>
    </row>
    <row r="373" spans="1:9" x14ac:dyDescent="0.2">
      <c r="A373" s="3">
        <v>1.86E-7</v>
      </c>
      <c r="B373">
        <v>-1.0663560000000001E-3</v>
      </c>
      <c r="E373" s="1">
        <f t="shared" si="48"/>
        <v>186</v>
      </c>
      <c r="F373">
        <f t="shared" si="49"/>
        <v>-1.0663560000000001E-3</v>
      </c>
      <c r="H373" s="1" t="str">
        <f t="shared" si="50"/>
        <v>186n</v>
      </c>
      <c r="I373">
        <f t="shared" si="51"/>
        <v>-1.0663560000000001E-3</v>
      </c>
    </row>
    <row r="374" spans="1:9" x14ac:dyDescent="0.2">
      <c r="A374" s="3">
        <v>1.8650000000000001E-7</v>
      </c>
      <c r="B374">
        <v>-1.1223889999999999E-3</v>
      </c>
      <c r="E374" s="1">
        <f t="shared" si="48"/>
        <v>186.5</v>
      </c>
      <c r="F374">
        <f t="shared" si="49"/>
        <v>-1.1223889999999999E-3</v>
      </c>
      <c r="H374" s="1" t="str">
        <f t="shared" si="50"/>
        <v>186.5n</v>
      </c>
      <c r="I374">
        <f t="shared" si="51"/>
        <v>-1.1223889999999999E-3</v>
      </c>
    </row>
    <row r="375" spans="1:9" x14ac:dyDescent="0.2">
      <c r="A375" s="3">
        <v>1.8699999999999999E-7</v>
      </c>
      <c r="B375">
        <v>-1.582677E-3</v>
      </c>
      <c r="E375" s="1">
        <f t="shared" si="48"/>
        <v>187</v>
      </c>
      <c r="F375">
        <f t="shared" si="49"/>
        <v>-1.582677E-3</v>
      </c>
      <c r="H375" s="1" t="str">
        <f t="shared" si="50"/>
        <v>187n</v>
      </c>
      <c r="I375">
        <f t="shared" si="51"/>
        <v>-1.582677E-3</v>
      </c>
    </row>
    <row r="376" spans="1:9" x14ac:dyDescent="0.2">
      <c r="A376" s="3">
        <v>1.875E-7</v>
      </c>
      <c r="B376">
        <v>-2.306135E-3</v>
      </c>
      <c r="E376" s="1">
        <f t="shared" si="48"/>
        <v>187.5</v>
      </c>
      <c r="F376">
        <f t="shared" si="49"/>
        <v>-2.306135E-3</v>
      </c>
      <c r="H376" s="1" t="str">
        <f t="shared" si="50"/>
        <v>187.5n</v>
      </c>
      <c r="I376">
        <f t="shared" si="51"/>
        <v>-2.306135E-3</v>
      </c>
    </row>
    <row r="377" spans="1:9" x14ac:dyDescent="0.2">
      <c r="A377" s="3">
        <v>1.8799999999999999E-7</v>
      </c>
      <c r="B377">
        <v>-3.0490719999999999E-3</v>
      </c>
      <c r="E377" s="1">
        <f t="shared" si="48"/>
        <v>188</v>
      </c>
      <c r="F377">
        <f t="shared" si="49"/>
        <v>-3.0490719999999999E-3</v>
      </c>
      <c r="H377" s="1" t="str">
        <f t="shared" si="50"/>
        <v>188n</v>
      </c>
      <c r="I377">
        <f t="shared" si="51"/>
        <v>-3.0490719999999999E-3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Cristi Zugravel</dc:creator>
  <cp:lastModifiedBy>Stefan Cristi Zugravel</cp:lastModifiedBy>
  <dcterms:created xsi:type="dcterms:W3CDTF">2025-03-17T14:04:59Z</dcterms:created>
  <dcterms:modified xsi:type="dcterms:W3CDTF">2025-03-17T18:02:21Z</dcterms:modified>
</cp:coreProperties>
</file>