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</sheets>
  <definedNames/>
  <calcPr/>
</workbook>
</file>

<file path=xl/sharedStrings.xml><?xml version="1.0" encoding="utf-8"?>
<sst xmlns="http://schemas.openxmlformats.org/spreadsheetml/2006/main" count="89" uniqueCount="57">
  <si>
    <t>Date</t>
  </si>
  <si>
    <t>Pageviews</t>
  </si>
  <si>
    <t>Clicks</t>
  </si>
  <si>
    <t>Enrollments</t>
  </si>
  <si>
    <t>Payments</t>
  </si>
  <si>
    <t>m1</t>
  </si>
  <si>
    <t>m2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</si>
  <si>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</si>
  <si>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</si>
  <si>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</si>
  <si>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</si>
  <si>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</si>
  <si>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</si>
  <si>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</si>
  <si>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</si>
  <si>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</si>
  <si>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</si>
  <si>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</si>
  <si>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</si>
  <si>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</si>
  <si>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</si>
  <si>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</si>
  <si>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</si>
  <si>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</si>
  <si>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</si>
  <si>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</si>
  <si>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</si>
  <si>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</si>
  <si>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</si>
  <si>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</si>
  <si>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sums</t>
  </si>
  <si>
    <t>diff 1</t>
  </si>
  <si>
    <t>diff 2</t>
  </si>
  <si>
    <t>more sums</t>
  </si>
  <si>
    <t>ppool</t>
  </si>
  <si>
    <t>pcont</t>
  </si>
  <si>
    <t>standard error</t>
  </si>
  <si>
    <t>pexp</t>
  </si>
  <si>
    <t>dhat</t>
  </si>
  <si>
    <t>margins</t>
  </si>
  <si>
    <t>ci</t>
  </si>
  <si>
    <t>metric 1</t>
  </si>
  <si>
    <t>metric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</si>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</sst>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1</v>
      </c>
      <c r="H1" t="s">
        <v>2</v>
      </c>
      <c r="I1" t="s">
        <v>3</v>
      </c>
      <c r="J1" t="s">
        <v>4</v>
      </c>
      <c r="L1" s="3" t="s">
        <v>5</v>
      </c>
      <c r="N1" s="3" t="s">
        <v>6</v>
      </c>
    </row>
    <row r="2">
      <c r="A2" s="1" t="s">
        <v>7</v>
      </c>
      <c r="B2" s="4">
        <v>7723.0</v>
      </c>
      <c r="C2" s="4">
        <v>687.0</v>
      </c>
      <c r="D2" s="4">
        <v>134.0</v>
      </c>
      <c r="E2" s="4">
        <v>70.0</v>
      </c>
      <c r="G2">
        <v>7716.0</v>
      </c>
      <c r="H2">
        <v>686.0</v>
      </c>
      <c r="I2">
        <v>105.0</v>
      </c>
      <c r="J2">
        <v>34.0</v>
      </c>
      <c r="L2" t="str">
        <f t="shared" ref="L2:L24" si="1">D2/C2</f>
        <v>0.1950509461</v>
      </c>
      <c r="M2" t="str">
        <f t="shared" ref="M2:M24" si="2">I2/H2</f>
        <v>0.1530612245</v>
      </c>
      <c r="N2" t="str">
        <f t="shared" ref="N2:N24" si="3">E2/C2</f>
        <v>0.1018922853</v>
      </c>
      <c r="O2" t="str">
        <f t="shared" ref="O2:O24" si="4">J2/H2</f>
        <v>0.04956268222</v>
      </c>
    </row>
    <row r="3">
      <c r="A3" s="1" t="s">
        <v>8</v>
      </c>
      <c r="B3" s="4">
        <v>9102.0</v>
      </c>
      <c r="C3" s="4">
        <v>779.0</v>
      </c>
      <c r="D3" s="4">
        <v>147.0</v>
      </c>
      <c r="E3" s="4">
        <v>70.0</v>
      </c>
      <c r="G3">
        <v>9288.0</v>
      </c>
      <c r="H3">
        <v>785.0</v>
      </c>
      <c r="I3">
        <v>116.0</v>
      </c>
      <c r="J3">
        <v>91.0</v>
      </c>
      <c r="L3" t="str">
        <f t="shared" si="1"/>
        <v>0.188703466</v>
      </c>
      <c r="M3" t="str">
        <f t="shared" si="2"/>
        <v>0.1477707006</v>
      </c>
      <c r="N3" t="str">
        <f t="shared" si="3"/>
        <v>0.08985879332</v>
      </c>
      <c r="O3" t="str">
        <f t="shared" si="4"/>
        <v>0.1159235669</v>
      </c>
    </row>
    <row r="4">
      <c r="A4" s="1" t="s">
        <v>9</v>
      </c>
      <c r="B4" s="4">
        <v>10511.0</v>
      </c>
      <c r="C4" s="4">
        <v>909.0</v>
      </c>
      <c r="D4" s="4">
        <v>167.0</v>
      </c>
      <c r="E4" s="4">
        <v>95.0</v>
      </c>
      <c r="G4">
        <v>10480.0</v>
      </c>
      <c r="H4">
        <v>884.0</v>
      </c>
      <c r="I4">
        <v>145.0</v>
      </c>
      <c r="J4">
        <v>79.0</v>
      </c>
      <c r="L4" t="str">
        <f t="shared" si="1"/>
        <v>0.1837183718</v>
      </c>
      <c r="M4" t="str">
        <f t="shared" si="2"/>
        <v>0.1640271493</v>
      </c>
      <c r="N4" t="str">
        <f t="shared" si="3"/>
        <v>0.104510451</v>
      </c>
      <c r="O4" t="str">
        <f t="shared" si="4"/>
        <v>0.08936651584</v>
      </c>
    </row>
    <row r="5">
      <c r="A5" s="1" t="s">
        <v>10</v>
      </c>
      <c r="B5" s="4">
        <v>9871.0</v>
      </c>
      <c r="C5" s="4">
        <v>836.0</v>
      </c>
      <c r="D5" s="4">
        <v>156.0</v>
      </c>
      <c r="E5" s="4">
        <v>105.0</v>
      </c>
      <c r="G5">
        <v>9867.0</v>
      </c>
      <c r="H5">
        <v>827.0</v>
      </c>
      <c r="I5">
        <v>138.0</v>
      </c>
      <c r="J5">
        <v>92.0</v>
      </c>
      <c r="L5" t="str">
        <f t="shared" si="1"/>
        <v>0.1866028708</v>
      </c>
      <c r="M5" t="str">
        <f t="shared" si="2"/>
        <v>0.1668681983</v>
      </c>
      <c r="N5" t="str">
        <f t="shared" si="3"/>
        <v>0.1255980861</v>
      </c>
      <c r="O5" t="str">
        <f t="shared" si="4"/>
        <v>0.1112454655</v>
      </c>
    </row>
    <row r="6">
      <c r="A6" s="1" t="s">
        <v>11</v>
      </c>
      <c r="B6" s="4">
        <v>10014.0</v>
      </c>
      <c r="C6" s="4">
        <v>837.0</v>
      </c>
      <c r="D6" s="4">
        <v>163.0</v>
      </c>
      <c r="E6" s="4">
        <v>64.0</v>
      </c>
      <c r="G6">
        <v>9793.0</v>
      </c>
      <c r="H6">
        <v>832.0</v>
      </c>
      <c r="I6">
        <v>140.0</v>
      </c>
      <c r="J6">
        <v>94.0</v>
      </c>
      <c r="L6" t="str">
        <f t="shared" si="1"/>
        <v>0.1947431302</v>
      </c>
      <c r="M6" t="str">
        <f t="shared" si="2"/>
        <v>0.1682692308</v>
      </c>
      <c r="N6" t="str">
        <f t="shared" si="3"/>
        <v>0.07646356033</v>
      </c>
      <c r="O6" t="str">
        <f t="shared" si="4"/>
        <v>0.1129807692</v>
      </c>
    </row>
    <row r="7">
      <c r="A7" s="1" t="s">
        <v>12</v>
      </c>
      <c r="B7" s="4">
        <v>9670.0</v>
      </c>
      <c r="C7" s="4">
        <v>823.0</v>
      </c>
      <c r="D7" s="4">
        <v>138.0</v>
      </c>
      <c r="E7" s="4">
        <v>82.0</v>
      </c>
      <c r="G7">
        <v>9500.0</v>
      </c>
      <c r="H7">
        <v>788.0</v>
      </c>
      <c r="I7">
        <v>129.0</v>
      </c>
      <c r="J7">
        <v>61.0</v>
      </c>
      <c r="L7" t="str">
        <f t="shared" si="1"/>
        <v>0.1676792224</v>
      </c>
      <c r="M7" t="str">
        <f t="shared" si="2"/>
        <v>0.1637055838</v>
      </c>
      <c r="N7" t="str">
        <f t="shared" si="3"/>
        <v>0.09963547995</v>
      </c>
      <c r="O7" t="str">
        <f t="shared" si="4"/>
        <v>0.07741116751</v>
      </c>
    </row>
    <row r="8">
      <c r="A8" s="1" t="s">
        <v>13</v>
      </c>
      <c r="B8" s="4">
        <v>9008.0</v>
      </c>
      <c r="C8" s="4">
        <v>748.0</v>
      </c>
      <c r="D8" s="4">
        <v>146.0</v>
      </c>
      <c r="E8" s="4">
        <v>76.0</v>
      </c>
      <c r="G8">
        <v>9088.0</v>
      </c>
      <c r="H8">
        <v>780.0</v>
      </c>
      <c r="I8">
        <v>127.0</v>
      </c>
      <c r="J8">
        <v>44.0</v>
      </c>
      <c r="L8" t="str">
        <f t="shared" si="1"/>
        <v>0.1951871658</v>
      </c>
      <c r="M8" t="str">
        <f t="shared" si="2"/>
        <v>0.1628205128</v>
      </c>
      <c r="N8" t="str">
        <f t="shared" si="3"/>
        <v>0.1016042781</v>
      </c>
      <c r="O8" t="str">
        <f t="shared" si="4"/>
        <v>0.05641025641</v>
      </c>
    </row>
    <row r="9">
      <c r="A9" s="1" t="s">
        <v>14</v>
      </c>
      <c r="B9" s="4">
        <v>7434.0</v>
      </c>
      <c r="C9" s="4">
        <v>632.0</v>
      </c>
      <c r="D9" s="4">
        <v>110.0</v>
      </c>
      <c r="E9" s="4">
        <v>70.0</v>
      </c>
      <c r="G9">
        <v>7664.0</v>
      </c>
      <c r="H9">
        <v>652.0</v>
      </c>
      <c r="I9">
        <v>94.0</v>
      </c>
      <c r="J9">
        <v>62.0</v>
      </c>
      <c r="L9" t="str">
        <f t="shared" si="1"/>
        <v>0.1740506329</v>
      </c>
      <c r="M9" t="str">
        <f t="shared" si="2"/>
        <v>0.1441717791</v>
      </c>
      <c r="N9" t="str">
        <f t="shared" si="3"/>
        <v>0.1107594937</v>
      </c>
      <c r="O9" t="str">
        <f t="shared" si="4"/>
        <v>0.09509202454</v>
      </c>
    </row>
    <row r="10">
      <c r="A10" s="1" t="s">
        <v>15</v>
      </c>
      <c r="B10" s="4">
        <v>8459.0</v>
      </c>
      <c r="C10" s="4">
        <v>691.0</v>
      </c>
      <c r="D10" s="4">
        <v>131.0</v>
      </c>
      <c r="E10" s="4">
        <v>60.0</v>
      </c>
      <c r="G10">
        <v>8434.0</v>
      </c>
      <c r="H10">
        <v>697.0</v>
      </c>
      <c r="I10">
        <v>120.0</v>
      </c>
      <c r="J10">
        <v>77.0</v>
      </c>
      <c r="L10" t="str">
        <f t="shared" si="1"/>
        <v>0.1895803184</v>
      </c>
      <c r="M10" t="str">
        <f t="shared" si="2"/>
        <v>0.1721664275</v>
      </c>
      <c r="N10" t="str">
        <f t="shared" si="3"/>
        <v>0.08683068017</v>
      </c>
      <c r="O10" t="str">
        <f t="shared" si="4"/>
        <v>0.1104734577</v>
      </c>
    </row>
    <row r="11">
      <c r="A11" s="1" t="s">
        <v>16</v>
      </c>
      <c r="B11" s="4">
        <v>10667.0</v>
      </c>
      <c r="C11" s="4">
        <v>861.0</v>
      </c>
      <c r="D11" s="4">
        <v>165.0</v>
      </c>
      <c r="E11" s="4">
        <v>97.0</v>
      </c>
      <c r="G11">
        <v>10496.0</v>
      </c>
      <c r="H11">
        <v>860.0</v>
      </c>
      <c r="I11">
        <v>153.0</v>
      </c>
      <c r="J11">
        <v>98.0</v>
      </c>
      <c r="L11" t="str">
        <f t="shared" si="1"/>
        <v>0.1916376307</v>
      </c>
      <c r="M11" t="str">
        <f t="shared" si="2"/>
        <v>0.1779069767</v>
      </c>
      <c r="N11" t="str">
        <f t="shared" si="3"/>
        <v>0.112659698</v>
      </c>
      <c r="O11" t="str">
        <f t="shared" si="4"/>
        <v>0.1139534884</v>
      </c>
    </row>
    <row r="12">
      <c r="A12" s="1" t="s">
        <v>17</v>
      </c>
      <c r="B12" s="4">
        <v>10660.0</v>
      </c>
      <c r="C12" s="4">
        <v>867.0</v>
      </c>
      <c r="D12" s="4">
        <v>196.0</v>
      </c>
      <c r="E12" s="4">
        <v>105.0</v>
      </c>
      <c r="G12">
        <v>10551.0</v>
      </c>
      <c r="H12">
        <v>864.0</v>
      </c>
      <c r="I12">
        <v>143.0</v>
      </c>
      <c r="J12">
        <v>71.0</v>
      </c>
      <c r="L12" t="str">
        <f t="shared" si="1"/>
        <v>0.2260668973</v>
      </c>
      <c r="M12" t="str">
        <f t="shared" si="2"/>
        <v>0.1655092593</v>
      </c>
      <c r="N12" t="str">
        <f t="shared" si="3"/>
        <v>0.1211072664</v>
      </c>
      <c r="O12" t="str">
        <f t="shared" si="4"/>
        <v>0.08217592593</v>
      </c>
    </row>
    <row r="13">
      <c r="A13" s="1" t="s">
        <v>18</v>
      </c>
      <c r="B13" s="4">
        <v>9947.0</v>
      </c>
      <c r="C13" s="4">
        <v>838.0</v>
      </c>
      <c r="D13" s="4">
        <v>162.0</v>
      </c>
      <c r="E13" s="4">
        <v>92.0</v>
      </c>
      <c r="G13">
        <v>9737.0</v>
      </c>
      <c r="H13">
        <v>801.0</v>
      </c>
      <c r="I13">
        <v>128.0</v>
      </c>
      <c r="J13">
        <v>70.0</v>
      </c>
      <c r="L13" t="str">
        <f t="shared" si="1"/>
        <v>0.1933174224</v>
      </c>
      <c r="M13" t="str">
        <f t="shared" si="2"/>
        <v>0.1598002497</v>
      </c>
      <c r="N13" t="str">
        <f t="shared" si="3"/>
        <v>0.1097852029</v>
      </c>
      <c r="O13" t="str">
        <f t="shared" si="4"/>
        <v>0.08739076155</v>
      </c>
    </row>
    <row r="14">
      <c r="A14" s="1" t="s">
        <v>19</v>
      </c>
      <c r="B14" s="4">
        <v>8324.0</v>
      </c>
      <c r="C14" s="4">
        <v>665.0</v>
      </c>
      <c r="D14" s="4">
        <v>127.0</v>
      </c>
      <c r="E14" s="4">
        <v>56.0</v>
      </c>
      <c r="G14">
        <v>8176.0</v>
      </c>
      <c r="H14">
        <v>642.0</v>
      </c>
      <c r="I14">
        <v>122.0</v>
      </c>
      <c r="J14">
        <v>68.0</v>
      </c>
      <c r="L14" t="str">
        <f t="shared" si="1"/>
        <v>0.1909774436</v>
      </c>
      <c r="M14" t="str">
        <f t="shared" si="2"/>
        <v>0.1900311526</v>
      </c>
      <c r="N14" t="str">
        <f t="shared" si="3"/>
        <v>0.08421052632</v>
      </c>
      <c r="O14" t="str">
        <f t="shared" si="4"/>
        <v>0.1059190031</v>
      </c>
    </row>
    <row r="15">
      <c r="A15" s="1" t="s">
        <v>20</v>
      </c>
      <c r="B15" s="4">
        <v>9434.0</v>
      </c>
      <c r="C15" s="4">
        <v>673.0</v>
      </c>
      <c r="D15" s="4">
        <v>220.0</v>
      </c>
      <c r="E15" s="4">
        <v>122.0</v>
      </c>
      <c r="G15">
        <v>9402.0</v>
      </c>
      <c r="H15">
        <v>697.0</v>
      </c>
      <c r="I15">
        <v>194.0</v>
      </c>
      <c r="J15">
        <v>94.0</v>
      </c>
      <c r="L15" t="str">
        <f t="shared" si="1"/>
        <v>0.3268945022</v>
      </c>
      <c r="M15" t="str">
        <f t="shared" si="2"/>
        <v>0.2783357245</v>
      </c>
      <c r="N15" t="str">
        <f t="shared" si="3"/>
        <v>0.1812778603</v>
      </c>
      <c r="O15" t="str">
        <f t="shared" si="4"/>
        <v>0.1348637016</v>
      </c>
    </row>
    <row r="16">
      <c r="A16" s="1" t="s">
        <v>21</v>
      </c>
      <c r="B16" s="4">
        <v>8687.0</v>
      </c>
      <c r="C16" s="4">
        <v>691.0</v>
      </c>
      <c r="D16" s="4">
        <v>176.0</v>
      </c>
      <c r="E16" s="4">
        <v>128.0</v>
      </c>
      <c r="G16">
        <v>8669.0</v>
      </c>
      <c r="H16">
        <v>669.0</v>
      </c>
      <c r="I16">
        <v>127.0</v>
      </c>
      <c r="J16">
        <v>81.0</v>
      </c>
      <c r="L16" t="str">
        <f t="shared" si="1"/>
        <v>0.2547033285</v>
      </c>
      <c r="M16" t="str">
        <f t="shared" si="2"/>
        <v>0.1898355755</v>
      </c>
      <c r="N16" t="str">
        <f t="shared" si="3"/>
        <v>0.1852387844</v>
      </c>
      <c r="O16" t="str">
        <f t="shared" si="4"/>
        <v>0.1210762332</v>
      </c>
    </row>
    <row r="17">
      <c r="A17" s="1" t="s">
        <v>22</v>
      </c>
      <c r="B17" s="4">
        <v>8896.0</v>
      </c>
      <c r="C17" s="4">
        <v>708.0</v>
      </c>
      <c r="D17" s="4">
        <v>161.0</v>
      </c>
      <c r="E17" s="4">
        <v>104.0</v>
      </c>
      <c r="G17">
        <v>8881.0</v>
      </c>
      <c r="H17">
        <v>693.0</v>
      </c>
      <c r="I17">
        <v>153.0</v>
      </c>
      <c r="J17">
        <v>101.0</v>
      </c>
      <c r="L17" t="str">
        <f t="shared" si="1"/>
        <v>0.2274011299</v>
      </c>
      <c r="M17" t="str">
        <f t="shared" si="2"/>
        <v>0.2207792208</v>
      </c>
      <c r="N17" t="str">
        <f t="shared" si="3"/>
        <v>0.1468926554</v>
      </c>
      <c r="O17" t="str">
        <f t="shared" si="4"/>
        <v>0.1457431457</v>
      </c>
    </row>
    <row r="18">
      <c r="A18" s="1" t="s">
        <v>23</v>
      </c>
      <c r="B18" s="4">
        <v>9535.0</v>
      </c>
      <c r="C18" s="4">
        <v>759.0</v>
      </c>
      <c r="D18" s="4">
        <v>233.0</v>
      </c>
      <c r="E18" s="4">
        <v>124.0</v>
      </c>
      <c r="G18">
        <v>9655.0</v>
      </c>
      <c r="H18">
        <v>771.0</v>
      </c>
      <c r="I18">
        <v>213.0</v>
      </c>
      <c r="J18">
        <v>119.0</v>
      </c>
      <c r="L18" t="str">
        <f t="shared" si="1"/>
        <v>0.3069828722</v>
      </c>
      <c r="M18" t="str">
        <f t="shared" si="2"/>
        <v>0.2762645914</v>
      </c>
      <c r="N18" t="str">
        <f t="shared" si="3"/>
        <v>0.163372859</v>
      </c>
      <c r="O18" t="str">
        <f t="shared" si="4"/>
        <v>0.1543450065</v>
      </c>
    </row>
    <row r="19">
      <c r="A19" s="1" t="s">
        <v>24</v>
      </c>
      <c r="B19" s="4">
        <v>9363.0</v>
      </c>
      <c r="C19" s="4">
        <v>736.0</v>
      </c>
      <c r="D19" s="4">
        <v>154.0</v>
      </c>
      <c r="E19" s="4">
        <v>91.0</v>
      </c>
      <c r="G19">
        <v>9396.0</v>
      </c>
      <c r="H19">
        <v>736.0</v>
      </c>
      <c r="I19">
        <v>162.0</v>
      </c>
      <c r="J19">
        <v>120.0</v>
      </c>
      <c r="L19" t="str">
        <f t="shared" si="1"/>
        <v>0.2092391304</v>
      </c>
      <c r="M19" t="str">
        <f t="shared" si="2"/>
        <v>0.2201086957</v>
      </c>
      <c r="N19" t="str">
        <f t="shared" si="3"/>
        <v>0.1236413043</v>
      </c>
      <c r="O19" t="str">
        <f t="shared" si="4"/>
        <v>0.1630434783</v>
      </c>
    </row>
    <row r="20">
      <c r="A20" s="1" t="s">
        <v>25</v>
      </c>
      <c r="B20" s="4">
        <v>9327.0</v>
      </c>
      <c r="C20" s="4">
        <v>739.0</v>
      </c>
      <c r="D20" s="4">
        <v>196.0</v>
      </c>
      <c r="E20" s="4">
        <v>86.0</v>
      </c>
      <c r="G20">
        <v>9262.0</v>
      </c>
      <c r="H20">
        <v>727.0</v>
      </c>
      <c r="I20">
        <v>201.0</v>
      </c>
      <c r="J20">
        <v>96.0</v>
      </c>
      <c r="L20" t="str">
        <f t="shared" si="1"/>
        <v>0.2652232747</v>
      </c>
      <c r="M20" t="str">
        <f t="shared" si="2"/>
        <v>0.2764786795</v>
      </c>
      <c r="N20" t="str">
        <f t="shared" si="3"/>
        <v>0.1163734777</v>
      </c>
      <c r="O20" t="str">
        <f t="shared" si="4"/>
        <v>0.1320495186</v>
      </c>
    </row>
    <row r="21">
      <c r="A21" s="1" t="s">
        <v>26</v>
      </c>
      <c r="B21" s="4">
        <v>9345.0</v>
      </c>
      <c r="C21" s="4">
        <v>734.0</v>
      </c>
      <c r="D21" s="4">
        <v>167.0</v>
      </c>
      <c r="E21" s="4">
        <v>75.0</v>
      </c>
      <c r="G21">
        <v>9308.0</v>
      </c>
      <c r="H21">
        <v>728.0</v>
      </c>
      <c r="I21">
        <v>207.0</v>
      </c>
      <c r="J21">
        <v>67.0</v>
      </c>
      <c r="L21" t="str">
        <f t="shared" si="1"/>
        <v>0.227520436</v>
      </c>
      <c r="M21" t="str">
        <f t="shared" si="2"/>
        <v>0.2843406593</v>
      </c>
      <c r="N21" t="str">
        <f t="shared" si="3"/>
        <v>0.1021798365</v>
      </c>
      <c r="O21" t="str">
        <f t="shared" si="4"/>
        <v>0.09203296703</v>
      </c>
    </row>
    <row r="22">
      <c r="A22" s="1" t="s">
        <v>27</v>
      </c>
      <c r="B22" s="4">
        <v>8890.0</v>
      </c>
      <c r="C22" s="4">
        <v>706.0</v>
      </c>
      <c r="D22" s="4">
        <v>174.0</v>
      </c>
      <c r="E22" s="4">
        <v>101.0</v>
      </c>
      <c r="G22">
        <v>8715.0</v>
      </c>
      <c r="H22">
        <v>722.0</v>
      </c>
      <c r="I22">
        <v>182.0</v>
      </c>
      <c r="J22">
        <v>123.0</v>
      </c>
      <c r="L22" t="str">
        <f t="shared" si="1"/>
        <v>0.2464589235</v>
      </c>
      <c r="M22" t="str">
        <f t="shared" si="2"/>
        <v>0.2520775623</v>
      </c>
      <c r="N22" t="str">
        <f t="shared" si="3"/>
        <v>0.1430594901</v>
      </c>
      <c r="O22" t="str">
        <f t="shared" si="4"/>
        <v>0.1703601108</v>
      </c>
    </row>
    <row r="23">
      <c r="A23" s="1" t="s">
        <v>28</v>
      </c>
      <c r="B23" s="4">
        <v>8460.0</v>
      </c>
      <c r="C23" s="4">
        <v>681.0</v>
      </c>
      <c r="D23" s="4">
        <v>156.0</v>
      </c>
      <c r="E23" s="4">
        <v>93.0</v>
      </c>
      <c r="G23">
        <v>8448.0</v>
      </c>
      <c r="H23">
        <v>695.0</v>
      </c>
      <c r="I23">
        <v>142.0</v>
      </c>
      <c r="J23">
        <v>100.0</v>
      </c>
      <c r="L23" t="str">
        <f t="shared" si="1"/>
        <v>0.2290748899</v>
      </c>
      <c r="M23" t="str">
        <f t="shared" si="2"/>
        <v>0.2043165468</v>
      </c>
      <c r="N23" t="str">
        <f t="shared" si="3"/>
        <v>0.1365638767</v>
      </c>
      <c r="O23" t="str">
        <f t="shared" si="4"/>
        <v>0.1438848921</v>
      </c>
    </row>
    <row r="24">
      <c r="A24" s="1" t="s">
        <v>29</v>
      </c>
      <c r="B24" s="4">
        <v>8836.0</v>
      </c>
      <c r="C24" s="4">
        <v>693.0</v>
      </c>
      <c r="D24" s="4">
        <v>206.0</v>
      </c>
      <c r="E24" s="4">
        <v>67.0</v>
      </c>
      <c r="G24">
        <v>8836.0</v>
      </c>
      <c r="H24">
        <v>724.0</v>
      </c>
      <c r="I24">
        <v>182.0</v>
      </c>
      <c r="J24">
        <v>103.0</v>
      </c>
      <c r="L24" t="str">
        <f t="shared" si="1"/>
        <v>0.2972582973</v>
      </c>
      <c r="M24" t="str">
        <f t="shared" si="2"/>
        <v>0.2513812155</v>
      </c>
      <c r="N24" t="str">
        <f t="shared" si="3"/>
        <v>0.09668109668</v>
      </c>
      <c r="O24" t="str">
        <f t="shared" si="4"/>
        <v>0.1422651934</v>
      </c>
    </row>
    <row r="25">
      <c r="A25" s="1"/>
      <c r="B25" s="4"/>
      <c r="C25" s="4"/>
      <c r="D25" s="1"/>
      <c r="E25" s="5"/>
    </row>
    <row r="26">
      <c r="A26" s="1"/>
      <c r="B26" s="6" t="s">
        <v>30</v>
      </c>
      <c r="C26" s="4"/>
      <c r="D26" s="1"/>
      <c r="E26" s="5"/>
    </row>
    <row r="27">
      <c r="B27" t="str">
        <f t="shared" ref="B27:E27" si="5">sum(B2:B24)</f>
        <v>212163</v>
      </c>
      <c r="C27" t="str">
        <f t="shared" si="5"/>
        <v>17293</v>
      </c>
      <c r="D27" t="str">
        <f t="shared" si="5"/>
        <v>3785</v>
      </c>
      <c r="E27" t="str">
        <f t="shared" si="5"/>
        <v>2033</v>
      </c>
      <c r="G27" t="str">
        <f t="shared" ref="G27:J27" si="6">sum(G2:G24)</f>
        <v>211362</v>
      </c>
      <c r="H27" t="str">
        <f t="shared" si="6"/>
        <v>17260</v>
      </c>
      <c r="I27" t="str">
        <f t="shared" si="6"/>
        <v>3423</v>
      </c>
      <c r="J27" t="str">
        <f t="shared" si="6"/>
        <v>1945</v>
      </c>
      <c r="L27" s="3" t="s">
        <v>31</v>
      </c>
      <c r="M27" s="3" t="s">
        <v>32</v>
      </c>
    </row>
    <row r="28">
      <c r="B28">
        <v>211362.0</v>
      </c>
      <c r="C28">
        <v>17260.0</v>
      </c>
      <c r="D28">
        <v>3423.0</v>
      </c>
      <c r="E28">
        <v>1945.0</v>
      </c>
    </row>
    <row r="29">
      <c r="B29" s="3" t="s">
        <v>33</v>
      </c>
      <c r="M29" t="str">
        <f>O3-N3</f>
        <v>0.02606477355</v>
      </c>
    </row>
    <row r="30">
      <c r="B30" t="str">
        <f t="shared" ref="B30:E30" si="7">sum(B27:B28)</f>
        <v>423525</v>
      </c>
      <c r="C30" t="str">
        <f t="shared" si="7"/>
        <v>34553</v>
      </c>
      <c r="D30" t="str">
        <f t="shared" si="7"/>
        <v>7208</v>
      </c>
      <c r="E30" t="str">
        <f t="shared" si="7"/>
        <v>3978</v>
      </c>
    </row>
    <row r="32">
      <c r="B32" s="3"/>
      <c r="M32" t="str">
        <f>O6-N6</f>
        <v>0.0365172089</v>
      </c>
    </row>
    <row r="33">
      <c r="B33" s="3" t="s">
        <v>34</v>
      </c>
    </row>
    <row r="34">
      <c r="B34" t="str">
        <f>D30/C30</f>
        <v>0.2086070674</v>
      </c>
      <c r="C34" t="str">
        <f>E30/C30</f>
        <v>0.1151274853</v>
      </c>
      <c r="E34" s="3" t="s">
        <v>35</v>
      </c>
      <c r="F34" t="str">
        <f t="shared" ref="F34:F35" si="8">D27/C27</f>
        <v>0.2188746892</v>
      </c>
      <c r="G34" t="str">
        <f t="shared" ref="G34:G35" si="9">E27/C27</f>
        <v>0.1175620193</v>
      </c>
    </row>
    <row r="35">
      <c r="B35" s="3" t="s">
        <v>36</v>
      </c>
      <c r="E35" s="3" t="s">
        <v>37</v>
      </c>
      <c r="F35" t="str">
        <f t="shared" si="8"/>
        <v>0.1983198146</v>
      </c>
      <c r="G35" t="str">
        <f t="shared" si="9"/>
        <v>0.1126882966</v>
      </c>
    </row>
    <row r="36">
      <c r="B36" t="str">
        <f>sqrt(B34*(1-B34)*(1/C27+1/C28))</f>
        <v>0.004371675385</v>
      </c>
      <c r="C36" t="str">
        <f>sqrt(C34*(1-C34)*(1/C27+1/C28))</f>
        <v>0.003434133513</v>
      </c>
      <c r="E36" s="3" t="s">
        <v>38</v>
      </c>
      <c r="F36" t="str">
        <f t="shared" ref="F36:G36" si="10">F35-F34</f>
        <v>-0.02055487458</v>
      </c>
      <c r="G36" t="str">
        <f t="shared" si="10"/>
        <v>-0.004873722675</v>
      </c>
      <c r="M36" t="str">
        <f t="shared" ref="M36:M37" si="11">O10-N10</f>
        <v>0.0236427775</v>
      </c>
    </row>
    <row r="37">
      <c r="M37" t="str">
        <f t="shared" si="11"/>
        <v>0.001293790347</v>
      </c>
    </row>
    <row r="39">
      <c r="B39" s="3" t="s">
        <v>39</v>
      </c>
      <c r="E39" s="3" t="s">
        <v>40</v>
      </c>
    </row>
    <row r="40">
      <c r="B40" t="str">
        <f t="shared" ref="B40:C40" si="12">B36*1.96</f>
        <v>0.008568483755</v>
      </c>
      <c r="C40" t="str">
        <f t="shared" si="12"/>
        <v>0.006730901685</v>
      </c>
      <c r="E40" t="str">
        <f>F36-B40</f>
        <v>-0.02912335834</v>
      </c>
      <c r="F40" t="str">
        <f>F36+B40</f>
        <v>-0.01198639083</v>
      </c>
      <c r="G40" s="3" t="s">
        <v>41</v>
      </c>
      <c r="M40" t="str">
        <f>O14-N14</f>
        <v>0.0217084768</v>
      </c>
    </row>
    <row r="41">
      <c r="E41" t="str">
        <f>G36-C40</f>
        <v>-0.01160462436</v>
      </c>
      <c r="F41" t="str">
        <f>G36+C40</f>
        <v>0.001857179011</v>
      </c>
      <c r="G41" s="3" t="s">
        <v>42</v>
      </c>
    </row>
    <row r="42">
      <c r="B42" s="3"/>
      <c r="C42" s="3"/>
    </row>
    <row r="45">
      <c r="D45" s="3"/>
      <c r="E45" s="3"/>
      <c r="F45" s="3"/>
      <c r="L45" t="str">
        <f t="shared" ref="L45:L48" si="13">M19-L19</f>
        <v>0.01086956522</v>
      </c>
      <c r="M45" t="str">
        <f t="shared" ref="M45:M46" si="14">O19-N19</f>
        <v>0.03940217391</v>
      </c>
    </row>
    <row r="46">
      <c r="D46" s="3"/>
      <c r="E46" s="3"/>
      <c r="F46" s="3"/>
      <c r="L46" t="str">
        <f t="shared" si="13"/>
        <v>0.01125540481</v>
      </c>
      <c r="M46" t="str">
        <f t="shared" si="14"/>
        <v>0.0156760409</v>
      </c>
    </row>
    <row r="47">
      <c r="L47" t="str">
        <f t="shared" si="13"/>
        <v>0.05682022337</v>
      </c>
    </row>
    <row r="48">
      <c r="D48" s="3"/>
      <c r="L48" t="str">
        <f t="shared" si="13"/>
        <v>0.005618638814</v>
      </c>
      <c r="M48" t="str">
        <f t="shared" ref="M48:M50" si="15">O22-N22</f>
        <v>0.02730062072</v>
      </c>
    </row>
    <row r="49">
      <c r="M49" t="str">
        <f t="shared" si="15"/>
        <v>0.007321015434</v>
      </c>
    </row>
    <row r="50">
      <c r="M50" t="str">
        <f t="shared" si="15"/>
        <v>0.04558409669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</row>
    <row r="2">
      <c r="A2" s="1" t="s">
        <v>7</v>
      </c>
      <c r="B2" s="4">
        <v>7716.0</v>
      </c>
      <c r="C2" s="4">
        <v>686.0</v>
      </c>
      <c r="D2" s="4">
        <v>105.0</v>
      </c>
      <c r="E2" s="4">
        <v>34.0</v>
      </c>
    </row>
    <row r="3">
      <c r="A3" s="1" t="s">
        <v>8</v>
      </c>
      <c r="B3" s="4">
        <v>9288.0</v>
      </c>
      <c r="C3" s="4">
        <v>785.0</v>
      </c>
      <c r="D3" s="4">
        <v>116.0</v>
      </c>
      <c r="E3" s="4">
        <v>91.0</v>
      </c>
    </row>
    <row r="4">
      <c r="A4" s="1" t="s">
        <v>9</v>
      </c>
      <c r="B4" s="4">
        <v>10480.0</v>
      </c>
      <c r="C4" s="4">
        <v>884.0</v>
      </c>
      <c r="D4" s="4">
        <v>145.0</v>
      </c>
      <c r="E4" s="4">
        <v>79.0</v>
      </c>
    </row>
    <row r="5">
      <c r="A5" s="1" t="s">
        <v>10</v>
      </c>
      <c r="B5" s="4">
        <v>9867.0</v>
      </c>
      <c r="C5" s="4">
        <v>827.0</v>
      </c>
      <c r="D5" s="4">
        <v>138.0</v>
      </c>
      <c r="E5" s="4">
        <v>92.0</v>
      </c>
    </row>
    <row r="6">
      <c r="A6" s="1" t="s">
        <v>11</v>
      </c>
      <c r="B6" s="4">
        <v>9793.0</v>
      </c>
      <c r="C6" s="4">
        <v>832.0</v>
      </c>
      <c r="D6" s="4">
        <v>140.0</v>
      </c>
      <c r="E6" s="4">
        <v>94.0</v>
      </c>
    </row>
    <row r="7">
      <c r="A7" s="1" t="s">
        <v>12</v>
      </c>
      <c r="B7" s="4">
        <v>9500.0</v>
      </c>
      <c r="C7" s="4">
        <v>788.0</v>
      </c>
      <c r="D7" s="4">
        <v>129.0</v>
      </c>
      <c r="E7" s="4">
        <v>61.0</v>
      </c>
    </row>
    <row r="8">
      <c r="A8" s="1" t="s">
        <v>13</v>
      </c>
      <c r="B8" s="4">
        <v>9088.0</v>
      </c>
      <c r="C8" s="4">
        <v>780.0</v>
      </c>
      <c r="D8" s="4">
        <v>127.0</v>
      </c>
      <c r="E8" s="4">
        <v>44.0</v>
      </c>
    </row>
    <row r="9">
      <c r="A9" s="1" t="s">
        <v>14</v>
      </c>
      <c r="B9" s="4">
        <v>7664.0</v>
      </c>
      <c r="C9" s="4">
        <v>652.0</v>
      </c>
      <c r="D9" s="4">
        <v>94.0</v>
      </c>
      <c r="E9" s="4">
        <v>62.0</v>
      </c>
    </row>
    <row r="10">
      <c r="A10" s="1" t="s">
        <v>15</v>
      </c>
      <c r="B10" s="4">
        <v>8434.0</v>
      </c>
      <c r="C10" s="4">
        <v>697.0</v>
      </c>
      <c r="D10" s="4">
        <v>120.0</v>
      </c>
      <c r="E10" s="4">
        <v>77.0</v>
      </c>
    </row>
    <row r="11">
      <c r="A11" s="1" t="s">
        <v>16</v>
      </c>
      <c r="B11" s="4">
        <v>10496.0</v>
      </c>
      <c r="C11" s="4">
        <v>860.0</v>
      </c>
      <c r="D11" s="4">
        <v>153.0</v>
      </c>
      <c r="E11" s="4">
        <v>98.0</v>
      </c>
    </row>
    <row r="12">
      <c r="A12" s="1" t="s">
        <v>17</v>
      </c>
      <c r="B12" s="4">
        <v>10551.0</v>
      </c>
      <c r="C12" s="4">
        <v>864.0</v>
      </c>
      <c r="D12" s="4">
        <v>143.0</v>
      </c>
      <c r="E12" s="4">
        <v>71.0</v>
      </c>
    </row>
    <row r="13">
      <c r="A13" s="1" t="s">
        <v>18</v>
      </c>
      <c r="B13" s="4">
        <v>9737.0</v>
      </c>
      <c r="C13" s="4">
        <v>801.0</v>
      </c>
      <c r="D13" s="4">
        <v>128.0</v>
      </c>
      <c r="E13" s="4">
        <v>70.0</v>
      </c>
    </row>
    <row r="14">
      <c r="A14" s="1" t="s">
        <v>19</v>
      </c>
      <c r="B14" s="4">
        <v>8176.0</v>
      </c>
      <c r="C14" s="4">
        <v>642.0</v>
      </c>
      <c r="D14" s="4">
        <v>122.0</v>
      </c>
      <c r="E14" s="4">
        <v>68.0</v>
      </c>
    </row>
    <row r="15">
      <c r="A15" s="1" t="s">
        <v>20</v>
      </c>
      <c r="B15" s="4">
        <v>9402.0</v>
      </c>
      <c r="C15" s="4">
        <v>697.0</v>
      </c>
      <c r="D15" s="4">
        <v>194.0</v>
      </c>
      <c r="E15" s="4">
        <v>94.0</v>
      </c>
    </row>
    <row r="16">
      <c r="A16" s="1" t="s">
        <v>21</v>
      </c>
      <c r="B16" s="4">
        <v>8669.0</v>
      </c>
      <c r="C16" s="4">
        <v>669.0</v>
      </c>
      <c r="D16" s="4">
        <v>127.0</v>
      </c>
      <c r="E16" s="4">
        <v>81.0</v>
      </c>
    </row>
    <row r="17">
      <c r="A17" s="1" t="s">
        <v>22</v>
      </c>
      <c r="B17" s="4">
        <v>8881.0</v>
      </c>
      <c r="C17" s="4">
        <v>693.0</v>
      </c>
      <c r="D17" s="4">
        <v>153.0</v>
      </c>
      <c r="E17" s="4">
        <v>101.0</v>
      </c>
    </row>
    <row r="18">
      <c r="A18" s="1" t="s">
        <v>23</v>
      </c>
      <c r="B18" s="4">
        <v>9655.0</v>
      </c>
      <c r="C18" s="4">
        <v>771.0</v>
      </c>
      <c r="D18" s="4">
        <v>213.0</v>
      </c>
      <c r="E18" s="4">
        <v>119.0</v>
      </c>
    </row>
    <row r="19">
      <c r="A19" s="1" t="s">
        <v>24</v>
      </c>
      <c r="B19" s="4">
        <v>9396.0</v>
      </c>
      <c r="C19" s="4">
        <v>736.0</v>
      </c>
      <c r="D19" s="4">
        <v>162.0</v>
      </c>
      <c r="E19" s="4">
        <v>120.0</v>
      </c>
    </row>
    <row r="20">
      <c r="A20" s="1" t="s">
        <v>25</v>
      </c>
      <c r="B20" s="4">
        <v>9262.0</v>
      </c>
      <c r="C20" s="4">
        <v>727.0</v>
      </c>
      <c r="D20" s="4">
        <v>201.0</v>
      </c>
      <c r="E20" s="4">
        <v>96.0</v>
      </c>
    </row>
    <row r="21">
      <c r="A21" s="1" t="s">
        <v>26</v>
      </c>
      <c r="B21" s="4">
        <v>9308.0</v>
      </c>
      <c r="C21" s="4">
        <v>728.0</v>
      </c>
      <c r="D21" s="4">
        <v>207.0</v>
      </c>
      <c r="E21" s="4">
        <v>67.0</v>
      </c>
    </row>
    <row r="22">
      <c r="A22" s="1" t="s">
        <v>27</v>
      </c>
      <c r="B22" s="4">
        <v>8715.0</v>
      </c>
      <c r="C22" s="4">
        <v>722.0</v>
      </c>
      <c r="D22" s="4">
        <v>182.0</v>
      </c>
      <c r="E22" s="4">
        <v>123.0</v>
      </c>
    </row>
    <row r="23">
      <c r="A23" s="1" t="s">
        <v>28</v>
      </c>
      <c r="B23" s="4">
        <v>8448.0</v>
      </c>
      <c r="C23" s="4">
        <v>695.0</v>
      </c>
      <c r="D23" s="4">
        <v>142.0</v>
      </c>
      <c r="E23" s="4">
        <v>100.0</v>
      </c>
    </row>
    <row r="24">
      <c r="A24" s="1" t="s">
        <v>29</v>
      </c>
      <c r="B24" s="4">
        <v>8836.0</v>
      </c>
      <c r="C24" s="4">
        <v>724.0</v>
      </c>
      <c r="D24" s="4">
        <v>182.0</v>
      </c>
      <c r="E24" s="4">
        <v>103.0</v>
      </c>
    </row>
    <row r="25">
      <c r="A25" s="1" t="s">
        <v>43</v>
      </c>
      <c r="B25" s="4">
        <v>9359.0</v>
      </c>
      <c r="C25" s="4">
        <v>789.0</v>
      </c>
      <c r="D25" s="5"/>
      <c r="E25" s="5"/>
    </row>
    <row r="26">
      <c r="A26" s="1" t="s">
        <v>44</v>
      </c>
      <c r="B26" s="4">
        <v>9427.0</v>
      </c>
      <c r="C26" s="4">
        <v>743.0</v>
      </c>
      <c r="D26" s="5"/>
      <c r="E26" s="5"/>
    </row>
    <row r="27">
      <c r="A27" s="1" t="s">
        <v>45</v>
      </c>
      <c r="B27" s="4">
        <v>9633.0</v>
      </c>
      <c r="C27" s="4">
        <v>808.0</v>
      </c>
      <c r="D27" s="5"/>
      <c r="E27" s="5"/>
    </row>
    <row r="28">
      <c r="A28" s="1" t="s">
        <v>46</v>
      </c>
      <c r="B28" s="4">
        <v>9842.0</v>
      </c>
      <c r="C28" s="4">
        <v>831.0</v>
      </c>
      <c r="D28" s="5"/>
      <c r="E28" s="5"/>
    </row>
    <row r="29">
      <c r="A29" s="1" t="s">
        <v>47</v>
      </c>
      <c r="B29" s="4">
        <v>9272.0</v>
      </c>
      <c r="C29" s="4">
        <v>767.0</v>
      </c>
      <c r="D29" s="5"/>
      <c r="E29" s="5"/>
    </row>
    <row r="30">
      <c r="A30" s="1" t="s">
        <v>48</v>
      </c>
      <c r="B30" s="4">
        <v>8969.0</v>
      </c>
      <c r="C30" s="4">
        <v>760.0</v>
      </c>
      <c r="D30" s="5"/>
      <c r="E30" s="5"/>
    </row>
    <row r="31">
      <c r="A31" s="1" t="s">
        <v>49</v>
      </c>
      <c r="B31" s="4">
        <v>9697.0</v>
      </c>
      <c r="C31" s="4">
        <v>850.0</v>
      </c>
      <c r="D31" s="5"/>
      <c r="E31" s="5"/>
    </row>
    <row r="32">
      <c r="A32" s="1" t="s">
        <v>50</v>
      </c>
      <c r="B32" s="4">
        <v>10445.0</v>
      </c>
      <c r="C32" s="4">
        <v>851.0</v>
      </c>
      <c r="D32" s="5"/>
      <c r="E32" s="5"/>
    </row>
    <row r="33">
      <c r="A33" s="1" t="s">
        <v>51</v>
      </c>
      <c r="B33" s="4">
        <v>9931.0</v>
      </c>
      <c r="C33" s="4">
        <v>831.0</v>
      </c>
      <c r="D33" s="5"/>
      <c r="E33" s="5"/>
    </row>
    <row r="34">
      <c r="A34" s="1" t="s">
        <v>52</v>
      </c>
      <c r="B34" s="4">
        <v>10042.0</v>
      </c>
      <c r="C34" s="4">
        <v>802.0</v>
      </c>
      <c r="D34" s="5"/>
      <c r="E34" s="5"/>
    </row>
    <row r="35">
      <c r="A35" s="1" t="s">
        <v>53</v>
      </c>
      <c r="B35" s="4">
        <v>9721.0</v>
      </c>
      <c r="C35" s="4">
        <v>829.0</v>
      </c>
      <c r="D35" s="5"/>
      <c r="E35" s="5"/>
    </row>
    <row r="36">
      <c r="A36" s="1" t="s">
        <v>54</v>
      </c>
      <c r="B36" s="4">
        <v>9304.0</v>
      </c>
      <c r="C36" s="4">
        <v>770.0</v>
      </c>
      <c r="D36" s="5"/>
      <c r="E36" s="5"/>
    </row>
    <row r="37">
      <c r="A37" s="1" t="s">
        <v>55</v>
      </c>
      <c r="B37" s="4">
        <v>8668.0</v>
      </c>
      <c r="C37" s="4">
        <v>724.0</v>
      </c>
      <c r="D37" s="5"/>
      <c r="E37" s="5"/>
    </row>
    <row r="38">
      <c r="A38" s="1" t="s">
        <v>56</v>
      </c>
      <c r="B38" s="4">
        <v>8988.0</v>
      </c>
      <c r="C38" s="4">
        <v>710.0</v>
      </c>
      <c r="D38" s="5"/>
      <c r="E38" s="5"/>
    </row>
  </sheetData>
  <drawing r:id="rId1"/>
</worksheet>
</file>