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tefania\Desktop\Informatică economică\LABORATOR_IE\PLATFORME LABORATOR_IE REZOLVATE\"/>
    </mc:Choice>
  </mc:AlternateContent>
  <xr:revisionPtr revIDLastSave="0" documentId="13_ncr:1_{B126DD22-9537-4174-972D-4D718497CD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ituație vânzări" sheetId="1" r:id="rId1"/>
    <sheet name="Lista facturilor achitate" sheetId="2" r:id="rId2"/>
    <sheet name="Lista facturilor neachitate" sheetId="3" r:id="rId3"/>
    <sheet name="Facturi emise în luna aprilie" sheetId="4" r:id="rId4"/>
    <sheet name="Facturi emise &lt;01.04.2006" sheetId="5" r:id="rId5"/>
    <sheet name="Facturi emise Firmele C și D" sheetId="6" r:id="rId6"/>
    <sheet name="Lista facturilor 500-1000" sheetId="7" r:id="rId7"/>
    <sheet name="Lista facturilor &lt;500 și &gt;1000" sheetId="8" r:id="rId8"/>
    <sheet name="Filt.Av. &lt;01.04.2006_Firma C" sheetId="10" r:id="rId9"/>
    <sheet name="Filt.Av. Firma F_achitate" sheetId="11" r:id="rId10"/>
    <sheet name="Filt.Av &lt;01.04.2006 Firmele C,D" sheetId="12" r:id="rId11"/>
    <sheet name="Sortare 1" sheetId="13" r:id="rId12"/>
    <sheet name="Sortare 2" sheetId="14" r:id="rId13"/>
    <sheet name="Sortare 3" sheetId="15" r:id="rId14"/>
    <sheet name="Total val fact ach si neac" sheetId="16" r:id="rId15"/>
    <sheet name="Total val fact pe CLIENT" sheetId="17" r:id="rId16"/>
    <sheet name="Total val fact pe AGENT" sheetId="18" r:id="rId17"/>
    <sheet name="PRODUSE" sheetId="22" r:id="rId18"/>
    <sheet name="Curs valutar BNR" sheetId="23" r:id="rId19"/>
    <sheet name="Situație țări" sheetId="19" r:id="rId20"/>
    <sheet name="Sortare țări crescător" sheetId="20" r:id="rId21"/>
    <sheet name="Filt.Av. Europa &gt;50000000" sheetId="21" r:id="rId22"/>
  </sheets>
  <definedNames>
    <definedName name="_xlnm._FilterDatabase" localSheetId="4" hidden="1">'Facturi emise &lt;01.04.2006'!$A$1:$F$56</definedName>
    <definedName name="_xlnm._FilterDatabase" localSheetId="5" hidden="1">'Facturi emise Firmele C și D'!$A$1:$F$56</definedName>
    <definedName name="_xlnm._FilterDatabase" localSheetId="3" hidden="1">'Facturi emise în luna aprilie'!$A$1:$F$56</definedName>
    <definedName name="_xlnm._FilterDatabase" localSheetId="10" hidden="1">'Filt.Av &lt;01.04.2006 Firmele C,D'!$A$5:$F$60</definedName>
    <definedName name="_xlnm._FilterDatabase" localSheetId="8" hidden="1">'Filt.Av. &lt;01.04.2006_Firma C'!$A$6:$F$61</definedName>
    <definedName name="_xlnm._FilterDatabase" localSheetId="21" hidden="1">'Filt.Av. Europa &gt;50000000'!$A$6:$E$16</definedName>
    <definedName name="_xlnm._FilterDatabase" localSheetId="9" hidden="1">'Filt.Av. Firma F_achitate'!$A$5:$F$60</definedName>
    <definedName name="_xlnm._FilterDatabase" localSheetId="7" hidden="1">'Lista facturilor &lt;500 și &gt;1000'!$A$1:$F$56</definedName>
    <definedName name="_xlnm._FilterDatabase" localSheetId="6" hidden="1">'Lista facturilor 500-1000'!$A$1:$F$56</definedName>
    <definedName name="_xlnm._FilterDatabase" localSheetId="1" hidden="1">'Lista facturilor achitate'!$A$1:$F$56</definedName>
    <definedName name="_xlnm._FilterDatabase" localSheetId="2" hidden="1">'Lista facturilor neachitate'!$A$1:$F$56</definedName>
    <definedName name="_xlnm.Criteria" localSheetId="10">'Filt.Av &lt;01.04.2006 Firmele C,D'!$A$1:$F$3</definedName>
    <definedName name="_xlnm.Criteria" localSheetId="8">'Filt.Av. &lt;01.04.2006_Firma C'!$A$1:$F$2</definedName>
    <definedName name="_xlnm.Criteria" localSheetId="21">'Filt.Av. Europa &gt;50000000'!$A$1:$E$2</definedName>
    <definedName name="_xlnm.Criteria" localSheetId="9">'Filt.Av. Firma F_achitate'!$A$1:$F$2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3" l="1"/>
  <c r="D4" i="23" l="1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3" i="23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D26" i="23"/>
  <c r="D25" i="23"/>
  <c r="D24" i="23"/>
  <c r="J6" i="22"/>
  <c r="J7" i="22"/>
  <c r="J3" i="22"/>
  <c r="F10" i="22"/>
  <c r="G10" i="22"/>
  <c r="H10" i="22"/>
  <c r="I10" i="22"/>
  <c r="E10" i="22"/>
  <c r="D10" i="22"/>
  <c r="C10" i="22"/>
  <c r="J4" i="22"/>
  <c r="J5" i="22"/>
  <c r="J8" i="22"/>
  <c r="J9" i="22"/>
  <c r="J2" i="22"/>
  <c r="I3" i="22"/>
  <c r="I4" i="22"/>
  <c r="I5" i="22"/>
  <c r="I6" i="22"/>
  <c r="I7" i="22"/>
  <c r="I8" i="22"/>
  <c r="I9" i="22"/>
  <c r="I2" i="22"/>
  <c r="H3" i="22"/>
  <c r="H4" i="22"/>
  <c r="H5" i="22"/>
  <c r="H6" i="22"/>
  <c r="H7" i="22"/>
  <c r="H8" i="22"/>
  <c r="H9" i="22"/>
  <c r="H2" i="22"/>
  <c r="G3" i="22"/>
  <c r="G4" i="22"/>
  <c r="G5" i="22"/>
  <c r="G6" i="22"/>
  <c r="G7" i="22"/>
  <c r="G8" i="22"/>
  <c r="G9" i="22"/>
  <c r="G2" i="22"/>
  <c r="F3" i="22"/>
  <c r="F4" i="22"/>
  <c r="F5" i="22"/>
  <c r="F6" i="22"/>
  <c r="F7" i="22"/>
  <c r="F8" i="22"/>
  <c r="F9" i="22"/>
  <c r="F2" i="22"/>
  <c r="E3" i="22" l="1"/>
  <c r="E4" i="22"/>
  <c r="E5" i="22"/>
  <c r="E6" i="22"/>
  <c r="E7" i="22"/>
  <c r="E8" i="22"/>
  <c r="E9" i="22"/>
  <c r="E2" i="22"/>
  <c r="F63" i="18"/>
  <c r="F52" i="18"/>
  <c r="F35" i="18"/>
  <c r="F28" i="18"/>
  <c r="F19" i="18"/>
  <c r="F14" i="18"/>
  <c r="F5" i="18"/>
  <c r="F64" i="18" s="1"/>
  <c r="F60" i="17"/>
  <c r="F47" i="17"/>
  <c r="F27" i="17"/>
  <c r="F3" i="17"/>
  <c r="F61" i="17" s="1"/>
  <c r="F59" i="16"/>
  <c r="F58" i="16"/>
  <c r="F35" i="16"/>
  <c r="E16" i="21"/>
  <c r="E15" i="21"/>
  <c r="E14" i="21"/>
  <c r="E13" i="21"/>
  <c r="E12" i="21"/>
  <c r="E11" i="21"/>
  <c r="E10" i="21"/>
  <c r="E9" i="21"/>
  <c r="E8" i="21"/>
  <c r="E7" i="21"/>
  <c r="E11" i="20"/>
  <c r="E5" i="20"/>
  <c r="E4" i="20"/>
  <c r="E2" i="20"/>
  <c r="E10" i="20"/>
  <c r="E9" i="20"/>
  <c r="E7" i="20"/>
  <c r="E8" i="20"/>
  <c r="E6" i="20"/>
  <c r="E3" i="20"/>
  <c r="C17" i="19"/>
  <c r="C16" i="19"/>
  <c r="C15" i="19"/>
  <c r="C14" i="19"/>
  <c r="C13" i="19"/>
  <c r="C12" i="19"/>
  <c r="E3" i="19"/>
  <c r="E4" i="19"/>
  <c r="E5" i="19"/>
  <c r="E6" i="19"/>
  <c r="E7" i="19"/>
  <c r="E8" i="19"/>
  <c r="E9" i="19"/>
  <c r="E10" i="19"/>
  <c r="E11" i="19"/>
  <c r="E2" i="19"/>
</calcChain>
</file>

<file path=xl/sharedStrings.xml><?xml version="1.0" encoding="utf-8"?>
<sst xmlns="http://schemas.openxmlformats.org/spreadsheetml/2006/main" count="3066" uniqueCount="89">
  <si>
    <t>Factură</t>
  </si>
  <si>
    <t>Dată factură</t>
  </si>
  <si>
    <t>Agent</t>
  </si>
  <si>
    <t>Stare</t>
  </si>
  <si>
    <t>Client</t>
  </si>
  <si>
    <t>Valoare factură</t>
  </si>
  <si>
    <t>Constatin Alexandru</t>
  </si>
  <si>
    <t>Zare Robert</t>
  </si>
  <si>
    <t>Ștefănescu Maria</t>
  </si>
  <si>
    <t>Leulescu Mircea</t>
  </si>
  <si>
    <t>Florescu Nicolae</t>
  </si>
  <si>
    <t>Grigoriu Laura</t>
  </si>
  <si>
    <t>Nicolaescu Marius</t>
  </si>
  <si>
    <r>
      <rPr>
        <b/>
        <i/>
        <sz val="11"/>
        <color theme="1"/>
        <rFont val="Cambria"/>
        <family val="1"/>
      </rPr>
      <t>Exercițiul 1</t>
    </r>
    <r>
      <rPr>
        <i/>
        <sz val="11"/>
        <color theme="1"/>
        <rFont val="Cambria"/>
        <family val="1"/>
      </rPr>
      <t xml:space="preserve">
Creați un registru de lucru, iar într-o foaie de calcul, ce o veți denumi </t>
    </r>
    <r>
      <rPr>
        <b/>
        <i/>
        <sz val="11"/>
        <color theme="1"/>
        <rFont val="Cambria"/>
        <family val="1"/>
      </rPr>
      <t>"Situație vânzări"</t>
    </r>
    <r>
      <rPr>
        <i/>
        <sz val="11"/>
        <color theme="1"/>
        <rFont val="Cambria"/>
        <family val="1"/>
      </rPr>
      <t xml:space="preserve">, completați datele în care să fie evidențiate </t>
    </r>
    <r>
      <rPr>
        <b/>
        <i/>
        <sz val="11"/>
        <color theme="1"/>
        <rFont val="Cambria"/>
        <family val="1"/>
      </rPr>
      <t>facturile emise</t>
    </r>
    <r>
      <rPr>
        <i/>
        <sz val="11"/>
        <color theme="1"/>
        <rFont val="Cambria"/>
        <family val="1"/>
      </rPr>
      <t xml:space="preserve"> </t>
    </r>
    <r>
      <rPr>
        <b/>
        <i/>
        <sz val="11"/>
        <color theme="1"/>
        <rFont val="Cambria"/>
        <family val="1"/>
      </rPr>
      <t>la agenții de distribuție,</t>
    </r>
    <r>
      <rPr>
        <i/>
        <sz val="11"/>
        <color theme="1"/>
        <rFont val="Cambria"/>
        <family val="1"/>
      </rPr>
      <t xml:space="preserve"> după structura de mai jos.</t>
    </r>
  </si>
  <si>
    <t>Achitată</t>
  </si>
  <si>
    <t>Neachitată</t>
  </si>
  <si>
    <t>Firma F</t>
  </si>
  <si>
    <t>Firma C</t>
  </si>
  <si>
    <t>Firma D</t>
  </si>
  <si>
    <t>Firma A</t>
  </si>
  <si>
    <r>
      <t xml:space="preserve">Se cere </t>
    </r>
    <r>
      <rPr>
        <b/>
        <i/>
        <sz val="11"/>
        <color theme="1"/>
        <rFont val="Cambria"/>
        <family val="1"/>
      </rPr>
      <t xml:space="preserve">filtrarea </t>
    </r>
    <r>
      <rPr>
        <i/>
        <sz val="11"/>
        <color theme="1"/>
        <rFont val="Cambria"/>
        <family val="1"/>
      </rPr>
      <t xml:space="preserve">datelor după urmatoarele criterii:
-Lista facturilor </t>
    </r>
    <r>
      <rPr>
        <b/>
        <i/>
        <sz val="11"/>
        <color theme="1"/>
        <rFont val="Cambria"/>
        <family val="1"/>
      </rPr>
      <t>achitate/neachitate;</t>
    </r>
    <r>
      <rPr>
        <i/>
        <sz val="11"/>
        <color theme="1"/>
        <rFont val="Cambria"/>
        <family val="1"/>
      </rPr>
      <t xml:space="preserve">
-Lista facturilor emise în luna </t>
    </r>
    <r>
      <rPr>
        <b/>
        <i/>
        <sz val="11"/>
        <color theme="1"/>
        <rFont val="Cambria"/>
        <family val="1"/>
      </rPr>
      <t>aprilie;</t>
    </r>
    <r>
      <rPr>
        <i/>
        <sz val="11"/>
        <color theme="1"/>
        <rFont val="Cambria"/>
        <family val="1"/>
      </rPr>
      <t xml:space="preserve">
-Lista facturilor a caror dată </t>
    </r>
    <r>
      <rPr>
        <b/>
        <i/>
        <sz val="11"/>
        <color theme="1"/>
        <rFont val="Cambria"/>
        <family val="1"/>
      </rPr>
      <t>este mai mică de 01.04.2006;</t>
    </r>
    <r>
      <rPr>
        <i/>
        <sz val="11"/>
        <color theme="1"/>
        <rFont val="Cambria"/>
        <family val="1"/>
      </rPr>
      <t xml:space="preserve">
-Lista facturilor emise la </t>
    </r>
    <r>
      <rPr>
        <b/>
        <i/>
        <sz val="11"/>
        <color theme="1"/>
        <rFont val="Cambria"/>
        <family val="1"/>
      </rPr>
      <t xml:space="preserve">"Firma C" </t>
    </r>
    <r>
      <rPr>
        <i/>
        <sz val="11"/>
        <color theme="1"/>
        <rFont val="Cambria"/>
        <family val="1"/>
      </rPr>
      <t xml:space="preserve">și </t>
    </r>
    <r>
      <rPr>
        <b/>
        <i/>
        <sz val="11"/>
        <color theme="1"/>
        <rFont val="Cambria"/>
        <family val="1"/>
      </rPr>
      <t>"Firma D";</t>
    </r>
    <r>
      <rPr>
        <i/>
        <sz val="11"/>
        <color theme="1"/>
        <rFont val="Cambria"/>
        <family val="1"/>
      </rPr>
      <t xml:space="preserve">
-Lista facturilor cu valorea cuprinsă</t>
    </r>
    <r>
      <rPr>
        <b/>
        <i/>
        <sz val="11"/>
        <color theme="1"/>
        <rFont val="Cambria"/>
        <family val="1"/>
      </rPr>
      <t xml:space="preserve"> între 500 lei și 1000 lei;</t>
    </r>
    <r>
      <rPr>
        <i/>
        <sz val="11"/>
        <color theme="1"/>
        <rFont val="Cambria"/>
        <family val="1"/>
      </rPr>
      <t xml:space="preserve">
-Lista facturilor cu valoarea </t>
    </r>
    <r>
      <rPr>
        <b/>
        <i/>
        <sz val="11"/>
        <color theme="1"/>
        <rFont val="Cambria"/>
        <family val="1"/>
      </rPr>
      <t xml:space="preserve">mai mică de 500 lei </t>
    </r>
    <r>
      <rPr>
        <i/>
        <sz val="11"/>
        <color theme="1"/>
        <rFont val="Cambria"/>
        <family val="1"/>
      </rPr>
      <t xml:space="preserve">și valoarea </t>
    </r>
    <r>
      <rPr>
        <b/>
        <i/>
        <sz val="11"/>
        <color theme="1"/>
        <rFont val="Cambria"/>
        <family val="1"/>
      </rPr>
      <t>mai mare de 1000 lei.</t>
    </r>
    <r>
      <rPr>
        <i/>
        <sz val="11"/>
        <color theme="1"/>
        <rFont val="Cambria"/>
        <family val="1"/>
      </rPr>
      <t xml:space="preserve">
</t>
    </r>
  </si>
  <si>
    <t>&lt;01.04.2006</t>
  </si>
  <si>
    <t>Florescu Nicolae Total</t>
  </si>
  <si>
    <t>Grigoriu Laura Total</t>
  </si>
  <si>
    <t>Leulescu Mircea Total</t>
  </si>
  <si>
    <t>Nicolaescu Marius Total</t>
  </si>
  <si>
    <t>Continent</t>
  </si>
  <si>
    <t>Țara</t>
  </si>
  <si>
    <t>Suprafața (km2)</t>
  </si>
  <si>
    <t>Populație</t>
  </si>
  <si>
    <t>Densitatea populației (km2)</t>
  </si>
  <si>
    <t>America de Nord</t>
  </si>
  <si>
    <t>Asia</t>
  </si>
  <si>
    <t>Europa</t>
  </si>
  <si>
    <t>Africa</t>
  </si>
  <si>
    <t>Canada</t>
  </si>
  <si>
    <t>China</t>
  </si>
  <si>
    <t>Norvegia</t>
  </si>
  <si>
    <t>India</t>
  </si>
  <si>
    <t>Olanda</t>
  </si>
  <si>
    <t>Italia</t>
  </si>
  <si>
    <t>Sudan</t>
  </si>
  <si>
    <t>SUA</t>
  </si>
  <si>
    <t>Bolivia</t>
  </si>
  <si>
    <t>Germania</t>
  </si>
  <si>
    <t>Totalul populației din Europa</t>
  </si>
  <si>
    <t>Totalul suprafeței din Asia</t>
  </si>
  <si>
    <t>Totalul populației din America de Nord</t>
  </si>
  <si>
    <t>Totalul suprafeței din Europa</t>
  </si>
  <si>
    <t>Totalul populației</t>
  </si>
  <si>
    <t>Totalul suprafeței</t>
  </si>
  <si>
    <t>&gt;50000000</t>
  </si>
  <si>
    <t>Total general</t>
  </si>
  <si>
    <t>Achitată Total</t>
  </si>
  <si>
    <t>Neachitată Total</t>
  </si>
  <si>
    <t>Firma A Total</t>
  </si>
  <si>
    <t>Firma C Total</t>
  </si>
  <si>
    <t>Firma D Total</t>
  </si>
  <si>
    <t>Firma F Total</t>
  </si>
  <si>
    <t>Constatin Alexandru Total</t>
  </si>
  <si>
    <t>Ștefănescu Maria Total</t>
  </si>
  <si>
    <t>Zare Robert Total</t>
  </si>
  <si>
    <t>DENUMIRE PRODUSE</t>
  </si>
  <si>
    <t>CANTITATE</t>
  </si>
  <si>
    <t>PREȚ FĂRĂ TVA</t>
  </si>
  <si>
    <t>VALOARE FĂRĂ TVA</t>
  </si>
  <si>
    <t>TVA (20%)</t>
  </si>
  <si>
    <t>TOTAL VALOARE CU TVA</t>
  </si>
  <si>
    <t>VALOARE</t>
  </si>
  <si>
    <t>CATEGORIE</t>
  </si>
  <si>
    <t>NR.CRT</t>
  </si>
  <si>
    <t>PREȚ TRANSPORT (2%*Total val cu TVA)</t>
  </si>
  <si>
    <t>Produs 1</t>
  </si>
  <si>
    <t>Produs 2</t>
  </si>
  <si>
    <t>Produs 3</t>
  </si>
  <si>
    <t>Produs 4</t>
  </si>
  <si>
    <t>Produs 5</t>
  </si>
  <si>
    <t>Produs 6</t>
  </si>
  <si>
    <t>Produs 7</t>
  </si>
  <si>
    <t>Produs 8</t>
  </si>
  <si>
    <t>Total produse</t>
  </si>
  <si>
    <t>CURS VALUTAR BNR</t>
  </si>
  <si>
    <t>DATA</t>
  </si>
  <si>
    <t>Valoare</t>
  </si>
  <si>
    <t>Variația față de valoarea minimă</t>
  </si>
  <si>
    <t>Variația față de valoarea maximă</t>
  </si>
  <si>
    <t>Valoarea minimă curs valutar</t>
  </si>
  <si>
    <t>Valoarea maximă curs valutar</t>
  </si>
  <si>
    <t>Valoarea medie curs valutar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</si>
</sst>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\ &quot;lei&quot;"/>
    <numFmt numFmtId="165" formatCode="0\ &quot;buc&quot;"/>
    <numFmt numFmtId="166" formatCode="0\ &quot;locuitori&quot;"/>
    <numFmt numFmtId="167" formatCode="0\ &quot;KM2&quot;"/>
    <numFmt numFmtId="168" formatCode="0\ &quot;loc/Km2&quot;"/>
    <numFmt numFmtId="169" formatCode="0.0000"/>
  </numFmts>
  <fonts count="2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 Black"/>
      <family val="2"/>
    </font>
    <font>
      <i/>
      <sz val="11"/>
      <color theme="1"/>
      <name val="Cambria"/>
      <family val="1"/>
    </font>
    <font>
      <b/>
      <i/>
      <sz val="11"/>
      <color theme="1"/>
      <name val="Cambria"/>
      <family val="1"/>
    </font>
    <font>
      <sz val="11"/>
      <color theme="1"/>
      <name val="Arial Black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8"/>
      <name val="Calibri"/>
      <family val="2"/>
      <scheme val="minor"/>
    </font>
    <font>
      <b/>
      <sz val="11"/>
      <color rgb="FFC00000"/>
      <name val="Arial"/>
      <family val="2"/>
    </font>
    <font>
      <b/>
      <sz val="10"/>
      <color theme="1"/>
      <name val="Arial Black"/>
      <family val="2"/>
    </font>
    <font>
      <b/>
      <sz val="12"/>
      <color rgb="FFC00000"/>
      <name val="Cambria"/>
      <family val="1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0"/>
      <color rgb="FFFF0000"/>
      <name val="Arial Black"/>
      <family val="2"/>
    </font>
    <font>
      <sz val="11"/>
      <color theme="1"/>
      <name val="Cambria"/>
      <family val="1"/>
    </font>
    <font>
      <b/>
      <sz val="14"/>
      <color rgb="FF7030A0"/>
      <name val="Algerian"/>
      <family val="5"/>
    </font>
    <font>
      <b/>
      <sz val="11"/>
      <color rgb="FFC00000"/>
      <name val="Calibri"/>
      <family val="2"/>
      <scheme val="minor"/>
    </font>
    <font>
      <b/>
      <sz val="11"/>
      <color rgb="FFC00000"/>
      <name val="Cambria"/>
      <family val="1"/>
    </font>
    <font>
      <b/>
      <sz val="11"/>
      <name val="Bookman Old Style"/>
      <family val="1"/>
    </font>
  </fonts>
  <fills count="16">
    <fill>
      <patternFill patternType="none"/>
    </fill>
    <fill>
      <patternFill patternType="gray125"/>
    </fill>
    <fill>
      <patternFill patternType="solid">
        <fgColor rgb="FFFF5D5D"/>
        <bgColor indexed="64"/>
      </patternFill>
    </fill>
    <fill>
      <gradientFill type="path">
        <stop position="0">
          <color rgb="FFFFB7B7"/>
        </stop>
        <stop position="1">
          <color rgb="FFFF5D5D"/>
        </stop>
      </gradientFill>
    </fill>
    <fill>
      <gradientFill degree="45">
        <stop position="0">
          <color rgb="FFFFB7B7"/>
        </stop>
        <stop position="1">
          <color rgb="FFFF4B4B"/>
        </stop>
      </gradientFill>
    </fill>
    <fill>
      <gradientFill type="path" left="0.5" right="0.5" top="0.5" bottom="0.5">
        <stop position="0">
          <color rgb="FFFF99FF"/>
        </stop>
        <stop position="1">
          <color rgb="FFFF66FF"/>
        </stop>
      </gradientFill>
    </fill>
    <fill>
      <gradientFill type="path" left="0.5" right="0.5" top="0.5" bottom="0.5">
        <stop position="0">
          <color theme="7" tint="0.59999389629810485"/>
        </stop>
        <stop position="1">
          <color rgb="FFFFFF00"/>
        </stop>
      </gradientFill>
    </fill>
    <fill>
      <patternFill patternType="solid">
        <fgColor rgb="FFFFFF66"/>
        <bgColor indexed="64"/>
      </patternFill>
    </fill>
    <fill>
      <gradientFill type="path" left="0.5" right="0.5" top="0.5" bottom="0.5">
        <stop position="0">
          <color rgb="FFFFFF00"/>
        </stop>
        <stop position="1">
          <color rgb="FFFFC000"/>
        </stop>
      </gradient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gradientFill type="path" left="0.5" right="0.5" top="0.5" bottom="0.5">
        <stop position="0">
          <color rgb="FFFFC000"/>
        </stop>
        <stop position="1">
          <color rgb="FFFF6600"/>
        </stop>
      </gradientFill>
    </fill>
    <fill>
      <gradientFill type="path" left="0.5" right="0.5" top="0.5" bottom="0.5">
        <stop position="0">
          <color theme="9" tint="0.40000610370189521"/>
        </stop>
        <stop position="1">
          <color rgb="FF92D050"/>
        </stop>
      </gradientFill>
    </fill>
    <fill>
      <gradientFill degree="45">
        <stop position="0">
          <color rgb="FFFFFF00"/>
        </stop>
        <stop position="1">
          <color rgb="FFFFC000"/>
        </stop>
      </gradientFill>
    </fill>
    <fill>
      <patternFill patternType="solid">
        <fgColor theme="0"/>
        <bgColor indexed="64"/>
      </patternFill>
    </fill>
    <fill>
      <patternFill patternType="solid">
        <fgColor rgb="FFFFB7B7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7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5" fontId="10" fillId="8" borderId="9" xfId="0" applyNumberFormat="1" applyFont="1" applyFill="1" applyBorder="1" applyAlignment="1">
      <alignment horizontal="center" vertical="center"/>
    </xf>
    <xf numFmtId="164" fontId="10" fillId="8" borderId="9" xfId="0" applyNumberFormat="1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horizontal="center" vertical="center" wrapText="1"/>
    </xf>
    <xf numFmtId="0" fontId="8" fillId="10" borderId="9" xfId="0" applyFont="1" applyFill="1" applyBorder="1" applyAlignment="1">
      <alignment horizontal="center" vertical="center"/>
    </xf>
    <xf numFmtId="10" fontId="8" fillId="9" borderId="9" xfId="0" applyNumberFormat="1" applyFont="1" applyFill="1" applyBorder="1" applyAlignment="1">
      <alignment horizontal="center" vertical="center"/>
    </xf>
    <xf numFmtId="0" fontId="11" fillId="11" borderId="9" xfId="0" applyFont="1" applyFill="1" applyBorder="1" applyAlignment="1">
      <alignment horizontal="center" vertical="center"/>
    </xf>
    <xf numFmtId="0" fontId="11" fillId="12" borderId="9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3" fillId="0" borderId="8" xfId="0" applyFont="1" applyBorder="1"/>
    <xf numFmtId="166" fontId="14" fillId="14" borderId="1" xfId="0" applyNumberFormat="1" applyFont="1" applyFill="1" applyBorder="1" applyAlignment="1">
      <alignment horizontal="center" vertical="center"/>
    </xf>
    <xf numFmtId="166" fontId="14" fillId="14" borderId="15" xfId="0" applyNumberFormat="1" applyFont="1" applyFill="1" applyBorder="1" applyAlignment="1">
      <alignment horizontal="center" vertical="center"/>
    </xf>
    <xf numFmtId="168" fontId="12" fillId="0" borderId="1" xfId="0" applyNumberFormat="1" applyFont="1" applyBorder="1" applyAlignment="1">
      <alignment horizontal="center" vertical="center"/>
    </xf>
    <xf numFmtId="168" fontId="12" fillId="0" borderId="8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" fillId="13" borderId="8" xfId="0" applyFont="1" applyFill="1" applyBorder="1" applyAlignment="1">
      <alignment horizontal="center" vertical="center" wrapText="1"/>
    </xf>
    <xf numFmtId="167" fontId="16" fillId="0" borderId="1" xfId="0" applyNumberFormat="1" applyFont="1" applyBorder="1" applyAlignment="1">
      <alignment horizontal="center" vertical="center"/>
    </xf>
    <xf numFmtId="167" fontId="16" fillId="0" borderId="8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20" fillId="13" borderId="21" xfId="0" applyFont="1" applyFill="1" applyBorder="1" applyAlignment="1">
      <alignment horizontal="center" vertical="center"/>
    </xf>
    <xf numFmtId="0" fontId="20" fillId="13" borderId="21" xfId="0" applyFont="1" applyFill="1" applyBorder="1" applyAlignment="1">
      <alignment horizontal="center" vertical="center" wrapText="1"/>
    </xf>
    <xf numFmtId="14" fontId="20" fillId="13" borderId="21" xfId="0" applyNumberFormat="1" applyFont="1" applyFill="1" applyBorder="1" applyAlignment="1">
      <alignment horizontal="center" vertical="center"/>
    </xf>
    <xf numFmtId="169" fontId="18" fillId="0" borderId="1" xfId="0" applyNumberFormat="1" applyFont="1" applyBorder="1" applyAlignment="1">
      <alignment horizontal="center" vertical="center"/>
    </xf>
    <xf numFmtId="169" fontId="7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14" fontId="5" fillId="5" borderId="4" xfId="0" applyNumberFormat="1" applyFont="1" applyFill="1" applyBorder="1" applyAlignment="1">
      <alignment horizontal="center" vertical="center"/>
    </xf>
    <xf numFmtId="14" fontId="5" fillId="5" borderId="5" xfId="0" applyNumberFormat="1" applyFont="1" applyFill="1" applyBorder="1" applyAlignment="1">
      <alignment horizontal="center" vertical="center"/>
    </xf>
    <xf numFmtId="14" fontId="5" fillId="5" borderId="6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0" fontId="17" fillId="15" borderId="13" xfId="0" applyFont="1" applyFill="1" applyBorder="1" applyAlignment="1">
      <alignment horizontal="center" vertical="center"/>
    </xf>
    <xf numFmtId="0" fontId="17" fillId="15" borderId="20" xfId="0" applyFont="1" applyFill="1" applyBorder="1" applyAlignment="1">
      <alignment horizontal="center" vertical="center"/>
    </xf>
    <xf numFmtId="0" fontId="17" fillId="15" borderId="14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left" vertical="center"/>
    </xf>
    <xf numFmtId="167" fontId="11" fillId="0" borderId="13" xfId="0" applyNumberFormat="1" applyFont="1" applyBorder="1" applyAlignment="1">
      <alignment horizontal="center" vertical="center"/>
    </xf>
    <xf numFmtId="167" fontId="11" fillId="0" borderId="14" xfId="0" applyNumberFormat="1" applyFont="1" applyBorder="1" applyAlignment="1">
      <alignment horizontal="center" vertical="center"/>
    </xf>
    <xf numFmtId="166" fontId="15" fillId="15" borderId="18" xfId="0" applyNumberFormat="1" applyFont="1" applyFill="1" applyBorder="1" applyAlignment="1">
      <alignment horizontal="center" vertical="center"/>
    </xf>
    <xf numFmtId="166" fontId="15" fillId="15" borderId="19" xfId="0" applyNumberFormat="1" applyFont="1" applyFill="1" applyBorder="1" applyAlignment="1">
      <alignment horizontal="center" vertical="center"/>
    </xf>
    <xf numFmtId="167" fontId="11" fillId="0" borderId="16" xfId="0" applyNumberFormat="1" applyFont="1" applyBorder="1" applyAlignment="1">
      <alignment horizontal="center" vertical="center"/>
    </xf>
    <xf numFmtId="167" fontId="11" fillId="0" borderId="17" xfId="0" applyNumberFormat="1" applyFont="1" applyBorder="1" applyAlignment="1">
      <alignment horizontal="center" vertical="center"/>
    </xf>
    <xf numFmtId="166" fontId="15" fillId="15" borderId="13" xfId="0" applyNumberFormat="1" applyFont="1" applyFill="1" applyBorder="1" applyAlignment="1">
      <alignment horizontal="center" vertical="center"/>
    </xf>
    <xf numFmtId="166" fontId="15" fillId="15" borderId="14" xfId="0" applyNumberFormat="1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left" vertical="center"/>
    </xf>
    <xf numFmtId="0" fontId="1" fillId="13" borderId="12" xfId="0" applyFont="1" applyFill="1" applyBorder="1" applyAlignment="1">
      <alignment horizontal="left" vertical="center"/>
    </xf>
    <xf numFmtId="0" fontId="1" fillId="13" borderId="5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/>
        <i val="0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9" tint="0.59999389629810485"/>
          </stop>
          <stop position="1">
            <color theme="9" tint="0.40000610370189521"/>
          </stop>
        </gradientFill>
      </fill>
    </dxf>
  </dxfs>
  <tableStyles count="0" defaultTableStyle="TableStyleMedium2" defaultPivotStyle="PivotStyleLight16"/>
  <colors>
    <mruColors>
      <color rgb="FFFFB7B7"/>
      <color rgb="FFFF6D6D"/>
      <color rgb="FFFF99FF"/>
      <color rgb="FF66FF33"/>
      <color rgb="FFFF6600"/>
      <color rgb="FFFFFF66"/>
      <color rgb="FFFF66FF"/>
      <color rgb="FFFF4B6D"/>
      <color rgb="FFFF4B4B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56"/>
  <sheetViews>
    <sheetView tabSelected="1" zoomScale="94" zoomScaleNormal="94" workbookViewId="0">
      <selection activeCell="I25" sqref="I25"/>
    </sheetView>
  </sheetViews>
  <sheetFormatPr defaultRowHeight="14.4" x14ac:dyDescent="0.3"/>
  <cols>
    <col min="2" max="2" width="12.5546875" bestFit="1" customWidth="1"/>
    <col min="3" max="3" width="17.5546875" bestFit="1" customWidth="1"/>
    <col min="4" max="4" width="12.33203125" customWidth="1"/>
    <col min="6" max="6" width="12.109375" customWidth="1"/>
    <col min="7" max="7" width="5.6640625" customWidth="1"/>
    <col min="8" max="8" width="6.109375" customWidth="1"/>
  </cols>
  <sheetData>
    <row r="1" spans="1:13" ht="31.8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I1" s="47" t="s">
        <v>13</v>
      </c>
      <c r="J1" s="47"/>
      <c r="K1" s="47"/>
      <c r="L1" s="47"/>
      <c r="M1" s="47"/>
    </row>
    <row r="2" spans="1:13" ht="17.399999999999999" x14ac:dyDescent="0.3">
      <c r="A2" s="4">
        <v>56</v>
      </c>
      <c r="B2" s="5">
        <v>38810</v>
      </c>
      <c r="C2" s="1" t="s">
        <v>6</v>
      </c>
      <c r="D2" s="6" t="s">
        <v>14</v>
      </c>
      <c r="E2" s="6" t="s">
        <v>16</v>
      </c>
      <c r="F2" s="7">
        <v>127.5</v>
      </c>
      <c r="I2" s="47"/>
      <c r="J2" s="47"/>
      <c r="K2" s="47"/>
      <c r="L2" s="47"/>
      <c r="M2" s="47"/>
    </row>
    <row r="3" spans="1:13" ht="17.399999999999999" x14ac:dyDescent="0.3">
      <c r="A3" s="4">
        <v>46</v>
      </c>
      <c r="B3" s="5">
        <v>38813</v>
      </c>
      <c r="C3" s="1" t="s">
        <v>7</v>
      </c>
      <c r="D3" s="6" t="s">
        <v>15</v>
      </c>
      <c r="E3" s="6" t="s">
        <v>17</v>
      </c>
      <c r="F3" s="7">
        <v>3790</v>
      </c>
      <c r="I3" s="47"/>
      <c r="J3" s="47"/>
      <c r="K3" s="47"/>
      <c r="L3" s="47"/>
      <c r="M3" s="47"/>
    </row>
    <row r="4" spans="1:13" ht="17.399999999999999" x14ac:dyDescent="0.3">
      <c r="A4" s="4">
        <v>48</v>
      </c>
      <c r="B4" s="5">
        <v>38818</v>
      </c>
      <c r="C4" s="1" t="s">
        <v>8</v>
      </c>
      <c r="D4" s="6" t="s">
        <v>14</v>
      </c>
      <c r="E4" s="6" t="s">
        <v>18</v>
      </c>
      <c r="F4" s="7">
        <v>1280</v>
      </c>
      <c r="I4" s="47"/>
      <c r="J4" s="47"/>
      <c r="K4" s="47"/>
      <c r="L4" s="47"/>
      <c r="M4" s="47"/>
    </row>
    <row r="5" spans="1:13" ht="17.399999999999999" x14ac:dyDescent="0.3">
      <c r="A5" s="4">
        <v>50</v>
      </c>
      <c r="B5" s="5">
        <v>38821</v>
      </c>
      <c r="C5" s="1" t="s">
        <v>9</v>
      </c>
      <c r="D5" s="6" t="s">
        <v>15</v>
      </c>
      <c r="E5" s="6" t="s">
        <v>17</v>
      </c>
      <c r="F5" s="7">
        <v>205</v>
      </c>
    </row>
    <row r="6" spans="1:13" ht="17.399999999999999" x14ac:dyDescent="0.3">
      <c r="A6" s="4">
        <v>51</v>
      </c>
      <c r="B6" s="5">
        <v>38826</v>
      </c>
      <c r="C6" s="1" t="s">
        <v>9</v>
      </c>
      <c r="D6" s="6" t="s">
        <v>14</v>
      </c>
      <c r="E6" s="6" t="s">
        <v>16</v>
      </c>
      <c r="F6" s="7">
        <v>1435.25</v>
      </c>
    </row>
    <row r="7" spans="1:13" ht="17.399999999999999" x14ac:dyDescent="0.3">
      <c r="A7" s="4">
        <v>55</v>
      </c>
      <c r="B7" s="5">
        <v>38831</v>
      </c>
      <c r="C7" s="1" t="s">
        <v>10</v>
      </c>
      <c r="D7" s="6" t="s">
        <v>15</v>
      </c>
      <c r="E7" s="6" t="s">
        <v>17</v>
      </c>
      <c r="F7" s="7">
        <v>1418</v>
      </c>
    </row>
    <row r="8" spans="1:13" ht="17.399999999999999" x14ac:dyDescent="0.3">
      <c r="A8" s="4">
        <v>73</v>
      </c>
      <c r="B8" s="5">
        <v>38834</v>
      </c>
      <c r="C8" s="1" t="s">
        <v>7</v>
      </c>
      <c r="D8" s="6" t="s">
        <v>14</v>
      </c>
      <c r="E8" s="6" t="s">
        <v>17</v>
      </c>
      <c r="F8" s="7">
        <v>196.5</v>
      </c>
    </row>
    <row r="9" spans="1:13" ht="17.399999999999999" x14ac:dyDescent="0.3">
      <c r="A9" s="4">
        <v>75</v>
      </c>
      <c r="B9" s="5">
        <v>38839</v>
      </c>
      <c r="C9" s="1" t="s">
        <v>8</v>
      </c>
      <c r="D9" s="6" t="s">
        <v>15</v>
      </c>
      <c r="E9" s="6" t="s">
        <v>16</v>
      </c>
      <c r="F9" s="7">
        <v>560</v>
      </c>
    </row>
    <row r="10" spans="1:13" ht="17.399999999999999" x14ac:dyDescent="0.3">
      <c r="A10" s="4">
        <v>76</v>
      </c>
      <c r="B10" s="5">
        <v>38842</v>
      </c>
      <c r="C10" s="1" t="s">
        <v>9</v>
      </c>
      <c r="D10" s="6" t="s">
        <v>14</v>
      </c>
      <c r="E10" s="6" t="s">
        <v>18</v>
      </c>
      <c r="F10" s="7">
        <v>665</v>
      </c>
    </row>
    <row r="11" spans="1:13" ht="17.399999999999999" x14ac:dyDescent="0.3">
      <c r="A11" s="4">
        <v>77</v>
      </c>
      <c r="B11" s="5">
        <v>38847</v>
      </c>
      <c r="C11" s="1" t="s">
        <v>9</v>
      </c>
      <c r="D11" s="6" t="s">
        <v>15</v>
      </c>
      <c r="E11" s="6" t="s">
        <v>18</v>
      </c>
      <c r="F11" s="7">
        <v>2310</v>
      </c>
    </row>
    <row r="12" spans="1:13" ht="17.399999999999999" x14ac:dyDescent="0.3">
      <c r="A12" s="4">
        <v>78</v>
      </c>
      <c r="B12" s="5">
        <v>38852</v>
      </c>
      <c r="C12" s="1" t="s">
        <v>10</v>
      </c>
      <c r="D12" s="6" t="s">
        <v>14</v>
      </c>
      <c r="E12" s="6" t="s">
        <v>16</v>
      </c>
      <c r="F12" s="7">
        <v>1760</v>
      </c>
    </row>
    <row r="13" spans="1:13" ht="17.399999999999999" x14ac:dyDescent="0.3">
      <c r="A13" s="4">
        <v>34</v>
      </c>
      <c r="B13" s="5">
        <v>38855</v>
      </c>
      <c r="C13" s="1" t="s">
        <v>9</v>
      </c>
      <c r="D13" s="6" t="s">
        <v>15</v>
      </c>
      <c r="E13" s="6" t="s">
        <v>17</v>
      </c>
      <c r="F13" s="7">
        <v>188</v>
      </c>
    </row>
    <row r="14" spans="1:13" ht="17.399999999999999" x14ac:dyDescent="0.3">
      <c r="A14" s="4">
        <v>37</v>
      </c>
      <c r="B14" s="5">
        <v>38860</v>
      </c>
      <c r="C14" s="1" t="s">
        <v>11</v>
      </c>
      <c r="D14" s="6" t="s">
        <v>14</v>
      </c>
      <c r="E14" s="6" t="s">
        <v>18</v>
      </c>
      <c r="F14" s="7">
        <v>692</v>
      </c>
    </row>
    <row r="15" spans="1:13" ht="17.399999999999999" x14ac:dyDescent="0.3">
      <c r="A15" s="4">
        <v>45</v>
      </c>
      <c r="B15" s="5">
        <v>38863</v>
      </c>
      <c r="C15" s="1" t="s">
        <v>10</v>
      </c>
      <c r="D15" s="6" t="s">
        <v>14</v>
      </c>
      <c r="E15" s="6" t="s">
        <v>17</v>
      </c>
      <c r="F15" s="7">
        <v>1442</v>
      </c>
    </row>
    <row r="16" spans="1:13" ht="17.399999999999999" x14ac:dyDescent="0.3">
      <c r="A16" s="4">
        <v>61</v>
      </c>
      <c r="B16" s="5">
        <v>38868</v>
      </c>
      <c r="C16" s="1" t="s">
        <v>12</v>
      </c>
      <c r="D16" s="6" t="s">
        <v>15</v>
      </c>
      <c r="E16" s="6" t="s">
        <v>16</v>
      </c>
      <c r="F16" s="7">
        <v>1280</v>
      </c>
    </row>
    <row r="17" spans="1:6" ht="17.399999999999999" x14ac:dyDescent="0.3">
      <c r="A17" s="4">
        <v>43</v>
      </c>
      <c r="B17" s="5">
        <v>38873</v>
      </c>
      <c r="C17" s="1" t="s">
        <v>12</v>
      </c>
      <c r="D17" s="6" t="s">
        <v>14</v>
      </c>
      <c r="E17" s="6" t="s">
        <v>16</v>
      </c>
      <c r="F17" s="7">
        <v>270</v>
      </c>
    </row>
    <row r="18" spans="1:6" ht="17.399999999999999" x14ac:dyDescent="0.3">
      <c r="A18" s="4">
        <v>72</v>
      </c>
      <c r="B18" s="5">
        <v>38876</v>
      </c>
      <c r="C18" s="1" t="s">
        <v>11</v>
      </c>
      <c r="D18" s="6" t="s">
        <v>14</v>
      </c>
      <c r="E18" s="6" t="s">
        <v>17</v>
      </c>
      <c r="F18" s="7">
        <v>4500</v>
      </c>
    </row>
    <row r="19" spans="1:6" ht="17.399999999999999" x14ac:dyDescent="0.3">
      <c r="A19" s="4">
        <v>64</v>
      </c>
      <c r="B19" s="5">
        <v>38881</v>
      </c>
      <c r="C19" s="1" t="s">
        <v>9</v>
      </c>
      <c r="D19" s="6" t="s">
        <v>14</v>
      </c>
      <c r="E19" s="6" t="s">
        <v>17</v>
      </c>
      <c r="F19" s="7">
        <v>810</v>
      </c>
    </row>
    <row r="20" spans="1:6" ht="17.399999999999999" x14ac:dyDescent="0.3">
      <c r="A20" s="4">
        <v>33</v>
      </c>
      <c r="B20" s="5">
        <v>38968</v>
      </c>
      <c r="C20" s="1" t="s">
        <v>8</v>
      </c>
      <c r="D20" s="6" t="s">
        <v>14</v>
      </c>
      <c r="E20" s="6" t="s">
        <v>17</v>
      </c>
      <c r="F20" s="7">
        <v>209</v>
      </c>
    </row>
    <row r="21" spans="1:6" ht="17.399999999999999" x14ac:dyDescent="0.3">
      <c r="A21" s="4">
        <v>80</v>
      </c>
      <c r="B21" s="5">
        <v>38957</v>
      </c>
      <c r="C21" s="1" t="s">
        <v>10</v>
      </c>
      <c r="D21" s="6" t="s">
        <v>14</v>
      </c>
      <c r="E21" s="6" t="s">
        <v>16</v>
      </c>
      <c r="F21" s="7">
        <v>219.5</v>
      </c>
    </row>
    <row r="22" spans="1:6" ht="17.399999999999999" x14ac:dyDescent="0.3">
      <c r="A22" s="4">
        <v>75</v>
      </c>
      <c r="B22" s="5">
        <v>38873</v>
      </c>
      <c r="C22" s="1" t="s">
        <v>10</v>
      </c>
      <c r="D22" s="6" t="s">
        <v>15</v>
      </c>
      <c r="E22" s="6" t="s">
        <v>18</v>
      </c>
      <c r="F22" s="7">
        <v>270</v>
      </c>
    </row>
    <row r="23" spans="1:6" ht="17.399999999999999" x14ac:dyDescent="0.3">
      <c r="A23" s="4">
        <v>42</v>
      </c>
      <c r="B23" s="5">
        <v>38792</v>
      </c>
      <c r="C23" s="1" t="s">
        <v>11</v>
      </c>
      <c r="D23" s="6" t="s">
        <v>15</v>
      </c>
      <c r="E23" s="6" t="s">
        <v>18</v>
      </c>
      <c r="F23" s="7">
        <v>270</v>
      </c>
    </row>
    <row r="24" spans="1:6" ht="17.399999999999999" x14ac:dyDescent="0.3">
      <c r="A24" s="4">
        <v>40</v>
      </c>
      <c r="B24" s="5">
        <v>38760</v>
      </c>
      <c r="C24" s="1" t="s">
        <v>12</v>
      </c>
      <c r="D24" s="6" t="s">
        <v>14</v>
      </c>
      <c r="E24" s="6" t="s">
        <v>16</v>
      </c>
      <c r="F24" s="7">
        <v>326</v>
      </c>
    </row>
    <row r="25" spans="1:6" ht="17.399999999999999" x14ac:dyDescent="0.3">
      <c r="A25" s="4">
        <v>62</v>
      </c>
      <c r="B25" s="5">
        <v>38994</v>
      </c>
      <c r="C25" s="1" t="s">
        <v>6</v>
      </c>
      <c r="D25" s="6" t="s">
        <v>14</v>
      </c>
      <c r="E25" s="6" t="s">
        <v>17</v>
      </c>
      <c r="F25" s="7">
        <v>380</v>
      </c>
    </row>
    <row r="26" spans="1:6" ht="17.399999999999999" x14ac:dyDescent="0.3">
      <c r="A26" s="4">
        <v>81</v>
      </c>
      <c r="B26" s="5">
        <v>38839</v>
      </c>
      <c r="C26" s="1" t="s">
        <v>8</v>
      </c>
      <c r="D26" s="6" t="s">
        <v>14</v>
      </c>
      <c r="E26" s="6" t="s">
        <v>17</v>
      </c>
      <c r="F26" s="7">
        <v>560</v>
      </c>
    </row>
    <row r="27" spans="1:6" ht="17.399999999999999" x14ac:dyDescent="0.3">
      <c r="A27" s="4">
        <v>76</v>
      </c>
      <c r="B27" s="5">
        <v>38771</v>
      </c>
      <c r="C27" s="1" t="s">
        <v>10</v>
      </c>
      <c r="D27" s="6" t="s">
        <v>14</v>
      </c>
      <c r="E27" s="6" t="s">
        <v>17</v>
      </c>
      <c r="F27" s="7">
        <v>562</v>
      </c>
    </row>
    <row r="28" spans="1:6" ht="17.399999999999999" x14ac:dyDescent="0.3">
      <c r="A28" s="4">
        <v>37</v>
      </c>
      <c r="B28" s="5">
        <v>38944</v>
      </c>
      <c r="C28" s="1" t="s">
        <v>8</v>
      </c>
      <c r="D28" s="6" t="s">
        <v>14</v>
      </c>
      <c r="E28" s="6" t="s">
        <v>17</v>
      </c>
      <c r="F28" s="7">
        <v>607</v>
      </c>
    </row>
    <row r="29" spans="1:6" ht="17.399999999999999" x14ac:dyDescent="0.3">
      <c r="A29" s="4">
        <v>71</v>
      </c>
      <c r="B29" s="5">
        <v>38902</v>
      </c>
      <c r="C29" s="1" t="s">
        <v>7</v>
      </c>
      <c r="D29" s="6" t="s">
        <v>15</v>
      </c>
      <c r="E29" s="6" t="s">
        <v>18</v>
      </c>
      <c r="F29" s="7">
        <v>607</v>
      </c>
    </row>
    <row r="30" spans="1:6" ht="17.399999999999999" x14ac:dyDescent="0.3">
      <c r="A30" s="4">
        <v>63</v>
      </c>
      <c r="B30" s="5">
        <v>38999</v>
      </c>
      <c r="C30" s="1" t="s">
        <v>6</v>
      </c>
      <c r="D30" s="6" t="s">
        <v>15</v>
      </c>
      <c r="E30" s="6" t="s">
        <v>16</v>
      </c>
      <c r="F30" s="7">
        <v>665</v>
      </c>
    </row>
    <row r="31" spans="1:6" ht="17.399999999999999" x14ac:dyDescent="0.3">
      <c r="A31" s="4">
        <v>70</v>
      </c>
      <c r="B31" s="5">
        <v>38842</v>
      </c>
      <c r="C31" s="1" t="s">
        <v>9</v>
      </c>
      <c r="D31" s="6" t="s">
        <v>15</v>
      </c>
      <c r="E31" s="6" t="s">
        <v>19</v>
      </c>
      <c r="F31" s="7">
        <v>665</v>
      </c>
    </row>
    <row r="32" spans="1:6" ht="17.399999999999999" x14ac:dyDescent="0.3">
      <c r="A32" s="4">
        <v>66</v>
      </c>
      <c r="B32" s="5">
        <v>38860</v>
      </c>
      <c r="C32" s="1" t="s">
        <v>11</v>
      </c>
      <c r="D32" s="6" t="s">
        <v>15</v>
      </c>
      <c r="E32" s="6" t="s">
        <v>17</v>
      </c>
      <c r="F32" s="7">
        <v>692</v>
      </c>
    </row>
    <row r="33" spans="1:6" ht="17.399999999999999" x14ac:dyDescent="0.3">
      <c r="A33" s="4">
        <v>74</v>
      </c>
      <c r="B33" s="5">
        <v>38986</v>
      </c>
      <c r="C33" s="1" t="s">
        <v>10</v>
      </c>
      <c r="D33" s="6" t="s">
        <v>15</v>
      </c>
      <c r="E33" s="6" t="s">
        <v>18</v>
      </c>
      <c r="F33" s="7">
        <v>736</v>
      </c>
    </row>
    <row r="34" spans="1:6" ht="17.399999999999999" x14ac:dyDescent="0.3">
      <c r="A34" s="4">
        <v>31</v>
      </c>
      <c r="B34" s="5">
        <v>38989</v>
      </c>
      <c r="C34" s="1" t="s">
        <v>8</v>
      </c>
      <c r="D34" s="6" t="s">
        <v>15</v>
      </c>
      <c r="E34" s="6" t="s">
        <v>18</v>
      </c>
      <c r="F34" s="7">
        <v>736</v>
      </c>
    </row>
    <row r="35" spans="1:6" ht="17.399999999999999" x14ac:dyDescent="0.3">
      <c r="A35" s="4">
        <v>32</v>
      </c>
      <c r="B35" s="5">
        <v>38981</v>
      </c>
      <c r="C35" s="1" t="s">
        <v>10</v>
      </c>
      <c r="D35" s="6" t="s">
        <v>15</v>
      </c>
      <c r="E35" s="6" t="s">
        <v>16</v>
      </c>
      <c r="F35" s="7">
        <v>800</v>
      </c>
    </row>
    <row r="36" spans="1:6" ht="17.399999999999999" x14ac:dyDescent="0.3">
      <c r="A36" s="4">
        <v>61</v>
      </c>
      <c r="B36" s="5">
        <v>38965</v>
      </c>
      <c r="C36" s="1" t="s">
        <v>7</v>
      </c>
      <c r="D36" s="6" t="s">
        <v>14</v>
      </c>
      <c r="E36" s="6" t="s">
        <v>18</v>
      </c>
      <c r="F36" s="7">
        <v>810</v>
      </c>
    </row>
    <row r="37" spans="1:6" ht="17.399999999999999" x14ac:dyDescent="0.3">
      <c r="A37" s="4">
        <v>72</v>
      </c>
      <c r="B37" s="5">
        <v>38761</v>
      </c>
      <c r="C37" s="1" t="s">
        <v>8</v>
      </c>
      <c r="D37" s="6" t="s">
        <v>14</v>
      </c>
      <c r="E37" s="6" t="s">
        <v>17</v>
      </c>
      <c r="F37" s="7">
        <v>810</v>
      </c>
    </row>
    <row r="38" spans="1:6" ht="17.399999999999999" x14ac:dyDescent="0.3">
      <c r="A38" s="4">
        <v>47</v>
      </c>
      <c r="B38" s="5">
        <v>38910</v>
      </c>
      <c r="C38" s="1" t="s">
        <v>9</v>
      </c>
      <c r="D38" s="6" t="s">
        <v>14</v>
      </c>
      <c r="E38" s="6" t="s">
        <v>18</v>
      </c>
      <c r="F38" s="7">
        <v>870</v>
      </c>
    </row>
    <row r="39" spans="1:6" ht="17.399999999999999" x14ac:dyDescent="0.3">
      <c r="A39" s="4">
        <v>74</v>
      </c>
      <c r="B39" s="5">
        <v>38881</v>
      </c>
      <c r="C39" s="1" t="s">
        <v>12</v>
      </c>
      <c r="D39" s="6" t="s">
        <v>14</v>
      </c>
      <c r="E39" s="6" t="s">
        <v>16</v>
      </c>
      <c r="F39" s="7">
        <v>1195</v>
      </c>
    </row>
    <row r="40" spans="1:6" ht="17.399999999999999" x14ac:dyDescent="0.3">
      <c r="A40" s="4">
        <v>33</v>
      </c>
      <c r="B40" s="5">
        <v>39002</v>
      </c>
      <c r="C40" s="1" t="s">
        <v>12</v>
      </c>
      <c r="D40" s="6" t="s">
        <v>14</v>
      </c>
      <c r="E40" s="6" t="s">
        <v>18</v>
      </c>
      <c r="F40" s="7">
        <v>1280</v>
      </c>
    </row>
    <row r="41" spans="1:6" ht="17.399999999999999" x14ac:dyDescent="0.3">
      <c r="A41" s="4">
        <v>60</v>
      </c>
      <c r="B41" s="5">
        <v>39007</v>
      </c>
      <c r="C41" s="1" t="s">
        <v>12</v>
      </c>
      <c r="D41" s="6" t="s">
        <v>15</v>
      </c>
      <c r="E41" s="6" t="s">
        <v>18</v>
      </c>
      <c r="F41" s="7">
        <v>560</v>
      </c>
    </row>
    <row r="42" spans="1:6" ht="17.399999999999999" x14ac:dyDescent="0.3">
      <c r="A42" s="4">
        <v>48</v>
      </c>
      <c r="B42" s="5">
        <v>38818</v>
      </c>
      <c r="C42" s="1" t="s">
        <v>8</v>
      </c>
      <c r="D42" s="6" t="s">
        <v>14</v>
      </c>
      <c r="E42" s="6" t="s">
        <v>18</v>
      </c>
      <c r="F42" s="7">
        <v>1195</v>
      </c>
    </row>
    <row r="43" spans="1:6" ht="17.399999999999999" x14ac:dyDescent="0.3">
      <c r="A43" s="4">
        <v>75</v>
      </c>
      <c r="B43" s="5">
        <v>38839</v>
      </c>
      <c r="C43" s="1" t="s">
        <v>8</v>
      </c>
      <c r="D43" s="6" t="s">
        <v>15</v>
      </c>
      <c r="E43" s="6" t="s">
        <v>16</v>
      </c>
      <c r="F43" s="7">
        <v>1435.25</v>
      </c>
    </row>
    <row r="44" spans="1:6" ht="17.399999999999999" x14ac:dyDescent="0.3">
      <c r="A44" s="4">
        <v>32</v>
      </c>
      <c r="B44" s="5">
        <v>38915</v>
      </c>
      <c r="C44" s="1" t="s">
        <v>8</v>
      </c>
      <c r="D44" s="6" t="s">
        <v>14</v>
      </c>
      <c r="E44" s="6" t="s">
        <v>17</v>
      </c>
      <c r="F44" s="7">
        <v>1937</v>
      </c>
    </row>
    <row r="45" spans="1:6" ht="17.399999999999999" x14ac:dyDescent="0.3">
      <c r="A45" s="4">
        <v>59</v>
      </c>
      <c r="B45" s="5">
        <v>38931</v>
      </c>
      <c r="C45" s="1" t="s">
        <v>8</v>
      </c>
      <c r="D45" s="6" t="s">
        <v>14</v>
      </c>
      <c r="E45" s="6" t="s">
        <v>17</v>
      </c>
      <c r="F45" s="7">
        <v>607</v>
      </c>
    </row>
    <row r="46" spans="1:6" ht="17.399999999999999" x14ac:dyDescent="0.3">
      <c r="A46" s="4">
        <v>36</v>
      </c>
      <c r="B46" s="5">
        <v>38936</v>
      </c>
      <c r="C46" s="1" t="s">
        <v>8</v>
      </c>
      <c r="D46" s="6" t="s">
        <v>14</v>
      </c>
      <c r="E46" s="6" t="s">
        <v>17</v>
      </c>
      <c r="F46" s="7">
        <v>209</v>
      </c>
    </row>
    <row r="47" spans="1:6" ht="17.399999999999999" x14ac:dyDescent="0.3">
      <c r="A47" s="4">
        <v>40</v>
      </c>
      <c r="B47" s="5">
        <v>38944</v>
      </c>
      <c r="C47" s="1" t="s">
        <v>8</v>
      </c>
      <c r="D47" s="6" t="s">
        <v>14</v>
      </c>
      <c r="E47" s="6" t="s">
        <v>17</v>
      </c>
      <c r="F47" s="7">
        <v>736</v>
      </c>
    </row>
    <row r="48" spans="1:6" ht="17.399999999999999" x14ac:dyDescent="0.3">
      <c r="A48" s="4">
        <v>67</v>
      </c>
      <c r="B48" s="5">
        <v>38968</v>
      </c>
      <c r="C48" s="1" t="s">
        <v>8</v>
      </c>
      <c r="D48" s="6" t="s">
        <v>15</v>
      </c>
      <c r="E48" s="6" t="s">
        <v>17</v>
      </c>
      <c r="F48" s="7">
        <v>3790</v>
      </c>
    </row>
    <row r="49" spans="1:6" ht="17.399999999999999" x14ac:dyDescent="0.3">
      <c r="A49" s="4">
        <v>63</v>
      </c>
      <c r="B49" s="5">
        <v>38989</v>
      </c>
      <c r="C49" s="1" t="s">
        <v>8</v>
      </c>
      <c r="D49" s="6" t="s">
        <v>15</v>
      </c>
      <c r="E49" s="6" t="s">
        <v>17</v>
      </c>
      <c r="F49" s="7">
        <v>196.5</v>
      </c>
    </row>
    <row r="50" spans="1:6" ht="17.399999999999999" x14ac:dyDescent="0.3">
      <c r="A50" s="4">
        <v>46</v>
      </c>
      <c r="B50" s="5">
        <v>38813</v>
      </c>
      <c r="C50" s="1" t="s">
        <v>8</v>
      </c>
      <c r="D50" s="6" t="s">
        <v>14</v>
      </c>
      <c r="E50" s="6" t="s">
        <v>17</v>
      </c>
      <c r="F50" s="7">
        <v>134.5</v>
      </c>
    </row>
    <row r="51" spans="1:6" ht="17.399999999999999" x14ac:dyDescent="0.3">
      <c r="A51" s="4">
        <v>73</v>
      </c>
      <c r="B51" s="5">
        <v>38834</v>
      </c>
      <c r="C51" s="1" t="s">
        <v>7</v>
      </c>
      <c r="D51" s="6" t="s">
        <v>14</v>
      </c>
      <c r="E51" s="6" t="s">
        <v>17</v>
      </c>
      <c r="F51" s="7">
        <v>607</v>
      </c>
    </row>
    <row r="52" spans="1:6" ht="17.399999999999999" x14ac:dyDescent="0.3">
      <c r="A52" s="4">
        <v>35</v>
      </c>
      <c r="B52" s="5">
        <v>38889</v>
      </c>
      <c r="C52" s="1" t="s">
        <v>7</v>
      </c>
      <c r="D52" s="6" t="s">
        <v>14</v>
      </c>
      <c r="E52" s="6" t="s">
        <v>18</v>
      </c>
      <c r="F52" s="7">
        <v>870</v>
      </c>
    </row>
    <row r="53" spans="1:6" ht="17.399999999999999" x14ac:dyDescent="0.3">
      <c r="A53" s="4">
        <v>62</v>
      </c>
      <c r="B53" s="5">
        <v>38902</v>
      </c>
      <c r="C53" s="1" t="s">
        <v>7</v>
      </c>
      <c r="D53" s="6" t="s">
        <v>14</v>
      </c>
      <c r="E53" s="6" t="s">
        <v>18</v>
      </c>
      <c r="F53" s="7">
        <v>1280</v>
      </c>
    </row>
    <row r="54" spans="1:6" ht="17.399999999999999" x14ac:dyDescent="0.3">
      <c r="A54" s="4">
        <v>31</v>
      </c>
      <c r="B54" s="5">
        <v>38910</v>
      </c>
      <c r="C54" s="1" t="s">
        <v>7</v>
      </c>
      <c r="D54" s="6" t="s">
        <v>15</v>
      </c>
      <c r="E54" s="6" t="s">
        <v>18</v>
      </c>
      <c r="F54" s="7">
        <v>3525</v>
      </c>
    </row>
    <row r="55" spans="1:6" ht="17.399999999999999" x14ac:dyDescent="0.3">
      <c r="A55" s="4">
        <v>39</v>
      </c>
      <c r="B55" s="5">
        <v>38926</v>
      </c>
      <c r="C55" s="1" t="s">
        <v>7</v>
      </c>
      <c r="D55" s="6" t="s">
        <v>14</v>
      </c>
      <c r="E55" s="6" t="s">
        <v>18</v>
      </c>
      <c r="F55" s="7">
        <v>810</v>
      </c>
    </row>
    <row r="56" spans="1:6" ht="17.399999999999999" x14ac:dyDescent="0.3">
      <c r="A56" s="4">
        <v>58</v>
      </c>
      <c r="B56" s="5">
        <v>38965</v>
      </c>
      <c r="C56" s="1" t="s">
        <v>7</v>
      </c>
      <c r="D56" s="6" t="s">
        <v>15</v>
      </c>
      <c r="E56" s="6" t="s">
        <v>18</v>
      </c>
      <c r="F56" s="7">
        <v>326</v>
      </c>
    </row>
  </sheetData>
  <mergeCells count="1">
    <mergeCell ref="I1:M4"/>
  </mergeCells>
  <dataValidations count="4">
    <dataValidation type="list" allowBlank="1" showInputMessage="1" showErrorMessage="1" sqref="C2:C4" xr:uid="{95D4371D-A8CB-4A34-B659-5CA89C9C3E64}">
      <formula1>"Constatin Alexandru,Zare Robert,Ștefănescu Maria,Florescu Nicolae,Grigoriu Laura,Nicolaescu Marius"</formula1>
    </dataValidation>
    <dataValidation type="list" allowBlank="1" showInputMessage="1" showErrorMessage="1" sqref="C5:C56" xr:uid="{B63EB9D7-D9CB-4749-8808-D3B86D5E362A}">
      <formula1>"Constatin Alexandru,Leulescu Mircea,Zare Robert,Ștefănescu Maria,Florescu Nicolae,Grigoriu Laura,Nicolaescu Marius"</formula1>
    </dataValidation>
    <dataValidation type="list" allowBlank="1" showInputMessage="1" showErrorMessage="1" sqref="D2:D56" xr:uid="{DC4E88E5-4965-4435-8A39-BD9B63A984C9}">
      <formula1>"Achitată,Neachitată"</formula1>
    </dataValidation>
    <dataValidation type="list" allowBlank="1" showInputMessage="1" showErrorMessage="1" sqref="E2:E56" xr:uid="{7A095BA4-083A-4141-A73D-4412D768546D}">
      <formula1>"Firma A,Firma C,Firma D,Firma F,Firma G"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C2669-1622-4264-93C3-A030B3B6E3C3}">
  <sheetPr filterMode="1">
    <tabColor rgb="FFFF4B6D"/>
  </sheetPr>
  <dimension ref="A1:F60"/>
  <sheetViews>
    <sheetView workbookViewId="0">
      <selection activeCell="H70" sqref="H70"/>
    </sheetView>
  </sheetViews>
  <sheetFormatPr defaultRowHeight="14.4" x14ac:dyDescent="0.3"/>
  <cols>
    <col min="2" max="2" width="12.5546875" bestFit="1" customWidth="1"/>
    <col min="3" max="3" width="17.5546875" bestFit="1" customWidth="1"/>
    <col min="4" max="4" width="10" bestFit="1" customWidth="1"/>
    <col min="5" max="5" width="7.21875" bestFit="1" customWidth="1"/>
    <col min="6" max="6" width="10.33203125" bestFit="1" customWidth="1"/>
  </cols>
  <sheetData>
    <row r="1" spans="1:6" ht="31.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3">
      <c r="D2" s="9" t="s">
        <v>14</v>
      </c>
      <c r="E2" s="9" t="s">
        <v>16</v>
      </c>
    </row>
    <row r="5" spans="1:6" ht="31.2" x14ac:dyDescent="0.3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3" t="s">
        <v>5</v>
      </c>
    </row>
    <row r="6" spans="1:6" ht="17.399999999999999" x14ac:dyDescent="0.3">
      <c r="A6" s="4">
        <v>56</v>
      </c>
      <c r="B6" s="5">
        <v>38810</v>
      </c>
      <c r="C6" s="1" t="s">
        <v>6</v>
      </c>
      <c r="D6" s="6" t="s">
        <v>14</v>
      </c>
      <c r="E6" s="6" t="s">
        <v>16</v>
      </c>
      <c r="F6" s="7">
        <v>127.5</v>
      </c>
    </row>
    <row r="7" spans="1:6" ht="17.399999999999999" hidden="1" x14ac:dyDescent="0.3">
      <c r="A7" s="4">
        <v>46</v>
      </c>
      <c r="B7" s="5">
        <v>38813</v>
      </c>
      <c r="C7" s="1" t="s">
        <v>7</v>
      </c>
      <c r="D7" s="6" t="s">
        <v>15</v>
      </c>
      <c r="E7" s="6" t="s">
        <v>17</v>
      </c>
      <c r="F7" s="7">
        <v>3790</v>
      </c>
    </row>
    <row r="8" spans="1:6" ht="17.399999999999999" hidden="1" x14ac:dyDescent="0.3">
      <c r="A8" s="4">
        <v>48</v>
      </c>
      <c r="B8" s="5">
        <v>38818</v>
      </c>
      <c r="C8" s="1" t="s">
        <v>8</v>
      </c>
      <c r="D8" s="6" t="s">
        <v>14</v>
      </c>
      <c r="E8" s="6" t="s">
        <v>18</v>
      </c>
      <c r="F8" s="7">
        <v>1280</v>
      </c>
    </row>
    <row r="9" spans="1:6" ht="17.399999999999999" hidden="1" x14ac:dyDescent="0.3">
      <c r="A9" s="4">
        <v>50</v>
      </c>
      <c r="B9" s="5">
        <v>38821</v>
      </c>
      <c r="C9" s="1" t="s">
        <v>9</v>
      </c>
      <c r="D9" s="6" t="s">
        <v>15</v>
      </c>
      <c r="E9" s="6" t="s">
        <v>17</v>
      </c>
      <c r="F9" s="7">
        <v>205</v>
      </c>
    </row>
    <row r="10" spans="1:6" ht="17.399999999999999" x14ac:dyDescent="0.3">
      <c r="A10" s="4">
        <v>51</v>
      </c>
      <c r="B10" s="5">
        <v>38826</v>
      </c>
      <c r="C10" s="1" t="s">
        <v>9</v>
      </c>
      <c r="D10" s="6" t="s">
        <v>14</v>
      </c>
      <c r="E10" s="6" t="s">
        <v>16</v>
      </c>
      <c r="F10" s="7">
        <v>1435.25</v>
      </c>
    </row>
    <row r="11" spans="1:6" ht="17.399999999999999" hidden="1" x14ac:dyDescent="0.3">
      <c r="A11" s="4">
        <v>55</v>
      </c>
      <c r="B11" s="5">
        <v>38831</v>
      </c>
      <c r="C11" s="1" t="s">
        <v>10</v>
      </c>
      <c r="D11" s="6" t="s">
        <v>15</v>
      </c>
      <c r="E11" s="6" t="s">
        <v>17</v>
      </c>
      <c r="F11" s="7">
        <v>1418</v>
      </c>
    </row>
    <row r="12" spans="1:6" ht="17.399999999999999" hidden="1" x14ac:dyDescent="0.3">
      <c r="A12" s="4">
        <v>73</v>
      </c>
      <c r="B12" s="5">
        <v>38834</v>
      </c>
      <c r="C12" s="1" t="s">
        <v>7</v>
      </c>
      <c r="D12" s="6" t="s">
        <v>14</v>
      </c>
      <c r="E12" s="6" t="s">
        <v>17</v>
      </c>
      <c r="F12" s="7">
        <v>196.5</v>
      </c>
    </row>
    <row r="13" spans="1:6" ht="17.399999999999999" hidden="1" x14ac:dyDescent="0.3">
      <c r="A13" s="4">
        <v>75</v>
      </c>
      <c r="B13" s="5">
        <v>38839</v>
      </c>
      <c r="C13" s="1" t="s">
        <v>8</v>
      </c>
      <c r="D13" s="6" t="s">
        <v>15</v>
      </c>
      <c r="E13" s="6" t="s">
        <v>16</v>
      </c>
      <c r="F13" s="7">
        <v>560</v>
      </c>
    </row>
    <row r="14" spans="1:6" ht="17.399999999999999" hidden="1" x14ac:dyDescent="0.3">
      <c r="A14" s="4">
        <v>76</v>
      </c>
      <c r="B14" s="5">
        <v>38842</v>
      </c>
      <c r="C14" s="1" t="s">
        <v>9</v>
      </c>
      <c r="D14" s="6" t="s">
        <v>14</v>
      </c>
      <c r="E14" s="6" t="s">
        <v>18</v>
      </c>
      <c r="F14" s="7">
        <v>665</v>
      </c>
    </row>
    <row r="15" spans="1:6" ht="17.399999999999999" hidden="1" x14ac:dyDescent="0.3">
      <c r="A15" s="4">
        <v>77</v>
      </c>
      <c r="B15" s="5">
        <v>38847</v>
      </c>
      <c r="C15" s="1" t="s">
        <v>9</v>
      </c>
      <c r="D15" s="6" t="s">
        <v>15</v>
      </c>
      <c r="E15" s="6" t="s">
        <v>18</v>
      </c>
      <c r="F15" s="7">
        <v>2310</v>
      </c>
    </row>
    <row r="16" spans="1:6" ht="17.399999999999999" x14ac:dyDescent="0.3">
      <c r="A16" s="4">
        <v>78</v>
      </c>
      <c r="B16" s="5">
        <v>38852</v>
      </c>
      <c r="C16" s="1" t="s">
        <v>10</v>
      </c>
      <c r="D16" s="6" t="s">
        <v>14</v>
      </c>
      <c r="E16" s="6" t="s">
        <v>16</v>
      </c>
      <c r="F16" s="7">
        <v>1760</v>
      </c>
    </row>
    <row r="17" spans="1:6" ht="17.399999999999999" hidden="1" x14ac:dyDescent="0.3">
      <c r="A17" s="4">
        <v>34</v>
      </c>
      <c r="B17" s="5">
        <v>38855</v>
      </c>
      <c r="C17" s="1" t="s">
        <v>9</v>
      </c>
      <c r="D17" s="6" t="s">
        <v>15</v>
      </c>
      <c r="E17" s="6" t="s">
        <v>17</v>
      </c>
      <c r="F17" s="7">
        <v>188</v>
      </c>
    </row>
    <row r="18" spans="1:6" ht="17.399999999999999" hidden="1" x14ac:dyDescent="0.3">
      <c r="A18" s="4">
        <v>37</v>
      </c>
      <c r="B18" s="5">
        <v>38860</v>
      </c>
      <c r="C18" s="1" t="s">
        <v>11</v>
      </c>
      <c r="D18" s="6" t="s">
        <v>14</v>
      </c>
      <c r="E18" s="6" t="s">
        <v>18</v>
      </c>
      <c r="F18" s="7">
        <v>692</v>
      </c>
    </row>
    <row r="19" spans="1:6" ht="17.399999999999999" hidden="1" x14ac:dyDescent="0.3">
      <c r="A19" s="4">
        <v>45</v>
      </c>
      <c r="B19" s="5">
        <v>38863</v>
      </c>
      <c r="C19" s="1" t="s">
        <v>10</v>
      </c>
      <c r="D19" s="6" t="s">
        <v>14</v>
      </c>
      <c r="E19" s="6" t="s">
        <v>17</v>
      </c>
      <c r="F19" s="7">
        <v>1442</v>
      </c>
    </row>
    <row r="20" spans="1:6" ht="17.399999999999999" hidden="1" x14ac:dyDescent="0.3">
      <c r="A20" s="4">
        <v>61</v>
      </c>
      <c r="B20" s="5">
        <v>38868</v>
      </c>
      <c r="C20" s="1" t="s">
        <v>12</v>
      </c>
      <c r="D20" s="6" t="s">
        <v>15</v>
      </c>
      <c r="E20" s="6" t="s">
        <v>16</v>
      </c>
      <c r="F20" s="7">
        <v>1280</v>
      </c>
    </row>
    <row r="21" spans="1:6" ht="17.399999999999999" x14ac:dyDescent="0.3">
      <c r="A21" s="4">
        <v>43</v>
      </c>
      <c r="B21" s="5">
        <v>38873</v>
      </c>
      <c r="C21" s="1" t="s">
        <v>12</v>
      </c>
      <c r="D21" s="6" t="s">
        <v>14</v>
      </c>
      <c r="E21" s="6" t="s">
        <v>16</v>
      </c>
      <c r="F21" s="7">
        <v>270</v>
      </c>
    </row>
    <row r="22" spans="1:6" ht="17.399999999999999" hidden="1" x14ac:dyDescent="0.3">
      <c r="A22" s="4">
        <v>72</v>
      </c>
      <c r="B22" s="5">
        <v>38876</v>
      </c>
      <c r="C22" s="1" t="s">
        <v>11</v>
      </c>
      <c r="D22" s="6" t="s">
        <v>14</v>
      </c>
      <c r="E22" s="6" t="s">
        <v>17</v>
      </c>
      <c r="F22" s="7">
        <v>4500</v>
      </c>
    </row>
    <row r="23" spans="1:6" ht="17.399999999999999" hidden="1" x14ac:dyDescent="0.3">
      <c r="A23" s="4">
        <v>64</v>
      </c>
      <c r="B23" s="5">
        <v>38881</v>
      </c>
      <c r="C23" s="1" t="s">
        <v>9</v>
      </c>
      <c r="D23" s="6" t="s">
        <v>14</v>
      </c>
      <c r="E23" s="6" t="s">
        <v>17</v>
      </c>
      <c r="F23" s="7">
        <v>810</v>
      </c>
    </row>
    <row r="24" spans="1:6" ht="17.399999999999999" hidden="1" x14ac:dyDescent="0.3">
      <c r="A24" s="4">
        <v>33</v>
      </c>
      <c r="B24" s="5">
        <v>38968</v>
      </c>
      <c r="C24" s="1" t="s">
        <v>8</v>
      </c>
      <c r="D24" s="6" t="s">
        <v>14</v>
      </c>
      <c r="E24" s="6" t="s">
        <v>17</v>
      </c>
      <c r="F24" s="7">
        <v>209</v>
      </c>
    </row>
    <row r="25" spans="1:6" ht="17.399999999999999" x14ac:dyDescent="0.3">
      <c r="A25" s="4">
        <v>80</v>
      </c>
      <c r="B25" s="5">
        <v>38957</v>
      </c>
      <c r="C25" s="1" t="s">
        <v>10</v>
      </c>
      <c r="D25" s="6" t="s">
        <v>14</v>
      </c>
      <c r="E25" s="6" t="s">
        <v>16</v>
      </c>
      <c r="F25" s="7">
        <v>219.5</v>
      </c>
    </row>
    <row r="26" spans="1:6" ht="17.399999999999999" hidden="1" x14ac:dyDescent="0.3">
      <c r="A26" s="4">
        <v>75</v>
      </c>
      <c r="B26" s="5">
        <v>38873</v>
      </c>
      <c r="C26" s="1" t="s">
        <v>10</v>
      </c>
      <c r="D26" s="6" t="s">
        <v>15</v>
      </c>
      <c r="E26" s="6" t="s">
        <v>18</v>
      </c>
      <c r="F26" s="7">
        <v>270</v>
      </c>
    </row>
    <row r="27" spans="1:6" ht="17.399999999999999" hidden="1" x14ac:dyDescent="0.3">
      <c r="A27" s="4">
        <v>42</v>
      </c>
      <c r="B27" s="5">
        <v>38792</v>
      </c>
      <c r="C27" s="1" t="s">
        <v>11</v>
      </c>
      <c r="D27" s="6" t="s">
        <v>15</v>
      </c>
      <c r="E27" s="6" t="s">
        <v>18</v>
      </c>
      <c r="F27" s="7">
        <v>270</v>
      </c>
    </row>
    <row r="28" spans="1:6" ht="17.399999999999999" x14ac:dyDescent="0.3">
      <c r="A28" s="4">
        <v>40</v>
      </c>
      <c r="B28" s="5">
        <v>38760</v>
      </c>
      <c r="C28" s="1" t="s">
        <v>12</v>
      </c>
      <c r="D28" s="6" t="s">
        <v>14</v>
      </c>
      <c r="E28" s="6" t="s">
        <v>16</v>
      </c>
      <c r="F28" s="7">
        <v>326</v>
      </c>
    </row>
    <row r="29" spans="1:6" ht="17.399999999999999" hidden="1" x14ac:dyDescent="0.3">
      <c r="A29" s="4">
        <v>62</v>
      </c>
      <c r="B29" s="5">
        <v>38994</v>
      </c>
      <c r="C29" s="1" t="s">
        <v>6</v>
      </c>
      <c r="D29" s="6" t="s">
        <v>14</v>
      </c>
      <c r="E29" s="6" t="s">
        <v>17</v>
      </c>
      <c r="F29" s="7">
        <v>380</v>
      </c>
    </row>
    <row r="30" spans="1:6" ht="17.399999999999999" hidden="1" x14ac:dyDescent="0.3">
      <c r="A30" s="4">
        <v>81</v>
      </c>
      <c r="B30" s="5">
        <v>38839</v>
      </c>
      <c r="C30" s="1" t="s">
        <v>8</v>
      </c>
      <c r="D30" s="6" t="s">
        <v>14</v>
      </c>
      <c r="E30" s="6" t="s">
        <v>17</v>
      </c>
      <c r="F30" s="7">
        <v>560</v>
      </c>
    </row>
    <row r="31" spans="1:6" ht="17.399999999999999" hidden="1" x14ac:dyDescent="0.3">
      <c r="A31" s="4">
        <v>76</v>
      </c>
      <c r="B31" s="5">
        <v>38771</v>
      </c>
      <c r="C31" s="1" t="s">
        <v>10</v>
      </c>
      <c r="D31" s="6" t="s">
        <v>14</v>
      </c>
      <c r="E31" s="6" t="s">
        <v>17</v>
      </c>
      <c r="F31" s="7">
        <v>562</v>
      </c>
    </row>
    <row r="32" spans="1:6" ht="17.399999999999999" hidden="1" x14ac:dyDescent="0.3">
      <c r="A32" s="4">
        <v>37</v>
      </c>
      <c r="B32" s="5">
        <v>38944</v>
      </c>
      <c r="C32" s="1" t="s">
        <v>8</v>
      </c>
      <c r="D32" s="6" t="s">
        <v>14</v>
      </c>
      <c r="E32" s="6" t="s">
        <v>17</v>
      </c>
      <c r="F32" s="7">
        <v>607</v>
      </c>
    </row>
    <row r="33" spans="1:6" ht="17.399999999999999" hidden="1" x14ac:dyDescent="0.3">
      <c r="A33" s="4">
        <v>71</v>
      </c>
      <c r="B33" s="5">
        <v>38902</v>
      </c>
      <c r="C33" s="1" t="s">
        <v>7</v>
      </c>
      <c r="D33" s="6" t="s">
        <v>15</v>
      </c>
      <c r="E33" s="6" t="s">
        <v>18</v>
      </c>
      <c r="F33" s="7">
        <v>607</v>
      </c>
    </row>
    <row r="34" spans="1:6" ht="17.399999999999999" hidden="1" x14ac:dyDescent="0.3">
      <c r="A34" s="4">
        <v>63</v>
      </c>
      <c r="B34" s="5">
        <v>38999</v>
      </c>
      <c r="C34" s="1" t="s">
        <v>6</v>
      </c>
      <c r="D34" s="6" t="s">
        <v>15</v>
      </c>
      <c r="E34" s="6" t="s">
        <v>16</v>
      </c>
      <c r="F34" s="7">
        <v>665</v>
      </c>
    </row>
    <row r="35" spans="1:6" ht="17.399999999999999" hidden="1" x14ac:dyDescent="0.3">
      <c r="A35" s="4">
        <v>70</v>
      </c>
      <c r="B35" s="5">
        <v>38842</v>
      </c>
      <c r="C35" s="1" t="s">
        <v>9</v>
      </c>
      <c r="D35" s="6" t="s">
        <v>15</v>
      </c>
      <c r="E35" s="6" t="s">
        <v>19</v>
      </c>
      <c r="F35" s="7">
        <v>665</v>
      </c>
    </row>
    <row r="36" spans="1:6" ht="17.399999999999999" hidden="1" x14ac:dyDescent="0.3">
      <c r="A36" s="4">
        <v>66</v>
      </c>
      <c r="B36" s="5">
        <v>38860</v>
      </c>
      <c r="C36" s="1" t="s">
        <v>11</v>
      </c>
      <c r="D36" s="6" t="s">
        <v>15</v>
      </c>
      <c r="E36" s="6" t="s">
        <v>17</v>
      </c>
      <c r="F36" s="7">
        <v>692</v>
      </c>
    </row>
    <row r="37" spans="1:6" ht="17.399999999999999" hidden="1" x14ac:dyDescent="0.3">
      <c r="A37" s="4">
        <v>74</v>
      </c>
      <c r="B37" s="5">
        <v>38986</v>
      </c>
      <c r="C37" s="1" t="s">
        <v>10</v>
      </c>
      <c r="D37" s="6" t="s">
        <v>15</v>
      </c>
      <c r="E37" s="6" t="s">
        <v>18</v>
      </c>
      <c r="F37" s="7">
        <v>736</v>
      </c>
    </row>
    <row r="38" spans="1:6" ht="17.399999999999999" hidden="1" x14ac:dyDescent="0.3">
      <c r="A38" s="4">
        <v>31</v>
      </c>
      <c r="B38" s="5">
        <v>38989</v>
      </c>
      <c r="C38" s="1" t="s">
        <v>8</v>
      </c>
      <c r="D38" s="6" t="s">
        <v>15</v>
      </c>
      <c r="E38" s="6" t="s">
        <v>18</v>
      </c>
      <c r="F38" s="7">
        <v>736</v>
      </c>
    </row>
    <row r="39" spans="1:6" ht="17.399999999999999" hidden="1" x14ac:dyDescent="0.3">
      <c r="A39" s="4">
        <v>32</v>
      </c>
      <c r="B39" s="5">
        <v>38981</v>
      </c>
      <c r="C39" s="1" t="s">
        <v>10</v>
      </c>
      <c r="D39" s="6" t="s">
        <v>15</v>
      </c>
      <c r="E39" s="6" t="s">
        <v>16</v>
      </c>
      <c r="F39" s="7">
        <v>800</v>
      </c>
    </row>
    <row r="40" spans="1:6" ht="17.399999999999999" hidden="1" x14ac:dyDescent="0.3">
      <c r="A40" s="4">
        <v>61</v>
      </c>
      <c r="B40" s="5">
        <v>38965</v>
      </c>
      <c r="C40" s="1" t="s">
        <v>7</v>
      </c>
      <c r="D40" s="6" t="s">
        <v>14</v>
      </c>
      <c r="E40" s="6" t="s">
        <v>18</v>
      </c>
      <c r="F40" s="7">
        <v>810</v>
      </c>
    </row>
    <row r="41" spans="1:6" ht="17.399999999999999" hidden="1" x14ac:dyDescent="0.3">
      <c r="A41" s="4">
        <v>72</v>
      </c>
      <c r="B41" s="5">
        <v>38761</v>
      </c>
      <c r="C41" s="1" t="s">
        <v>8</v>
      </c>
      <c r="D41" s="6" t="s">
        <v>14</v>
      </c>
      <c r="E41" s="6" t="s">
        <v>17</v>
      </c>
      <c r="F41" s="7">
        <v>810</v>
      </c>
    </row>
    <row r="42" spans="1:6" ht="17.399999999999999" hidden="1" x14ac:dyDescent="0.3">
      <c r="A42" s="4">
        <v>47</v>
      </c>
      <c r="B42" s="5">
        <v>38910</v>
      </c>
      <c r="C42" s="1" t="s">
        <v>9</v>
      </c>
      <c r="D42" s="6" t="s">
        <v>14</v>
      </c>
      <c r="E42" s="6" t="s">
        <v>18</v>
      </c>
      <c r="F42" s="7">
        <v>870</v>
      </c>
    </row>
    <row r="43" spans="1:6" ht="17.399999999999999" x14ac:dyDescent="0.3">
      <c r="A43" s="4">
        <v>74</v>
      </c>
      <c r="B43" s="5">
        <v>38881</v>
      </c>
      <c r="C43" s="1" t="s">
        <v>12</v>
      </c>
      <c r="D43" s="6" t="s">
        <v>14</v>
      </c>
      <c r="E43" s="6" t="s">
        <v>16</v>
      </c>
      <c r="F43" s="7">
        <v>1195</v>
      </c>
    </row>
    <row r="44" spans="1:6" ht="17.399999999999999" hidden="1" x14ac:dyDescent="0.3">
      <c r="A44" s="4">
        <v>33</v>
      </c>
      <c r="B44" s="5">
        <v>39002</v>
      </c>
      <c r="C44" s="1" t="s">
        <v>12</v>
      </c>
      <c r="D44" s="6" t="s">
        <v>14</v>
      </c>
      <c r="E44" s="6" t="s">
        <v>18</v>
      </c>
      <c r="F44" s="7">
        <v>1280</v>
      </c>
    </row>
    <row r="45" spans="1:6" ht="17.399999999999999" hidden="1" x14ac:dyDescent="0.3">
      <c r="A45" s="4">
        <v>60</v>
      </c>
      <c r="B45" s="5">
        <v>39007</v>
      </c>
      <c r="C45" s="1" t="s">
        <v>12</v>
      </c>
      <c r="D45" s="6" t="s">
        <v>15</v>
      </c>
      <c r="E45" s="6" t="s">
        <v>18</v>
      </c>
      <c r="F45" s="7">
        <v>560</v>
      </c>
    </row>
    <row r="46" spans="1:6" ht="17.399999999999999" hidden="1" x14ac:dyDescent="0.3">
      <c r="A46" s="4">
        <v>48</v>
      </c>
      <c r="B46" s="5">
        <v>38818</v>
      </c>
      <c r="C46" s="1" t="s">
        <v>8</v>
      </c>
      <c r="D46" s="6" t="s">
        <v>14</v>
      </c>
      <c r="E46" s="6" t="s">
        <v>18</v>
      </c>
      <c r="F46" s="7">
        <v>1195</v>
      </c>
    </row>
    <row r="47" spans="1:6" ht="17.399999999999999" hidden="1" x14ac:dyDescent="0.3">
      <c r="A47" s="4">
        <v>75</v>
      </c>
      <c r="B47" s="5">
        <v>38839</v>
      </c>
      <c r="C47" s="1" t="s">
        <v>8</v>
      </c>
      <c r="D47" s="6" t="s">
        <v>15</v>
      </c>
      <c r="E47" s="6" t="s">
        <v>16</v>
      </c>
      <c r="F47" s="7">
        <v>1435.25</v>
      </c>
    </row>
    <row r="48" spans="1:6" ht="17.399999999999999" hidden="1" x14ac:dyDescent="0.3">
      <c r="A48" s="4">
        <v>32</v>
      </c>
      <c r="B48" s="5">
        <v>38915</v>
      </c>
      <c r="C48" s="1" t="s">
        <v>8</v>
      </c>
      <c r="D48" s="6" t="s">
        <v>14</v>
      </c>
      <c r="E48" s="6" t="s">
        <v>17</v>
      </c>
      <c r="F48" s="7">
        <v>1937</v>
      </c>
    </row>
    <row r="49" spans="1:6" ht="17.399999999999999" hidden="1" x14ac:dyDescent="0.3">
      <c r="A49" s="4">
        <v>59</v>
      </c>
      <c r="B49" s="5">
        <v>38931</v>
      </c>
      <c r="C49" s="1" t="s">
        <v>8</v>
      </c>
      <c r="D49" s="6" t="s">
        <v>14</v>
      </c>
      <c r="E49" s="6" t="s">
        <v>17</v>
      </c>
      <c r="F49" s="7">
        <v>607</v>
      </c>
    </row>
    <row r="50" spans="1:6" ht="17.399999999999999" hidden="1" x14ac:dyDescent="0.3">
      <c r="A50" s="4">
        <v>36</v>
      </c>
      <c r="B50" s="5">
        <v>38936</v>
      </c>
      <c r="C50" s="1" t="s">
        <v>8</v>
      </c>
      <c r="D50" s="6" t="s">
        <v>14</v>
      </c>
      <c r="E50" s="6" t="s">
        <v>17</v>
      </c>
      <c r="F50" s="7">
        <v>209</v>
      </c>
    </row>
    <row r="51" spans="1:6" ht="17.399999999999999" hidden="1" x14ac:dyDescent="0.3">
      <c r="A51" s="4">
        <v>40</v>
      </c>
      <c r="B51" s="5">
        <v>38944</v>
      </c>
      <c r="C51" s="1" t="s">
        <v>8</v>
      </c>
      <c r="D51" s="6" t="s">
        <v>14</v>
      </c>
      <c r="E51" s="6" t="s">
        <v>17</v>
      </c>
      <c r="F51" s="7">
        <v>736</v>
      </c>
    </row>
    <row r="52" spans="1:6" ht="17.399999999999999" hidden="1" x14ac:dyDescent="0.3">
      <c r="A52" s="4">
        <v>67</v>
      </c>
      <c r="B52" s="5">
        <v>38968</v>
      </c>
      <c r="C52" s="1" t="s">
        <v>8</v>
      </c>
      <c r="D52" s="6" t="s">
        <v>15</v>
      </c>
      <c r="E52" s="6" t="s">
        <v>17</v>
      </c>
      <c r="F52" s="7">
        <v>3790</v>
      </c>
    </row>
    <row r="53" spans="1:6" ht="17.399999999999999" hidden="1" x14ac:dyDescent="0.3">
      <c r="A53" s="4">
        <v>63</v>
      </c>
      <c r="B53" s="5">
        <v>38989</v>
      </c>
      <c r="C53" s="1" t="s">
        <v>8</v>
      </c>
      <c r="D53" s="6" t="s">
        <v>15</v>
      </c>
      <c r="E53" s="6" t="s">
        <v>17</v>
      </c>
      <c r="F53" s="7">
        <v>196.5</v>
      </c>
    </row>
    <row r="54" spans="1:6" ht="17.399999999999999" hidden="1" x14ac:dyDescent="0.3">
      <c r="A54" s="4">
        <v>46</v>
      </c>
      <c r="B54" s="5">
        <v>38813</v>
      </c>
      <c r="C54" s="1" t="s">
        <v>8</v>
      </c>
      <c r="D54" s="6" t="s">
        <v>14</v>
      </c>
      <c r="E54" s="6" t="s">
        <v>17</v>
      </c>
      <c r="F54" s="7">
        <v>134.5</v>
      </c>
    </row>
    <row r="55" spans="1:6" ht="17.399999999999999" hidden="1" x14ac:dyDescent="0.3">
      <c r="A55" s="4">
        <v>73</v>
      </c>
      <c r="B55" s="5">
        <v>38834</v>
      </c>
      <c r="C55" s="1" t="s">
        <v>7</v>
      </c>
      <c r="D55" s="6" t="s">
        <v>14</v>
      </c>
      <c r="E55" s="6" t="s">
        <v>17</v>
      </c>
      <c r="F55" s="7">
        <v>607</v>
      </c>
    </row>
    <row r="56" spans="1:6" ht="17.399999999999999" hidden="1" x14ac:dyDescent="0.3">
      <c r="A56" s="4">
        <v>35</v>
      </c>
      <c r="B56" s="5">
        <v>38889</v>
      </c>
      <c r="C56" s="1" t="s">
        <v>7</v>
      </c>
      <c r="D56" s="6" t="s">
        <v>14</v>
      </c>
      <c r="E56" s="6" t="s">
        <v>18</v>
      </c>
      <c r="F56" s="7">
        <v>870</v>
      </c>
    </row>
    <row r="57" spans="1:6" ht="17.399999999999999" hidden="1" x14ac:dyDescent="0.3">
      <c r="A57" s="4">
        <v>62</v>
      </c>
      <c r="B57" s="5">
        <v>38902</v>
      </c>
      <c r="C57" s="1" t="s">
        <v>7</v>
      </c>
      <c r="D57" s="6" t="s">
        <v>14</v>
      </c>
      <c r="E57" s="6" t="s">
        <v>18</v>
      </c>
      <c r="F57" s="7">
        <v>1280</v>
      </c>
    </row>
    <row r="58" spans="1:6" ht="17.399999999999999" hidden="1" x14ac:dyDescent="0.3">
      <c r="A58" s="4">
        <v>31</v>
      </c>
      <c r="B58" s="5">
        <v>38910</v>
      </c>
      <c r="C58" s="1" t="s">
        <v>7</v>
      </c>
      <c r="D58" s="6" t="s">
        <v>15</v>
      </c>
      <c r="E58" s="6" t="s">
        <v>18</v>
      </c>
      <c r="F58" s="7">
        <v>3525</v>
      </c>
    </row>
    <row r="59" spans="1:6" ht="17.399999999999999" hidden="1" x14ac:dyDescent="0.3">
      <c r="A59" s="4">
        <v>39</v>
      </c>
      <c r="B59" s="5">
        <v>38926</v>
      </c>
      <c r="C59" s="1" t="s">
        <v>7</v>
      </c>
      <c r="D59" s="6" t="s">
        <v>14</v>
      </c>
      <c r="E59" s="6" t="s">
        <v>18</v>
      </c>
      <c r="F59" s="7">
        <v>810</v>
      </c>
    </row>
    <row r="60" spans="1:6" ht="17.399999999999999" hidden="1" x14ac:dyDescent="0.3">
      <c r="A60" s="4">
        <v>58</v>
      </c>
      <c r="B60" s="5">
        <v>38965</v>
      </c>
      <c r="C60" s="1" t="s">
        <v>7</v>
      </c>
      <c r="D60" s="6" t="s">
        <v>15</v>
      </c>
      <c r="E60" s="6" t="s">
        <v>18</v>
      </c>
      <c r="F60" s="7">
        <v>326</v>
      </c>
    </row>
  </sheetData>
  <dataValidations count="4">
    <dataValidation type="list" allowBlank="1" showInputMessage="1" showErrorMessage="1" sqref="E6:E60" xr:uid="{24676B1A-286C-462B-8430-345DED6323B6}">
      <formula1>"Firma A,Firma C,Firma D,Firma F,Firma G"</formula1>
    </dataValidation>
    <dataValidation type="list" allowBlank="1" showInputMessage="1" showErrorMessage="1" sqref="D6:D60" xr:uid="{0FD7FF43-7193-4610-BC0A-C0D5EFC1ADAE}">
      <formula1>"Achitată,Neachitată"</formula1>
    </dataValidation>
    <dataValidation type="list" allowBlank="1" showInputMessage="1" showErrorMessage="1" sqref="C9:C60" xr:uid="{7A909596-266D-4501-B979-46131B473555}">
      <formula1>"Constatin Alexandru,Leulescu Mircea,Zare Robert,Ștefănescu Maria,Florescu Nicolae,Grigoriu Laura,Nicolaescu Marius"</formula1>
    </dataValidation>
    <dataValidation type="list" allowBlank="1" showInputMessage="1" showErrorMessage="1" sqref="C6:C8" xr:uid="{78C41AFB-9856-4450-9E6F-E90CC307E8A1}">
      <formula1>"Constatin Alexandru,Zare Robert,Ștefănescu Maria,Florescu Nicolae,Grigoriu Laura,Nicolaescu Marius"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20B63-EEFE-459D-A245-61B41A04C0D2}">
  <sheetPr filterMode="1">
    <tabColor rgb="FFFF4B6D"/>
  </sheetPr>
  <dimension ref="A1:F60"/>
  <sheetViews>
    <sheetView workbookViewId="0">
      <selection activeCell="I64" sqref="I64"/>
    </sheetView>
  </sheetViews>
  <sheetFormatPr defaultRowHeight="14.4" x14ac:dyDescent="0.3"/>
  <cols>
    <col min="2" max="2" width="12.5546875" bestFit="1" customWidth="1"/>
    <col min="3" max="3" width="17.5546875" bestFit="1" customWidth="1"/>
    <col min="4" max="4" width="10" bestFit="1" customWidth="1"/>
    <col min="5" max="5" width="7.21875" bestFit="1" customWidth="1"/>
    <col min="6" max="6" width="10.33203125" bestFit="1" customWidth="1"/>
  </cols>
  <sheetData>
    <row r="1" spans="1:6" ht="31.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3">
      <c r="B2" s="9" t="s">
        <v>21</v>
      </c>
      <c r="C2" s="9"/>
      <c r="D2" s="9"/>
      <c r="E2" s="9" t="s">
        <v>17</v>
      </c>
    </row>
    <row r="3" spans="1:6" x14ac:dyDescent="0.3">
      <c r="B3" s="9" t="s">
        <v>21</v>
      </c>
      <c r="C3" s="9"/>
      <c r="D3" s="9"/>
      <c r="E3" s="9" t="s">
        <v>18</v>
      </c>
    </row>
    <row r="5" spans="1:6" ht="31.2" x14ac:dyDescent="0.3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3" t="s">
        <v>5</v>
      </c>
    </row>
    <row r="6" spans="1:6" ht="17.399999999999999" hidden="1" x14ac:dyDescent="0.3">
      <c r="A6" s="4">
        <v>56</v>
      </c>
      <c r="B6" s="5">
        <v>38810</v>
      </c>
      <c r="C6" s="1" t="s">
        <v>6</v>
      </c>
      <c r="D6" s="6" t="s">
        <v>14</v>
      </c>
      <c r="E6" s="6" t="s">
        <v>16</v>
      </c>
      <c r="F6" s="7">
        <v>127.5</v>
      </c>
    </row>
    <row r="7" spans="1:6" ht="17.399999999999999" hidden="1" x14ac:dyDescent="0.3">
      <c r="A7" s="4">
        <v>46</v>
      </c>
      <c r="B7" s="5">
        <v>38813</v>
      </c>
      <c r="C7" s="1" t="s">
        <v>7</v>
      </c>
      <c r="D7" s="6" t="s">
        <v>15</v>
      </c>
      <c r="E7" s="6" t="s">
        <v>17</v>
      </c>
      <c r="F7" s="7">
        <v>3790</v>
      </c>
    </row>
    <row r="8" spans="1:6" ht="17.399999999999999" hidden="1" x14ac:dyDescent="0.3">
      <c r="A8" s="4">
        <v>48</v>
      </c>
      <c r="B8" s="5">
        <v>38818</v>
      </c>
      <c r="C8" s="1" t="s">
        <v>8</v>
      </c>
      <c r="D8" s="6" t="s">
        <v>14</v>
      </c>
      <c r="E8" s="6" t="s">
        <v>18</v>
      </c>
      <c r="F8" s="7">
        <v>1280</v>
      </c>
    </row>
    <row r="9" spans="1:6" ht="17.399999999999999" hidden="1" x14ac:dyDescent="0.3">
      <c r="A9" s="4">
        <v>50</v>
      </c>
      <c r="B9" s="5">
        <v>38821</v>
      </c>
      <c r="C9" s="1" t="s">
        <v>9</v>
      </c>
      <c r="D9" s="6" t="s">
        <v>15</v>
      </c>
      <c r="E9" s="6" t="s">
        <v>17</v>
      </c>
      <c r="F9" s="7">
        <v>205</v>
      </c>
    </row>
    <row r="10" spans="1:6" ht="17.399999999999999" hidden="1" x14ac:dyDescent="0.3">
      <c r="A10" s="4">
        <v>51</v>
      </c>
      <c r="B10" s="5">
        <v>38826</v>
      </c>
      <c r="C10" s="1" t="s">
        <v>9</v>
      </c>
      <c r="D10" s="6" t="s">
        <v>14</v>
      </c>
      <c r="E10" s="6" t="s">
        <v>16</v>
      </c>
      <c r="F10" s="7">
        <v>1435.25</v>
      </c>
    </row>
    <row r="11" spans="1:6" ht="17.399999999999999" hidden="1" x14ac:dyDescent="0.3">
      <c r="A11" s="4">
        <v>55</v>
      </c>
      <c r="B11" s="5">
        <v>38831</v>
      </c>
      <c r="C11" s="1" t="s">
        <v>10</v>
      </c>
      <c r="D11" s="6" t="s">
        <v>15</v>
      </c>
      <c r="E11" s="6" t="s">
        <v>17</v>
      </c>
      <c r="F11" s="7">
        <v>1418</v>
      </c>
    </row>
    <row r="12" spans="1:6" ht="17.399999999999999" hidden="1" x14ac:dyDescent="0.3">
      <c r="A12" s="4">
        <v>73</v>
      </c>
      <c r="B12" s="5">
        <v>38834</v>
      </c>
      <c r="C12" s="1" t="s">
        <v>7</v>
      </c>
      <c r="D12" s="6" t="s">
        <v>14</v>
      </c>
      <c r="E12" s="6" t="s">
        <v>17</v>
      </c>
      <c r="F12" s="7">
        <v>196.5</v>
      </c>
    </row>
    <row r="13" spans="1:6" ht="17.399999999999999" hidden="1" x14ac:dyDescent="0.3">
      <c r="A13" s="4">
        <v>75</v>
      </c>
      <c r="B13" s="5">
        <v>38839</v>
      </c>
      <c r="C13" s="1" t="s">
        <v>8</v>
      </c>
      <c r="D13" s="6" t="s">
        <v>15</v>
      </c>
      <c r="E13" s="6" t="s">
        <v>16</v>
      </c>
      <c r="F13" s="7">
        <v>560</v>
      </c>
    </row>
    <row r="14" spans="1:6" ht="17.399999999999999" hidden="1" x14ac:dyDescent="0.3">
      <c r="A14" s="4">
        <v>76</v>
      </c>
      <c r="B14" s="5">
        <v>38842</v>
      </c>
      <c r="C14" s="1" t="s">
        <v>9</v>
      </c>
      <c r="D14" s="6" t="s">
        <v>14</v>
      </c>
      <c r="E14" s="6" t="s">
        <v>18</v>
      </c>
      <c r="F14" s="7">
        <v>665</v>
      </c>
    </row>
    <row r="15" spans="1:6" ht="17.399999999999999" hidden="1" x14ac:dyDescent="0.3">
      <c r="A15" s="4">
        <v>77</v>
      </c>
      <c r="B15" s="5">
        <v>38847</v>
      </c>
      <c r="C15" s="1" t="s">
        <v>9</v>
      </c>
      <c r="D15" s="6" t="s">
        <v>15</v>
      </c>
      <c r="E15" s="6" t="s">
        <v>18</v>
      </c>
      <c r="F15" s="7">
        <v>2310</v>
      </c>
    </row>
    <row r="16" spans="1:6" ht="17.399999999999999" hidden="1" x14ac:dyDescent="0.3">
      <c r="A16" s="4">
        <v>78</v>
      </c>
      <c r="B16" s="5">
        <v>38852</v>
      </c>
      <c r="C16" s="1" t="s">
        <v>10</v>
      </c>
      <c r="D16" s="6" t="s">
        <v>14</v>
      </c>
      <c r="E16" s="6" t="s">
        <v>16</v>
      </c>
      <c r="F16" s="7">
        <v>1760</v>
      </c>
    </row>
    <row r="17" spans="1:6" ht="17.399999999999999" hidden="1" x14ac:dyDescent="0.3">
      <c r="A17" s="4">
        <v>34</v>
      </c>
      <c r="B17" s="5">
        <v>38855</v>
      </c>
      <c r="C17" s="1" t="s">
        <v>9</v>
      </c>
      <c r="D17" s="6" t="s">
        <v>15</v>
      </c>
      <c r="E17" s="6" t="s">
        <v>17</v>
      </c>
      <c r="F17" s="7">
        <v>188</v>
      </c>
    </row>
    <row r="18" spans="1:6" ht="17.399999999999999" hidden="1" x14ac:dyDescent="0.3">
      <c r="A18" s="4">
        <v>37</v>
      </c>
      <c r="B18" s="5">
        <v>38860</v>
      </c>
      <c r="C18" s="1" t="s">
        <v>11</v>
      </c>
      <c r="D18" s="6" t="s">
        <v>14</v>
      </c>
      <c r="E18" s="6" t="s">
        <v>18</v>
      </c>
      <c r="F18" s="7">
        <v>692</v>
      </c>
    </row>
    <row r="19" spans="1:6" ht="17.399999999999999" hidden="1" x14ac:dyDescent="0.3">
      <c r="A19" s="4">
        <v>45</v>
      </c>
      <c r="B19" s="5">
        <v>38863</v>
      </c>
      <c r="C19" s="1" t="s">
        <v>10</v>
      </c>
      <c r="D19" s="6" t="s">
        <v>14</v>
      </c>
      <c r="E19" s="6" t="s">
        <v>17</v>
      </c>
      <c r="F19" s="7">
        <v>1442</v>
      </c>
    </row>
    <row r="20" spans="1:6" ht="17.399999999999999" hidden="1" x14ac:dyDescent="0.3">
      <c r="A20" s="4">
        <v>61</v>
      </c>
      <c r="B20" s="5">
        <v>38868</v>
      </c>
      <c r="C20" s="1" t="s">
        <v>12</v>
      </c>
      <c r="D20" s="6" t="s">
        <v>15</v>
      </c>
      <c r="E20" s="6" t="s">
        <v>16</v>
      </c>
      <c r="F20" s="7">
        <v>1280</v>
      </c>
    </row>
    <row r="21" spans="1:6" ht="17.399999999999999" hidden="1" x14ac:dyDescent="0.3">
      <c r="A21" s="4">
        <v>43</v>
      </c>
      <c r="B21" s="5">
        <v>38873</v>
      </c>
      <c r="C21" s="1" t="s">
        <v>12</v>
      </c>
      <c r="D21" s="6" t="s">
        <v>14</v>
      </c>
      <c r="E21" s="6" t="s">
        <v>16</v>
      </c>
      <c r="F21" s="7">
        <v>270</v>
      </c>
    </row>
    <row r="22" spans="1:6" ht="17.399999999999999" hidden="1" x14ac:dyDescent="0.3">
      <c r="A22" s="4">
        <v>72</v>
      </c>
      <c r="B22" s="5">
        <v>38876</v>
      </c>
      <c r="C22" s="1" t="s">
        <v>11</v>
      </c>
      <c r="D22" s="6" t="s">
        <v>14</v>
      </c>
      <c r="E22" s="6" t="s">
        <v>17</v>
      </c>
      <c r="F22" s="7">
        <v>4500</v>
      </c>
    </row>
    <row r="23" spans="1:6" ht="17.399999999999999" hidden="1" x14ac:dyDescent="0.3">
      <c r="A23" s="4">
        <v>64</v>
      </c>
      <c r="B23" s="5">
        <v>38881</v>
      </c>
      <c r="C23" s="1" t="s">
        <v>9</v>
      </c>
      <c r="D23" s="6" t="s">
        <v>14</v>
      </c>
      <c r="E23" s="6" t="s">
        <v>17</v>
      </c>
      <c r="F23" s="7">
        <v>810</v>
      </c>
    </row>
    <row r="24" spans="1:6" ht="17.399999999999999" hidden="1" x14ac:dyDescent="0.3">
      <c r="A24" s="4">
        <v>33</v>
      </c>
      <c r="B24" s="5">
        <v>38968</v>
      </c>
      <c r="C24" s="1" t="s">
        <v>8</v>
      </c>
      <c r="D24" s="6" t="s">
        <v>14</v>
      </c>
      <c r="E24" s="6" t="s">
        <v>17</v>
      </c>
      <c r="F24" s="7">
        <v>209</v>
      </c>
    </row>
    <row r="25" spans="1:6" ht="17.399999999999999" hidden="1" x14ac:dyDescent="0.3">
      <c r="A25" s="4">
        <v>80</v>
      </c>
      <c r="B25" s="5">
        <v>38957</v>
      </c>
      <c r="C25" s="1" t="s">
        <v>10</v>
      </c>
      <c r="D25" s="6" t="s">
        <v>14</v>
      </c>
      <c r="E25" s="6" t="s">
        <v>16</v>
      </c>
      <c r="F25" s="7">
        <v>219.5</v>
      </c>
    </row>
    <row r="26" spans="1:6" ht="17.399999999999999" hidden="1" x14ac:dyDescent="0.3">
      <c r="A26" s="4">
        <v>75</v>
      </c>
      <c r="B26" s="5">
        <v>38873</v>
      </c>
      <c r="C26" s="1" t="s">
        <v>10</v>
      </c>
      <c r="D26" s="6" t="s">
        <v>15</v>
      </c>
      <c r="E26" s="6" t="s">
        <v>18</v>
      </c>
      <c r="F26" s="7">
        <v>270</v>
      </c>
    </row>
    <row r="27" spans="1:6" ht="17.399999999999999" x14ac:dyDescent="0.3">
      <c r="A27" s="4">
        <v>42</v>
      </c>
      <c r="B27" s="5">
        <v>38792</v>
      </c>
      <c r="C27" s="1" t="s">
        <v>11</v>
      </c>
      <c r="D27" s="6" t="s">
        <v>15</v>
      </c>
      <c r="E27" s="6" t="s">
        <v>18</v>
      </c>
      <c r="F27" s="7">
        <v>270</v>
      </c>
    </row>
    <row r="28" spans="1:6" ht="17.399999999999999" hidden="1" x14ac:dyDescent="0.3">
      <c r="A28" s="4">
        <v>40</v>
      </c>
      <c r="B28" s="5">
        <v>38760</v>
      </c>
      <c r="C28" s="1" t="s">
        <v>12</v>
      </c>
      <c r="D28" s="6" t="s">
        <v>14</v>
      </c>
      <c r="E28" s="6" t="s">
        <v>16</v>
      </c>
      <c r="F28" s="7">
        <v>326</v>
      </c>
    </row>
    <row r="29" spans="1:6" ht="17.399999999999999" hidden="1" x14ac:dyDescent="0.3">
      <c r="A29" s="4">
        <v>62</v>
      </c>
      <c r="B29" s="5">
        <v>38994</v>
      </c>
      <c r="C29" s="1" t="s">
        <v>6</v>
      </c>
      <c r="D29" s="6" t="s">
        <v>14</v>
      </c>
      <c r="E29" s="6" t="s">
        <v>17</v>
      </c>
      <c r="F29" s="7">
        <v>380</v>
      </c>
    </row>
    <row r="30" spans="1:6" ht="17.399999999999999" hidden="1" x14ac:dyDescent="0.3">
      <c r="A30" s="4">
        <v>81</v>
      </c>
      <c r="B30" s="5">
        <v>38839</v>
      </c>
      <c r="C30" s="1" t="s">
        <v>8</v>
      </c>
      <c r="D30" s="6" t="s">
        <v>14</v>
      </c>
      <c r="E30" s="6" t="s">
        <v>17</v>
      </c>
      <c r="F30" s="7">
        <v>560</v>
      </c>
    </row>
    <row r="31" spans="1:6" ht="17.399999999999999" x14ac:dyDescent="0.3">
      <c r="A31" s="4">
        <v>76</v>
      </c>
      <c r="B31" s="5">
        <v>38771</v>
      </c>
      <c r="C31" s="1" t="s">
        <v>10</v>
      </c>
      <c r="D31" s="6" t="s">
        <v>14</v>
      </c>
      <c r="E31" s="6" t="s">
        <v>17</v>
      </c>
      <c r="F31" s="7">
        <v>562</v>
      </c>
    </row>
    <row r="32" spans="1:6" ht="17.399999999999999" hidden="1" x14ac:dyDescent="0.3">
      <c r="A32" s="4">
        <v>37</v>
      </c>
      <c r="B32" s="5">
        <v>38944</v>
      </c>
      <c r="C32" s="1" t="s">
        <v>8</v>
      </c>
      <c r="D32" s="6" t="s">
        <v>14</v>
      </c>
      <c r="E32" s="6" t="s">
        <v>17</v>
      </c>
      <c r="F32" s="7">
        <v>607</v>
      </c>
    </row>
    <row r="33" spans="1:6" ht="17.399999999999999" hidden="1" x14ac:dyDescent="0.3">
      <c r="A33" s="4">
        <v>71</v>
      </c>
      <c r="B33" s="5">
        <v>38902</v>
      </c>
      <c r="C33" s="1" t="s">
        <v>7</v>
      </c>
      <c r="D33" s="6" t="s">
        <v>15</v>
      </c>
      <c r="E33" s="6" t="s">
        <v>18</v>
      </c>
      <c r="F33" s="7">
        <v>607</v>
      </c>
    </row>
    <row r="34" spans="1:6" ht="17.399999999999999" hidden="1" x14ac:dyDescent="0.3">
      <c r="A34" s="4">
        <v>63</v>
      </c>
      <c r="B34" s="5">
        <v>38999</v>
      </c>
      <c r="C34" s="1" t="s">
        <v>6</v>
      </c>
      <c r="D34" s="6" t="s">
        <v>15</v>
      </c>
      <c r="E34" s="6" t="s">
        <v>16</v>
      </c>
      <c r="F34" s="7">
        <v>665</v>
      </c>
    </row>
    <row r="35" spans="1:6" ht="17.399999999999999" hidden="1" x14ac:dyDescent="0.3">
      <c r="A35" s="4">
        <v>70</v>
      </c>
      <c r="B35" s="5">
        <v>38842</v>
      </c>
      <c r="C35" s="1" t="s">
        <v>9</v>
      </c>
      <c r="D35" s="6" t="s">
        <v>15</v>
      </c>
      <c r="E35" s="6" t="s">
        <v>19</v>
      </c>
      <c r="F35" s="7">
        <v>665</v>
      </c>
    </row>
    <row r="36" spans="1:6" ht="17.399999999999999" hidden="1" x14ac:dyDescent="0.3">
      <c r="A36" s="4">
        <v>66</v>
      </c>
      <c r="B36" s="5">
        <v>38860</v>
      </c>
      <c r="C36" s="1" t="s">
        <v>11</v>
      </c>
      <c r="D36" s="6" t="s">
        <v>15</v>
      </c>
      <c r="E36" s="6" t="s">
        <v>17</v>
      </c>
      <c r="F36" s="7">
        <v>692</v>
      </c>
    </row>
    <row r="37" spans="1:6" ht="17.399999999999999" hidden="1" x14ac:dyDescent="0.3">
      <c r="A37" s="4">
        <v>74</v>
      </c>
      <c r="B37" s="5">
        <v>38986</v>
      </c>
      <c r="C37" s="1" t="s">
        <v>10</v>
      </c>
      <c r="D37" s="6" t="s">
        <v>15</v>
      </c>
      <c r="E37" s="6" t="s">
        <v>18</v>
      </c>
      <c r="F37" s="7">
        <v>736</v>
      </c>
    </row>
    <row r="38" spans="1:6" ht="17.399999999999999" hidden="1" x14ac:dyDescent="0.3">
      <c r="A38" s="4">
        <v>31</v>
      </c>
      <c r="B38" s="5">
        <v>38989</v>
      </c>
      <c r="C38" s="1" t="s">
        <v>8</v>
      </c>
      <c r="D38" s="6" t="s">
        <v>15</v>
      </c>
      <c r="E38" s="6" t="s">
        <v>18</v>
      </c>
      <c r="F38" s="7">
        <v>736</v>
      </c>
    </row>
    <row r="39" spans="1:6" ht="17.399999999999999" hidden="1" x14ac:dyDescent="0.3">
      <c r="A39" s="4">
        <v>32</v>
      </c>
      <c r="B39" s="5">
        <v>38981</v>
      </c>
      <c r="C39" s="1" t="s">
        <v>10</v>
      </c>
      <c r="D39" s="6" t="s">
        <v>15</v>
      </c>
      <c r="E39" s="6" t="s">
        <v>16</v>
      </c>
      <c r="F39" s="7">
        <v>800</v>
      </c>
    </row>
    <row r="40" spans="1:6" ht="17.399999999999999" hidden="1" x14ac:dyDescent="0.3">
      <c r="A40" s="4">
        <v>61</v>
      </c>
      <c r="B40" s="5">
        <v>38965</v>
      </c>
      <c r="C40" s="1" t="s">
        <v>7</v>
      </c>
      <c r="D40" s="6" t="s">
        <v>14</v>
      </c>
      <c r="E40" s="6" t="s">
        <v>18</v>
      </c>
      <c r="F40" s="7">
        <v>810</v>
      </c>
    </row>
    <row r="41" spans="1:6" ht="17.399999999999999" x14ac:dyDescent="0.3">
      <c r="A41" s="4">
        <v>72</v>
      </c>
      <c r="B41" s="5">
        <v>38761</v>
      </c>
      <c r="C41" s="1" t="s">
        <v>8</v>
      </c>
      <c r="D41" s="6" t="s">
        <v>14</v>
      </c>
      <c r="E41" s="6" t="s">
        <v>17</v>
      </c>
      <c r="F41" s="7">
        <v>810</v>
      </c>
    </row>
    <row r="42" spans="1:6" ht="17.399999999999999" hidden="1" x14ac:dyDescent="0.3">
      <c r="A42" s="4">
        <v>47</v>
      </c>
      <c r="B42" s="5">
        <v>38910</v>
      </c>
      <c r="C42" s="1" t="s">
        <v>9</v>
      </c>
      <c r="D42" s="6" t="s">
        <v>14</v>
      </c>
      <c r="E42" s="6" t="s">
        <v>18</v>
      </c>
      <c r="F42" s="7">
        <v>870</v>
      </c>
    </row>
    <row r="43" spans="1:6" ht="17.399999999999999" hidden="1" x14ac:dyDescent="0.3">
      <c r="A43" s="4">
        <v>74</v>
      </c>
      <c r="B43" s="5">
        <v>38881</v>
      </c>
      <c r="C43" s="1" t="s">
        <v>12</v>
      </c>
      <c r="D43" s="6" t="s">
        <v>14</v>
      </c>
      <c r="E43" s="6" t="s">
        <v>16</v>
      </c>
      <c r="F43" s="7">
        <v>1195</v>
      </c>
    </row>
    <row r="44" spans="1:6" ht="17.399999999999999" hidden="1" x14ac:dyDescent="0.3">
      <c r="A44" s="4">
        <v>33</v>
      </c>
      <c r="B44" s="5">
        <v>39002</v>
      </c>
      <c r="C44" s="1" t="s">
        <v>12</v>
      </c>
      <c r="D44" s="6" t="s">
        <v>14</v>
      </c>
      <c r="E44" s="6" t="s">
        <v>18</v>
      </c>
      <c r="F44" s="7">
        <v>1280</v>
      </c>
    </row>
    <row r="45" spans="1:6" ht="17.399999999999999" hidden="1" x14ac:dyDescent="0.3">
      <c r="A45" s="4">
        <v>60</v>
      </c>
      <c r="B45" s="5">
        <v>39007</v>
      </c>
      <c r="C45" s="1" t="s">
        <v>12</v>
      </c>
      <c r="D45" s="6" t="s">
        <v>15</v>
      </c>
      <c r="E45" s="6" t="s">
        <v>18</v>
      </c>
      <c r="F45" s="7">
        <v>560</v>
      </c>
    </row>
    <row r="46" spans="1:6" ht="17.399999999999999" hidden="1" x14ac:dyDescent="0.3">
      <c r="A46" s="4">
        <v>48</v>
      </c>
      <c r="B46" s="5">
        <v>38818</v>
      </c>
      <c r="C46" s="1" t="s">
        <v>8</v>
      </c>
      <c r="D46" s="6" t="s">
        <v>14</v>
      </c>
      <c r="E46" s="6" t="s">
        <v>18</v>
      </c>
      <c r="F46" s="7">
        <v>1195</v>
      </c>
    </row>
    <row r="47" spans="1:6" ht="17.399999999999999" hidden="1" x14ac:dyDescent="0.3">
      <c r="A47" s="4">
        <v>75</v>
      </c>
      <c r="B47" s="5">
        <v>38839</v>
      </c>
      <c r="C47" s="1" t="s">
        <v>8</v>
      </c>
      <c r="D47" s="6" t="s">
        <v>15</v>
      </c>
      <c r="E47" s="6" t="s">
        <v>16</v>
      </c>
      <c r="F47" s="7">
        <v>1435.25</v>
      </c>
    </row>
    <row r="48" spans="1:6" ht="17.399999999999999" hidden="1" x14ac:dyDescent="0.3">
      <c r="A48" s="4">
        <v>32</v>
      </c>
      <c r="B48" s="5">
        <v>38915</v>
      </c>
      <c r="C48" s="1" t="s">
        <v>8</v>
      </c>
      <c r="D48" s="6" t="s">
        <v>14</v>
      </c>
      <c r="E48" s="6" t="s">
        <v>17</v>
      </c>
      <c r="F48" s="7">
        <v>1937</v>
      </c>
    </row>
    <row r="49" spans="1:6" ht="17.399999999999999" hidden="1" x14ac:dyDescent="0.3">
      <c r="A49" s="4">
        <v>59</v>
      </c>
      <c r="B49" s="5">
        <v>38931</v>
      </c>
      <c r="C49" s="1" t="s">
        <v>8</v>
      </c>
      <c r="D49" s="6" t="s">
        <v>14</v>
      </c>
      <c r="E49" s="6" t="s">
        <v>17</v>
      </c>
      <c r="F49" s="7">
        <v>607</v>
      </c>
    </row>
    <row r="50" spans="1:6" ht="17.399999999999999" hidden="1" x14ac:dyDescent="0.3">
      <c r="A50" s="4">
        <v>36</v>
      </c>
      <c r="B50" s="5">
        <v>38936</v>
      </c>
      <c r="C50" s="1" t="s">
        <v>8</v>
      </c>
      <c r="D50" s="6" t="s">
        <v>14</v>
      </c>
      <c r="E50" s="6" t="s">
        <v>17</v>
      </c>
      <c r="F50" s="7">
        <v>209</v>
      </c>
    </row>
    <row r="51" spans="1:6" ht="17.399999999999999" hidden="1" x14ac:dyDescent="0.3">
      <c r="A51" s="4">
        <v>40</v>
      </c>
      <c r="B51" s="5">
        <v>38944</v>
      </c>
      <c r="C51" s="1" t="s">
        <v>8</v>
      </c>
      <c r="D51" s="6" t="s">
        <v>14</v>
      </c>
      <c r="E51" s="6" t="s">
        <v>17</v>
      </c>
      <c r="F51" s="7">
        <v>736</v>
      </c>
    </row>
    <row r="52" spans="1:6" ht="17.399999999999999" hidden="1" x14ac:dyDescent="0.3">
      <c r="A52" s="4">
        <v>67</v>
      </c>
      <c r="B52" s="5">
        <v>38968</v>
      </c>
      <c r="C52" s="1" t="s">
        <v>8</v>
      </c>
      <c r="D52" s="6" t="s">
        <v>15</v>
      </c>
      <c r="E52" s="6" t="s">
        <v>17</v>
      </c>
      <c r="F52" s="7">
        <v>3790</v>
      </c>
    </row>
    <row r="53" spans="1:6" ht="17.399999999999999" hidden="1" x14ac:dyDescent="0.3">
      <c r="A53" s="4">
        <v>63</v>
      </c>
      <c r="B53" s="5">
        <v>38989</v>
      </c>
      <c r="C53" s="1" t="s">
        <v>8</v>
      </c>
      <c r="D53" s="6" t="s">
        <v>15</v>
      </c>
      <c r="E53" s="6" t="s">
        <v>17</v>
      </c>
      <c r="F53" s="7">
        <v>196.5</v>
      </c>
    </row>
    <row r="54" spans="1:6" ht="17.399999999999999" hidden="1" x14ac:dyDescent="0.3">
      <c r="A54" s="4">
        <v>46</v>
      </c>
      <c r="B54" s="5">
        <v>38813</v>
      </c>
      <c r="C54" s="1" t="s">
        <v>8</v>
      </c>
      <c r="D54" s="6" t="s">
        <v>14</v>
      </c>
      <c r="E54" s="6" t="s">
        <v>17</v>
      </c>
      <c r="F54" s="7">
        <v>134.5</v>
      </c>
    </row>
    <row r="55" spans="1:6" ht="17.399999999999999" hidden="1" x14ac:dyDescent="0.3">
      <c r="A55" s="4">
        <v>73</v>
      </c>
      <c r="B55" s="5">
        <v>38834</v>
      </c>
      <c r="C55" s="1" t="s">
        <v>7</v>
      </c>
      <c r="D55" s="6" t="s">
        <v>14</v>
      </c>
      <c r="E55" s="6" t="s">
        <v>17</v>
      </c>
      <c r="F55" s="7">
        <v>607</v>
      </c>
    </row>
    <row r="56" spans="1:6" ht="17.399999999999999" hidden="1" x14ac:dyDescent="0.3">
      <c r="A56" s="4">
        <v>35</v>
      </c>
      <c r="B56" s="5">
        <v>38889</v>
      </c>
      <c r="C56" s="1" t="s">
        <v>7</v>
      </c>
      <c r="D56" s="6" t="s">
        <v>14</v>
      </c>
      <c r="E56" s="6" t="s">
        <v>18</v>
      </c>
      <c r="F56" s="7">
        <v>870</v>
      </c>
    </row>
    <row r="57" spans="1:6" ht="17.399999999999999" hidden="1" x14ac:dyDescent="0.3">
      <c r="A57" s="4">
        <v>62</v>
      </c>
      <c r="B57" s="5">
        <v>38902</v>
      </c>
      <c r="C57" s="1" t="s">
        <v>7</v>
      </c>
      <c r="D57" s="6" t="s">
        <v>14</v>
      </c>
      <c r="E57" s="6" t="s">
        <v>18</v>
      </c>
      <c r="F57" s="7">
        <v>1280</v>
      </c>
    </row>
    <row r="58" spans="1:6" ht="17.399999999999999" hidden="1" x14ac:dyDescent="0.3">
      <c r="A58" s="4">
        <v>31</v>
      </c>
      <c r="B58" s="5">
        <v>38910</v>
      </c>
      <c r="C58" s="1" t="s">
        <v>7</v>
      </c>
      <c r="D58" s="6" t="s">
        <v>15</v>
      </c>
      <c r="E58" s="6" t="s">
        <v>18</v>
      </c>
      <c r="F58" s="7">
        <v>3525</v>
      </c>
    </row>
    <row r="59" spans="1:6" ht="17.399999999999999" hidden="1" x14ac:dyDescent="0.3">
      <c r="A59" s="4">
        <v>39</v>
      </c>
      <c r="B59" s="5">
        <v>38926</v>
      </c>
      <c r="C59" s="1" t="s">
        <v>7</v>
      </c>
      <c r="D59" s="6" t="s">
        <v>14</v>
      </c>
      <c r="E59" s="6" t="s">
        <v>18</v>
      </c>
      <c r="F59" s="7">
        <v>810</v>
      </c>
    </row>
    <row r="60" spans="1:6" ht="17.399999999999999" hidden="1" x14ac:dyDescent="0.3">
      <c r="A60" s="4">
        <v>58</v>
      </c>
      <c r="B60" s="5">
        <v>38965</v>
      </c>
      <c r="C60" s="1" t="s">
        <v>7</v>
      </c>
      <c r="D60" s="6" t="s">
        <v>15</v>
      </c>
      <c r="E60" s="6" t="s">
        <v>18</v>
      </c>
      <c r="F60" s="7">
        <v>326</v>
      </c>
    </row>
  </sheetData>
  <dataValidations count="4">
    <dataValidation type="list" allowBlank="1" showInputMessage="1" showErrorMessage="1" sqref="E6:E60" xr:uid="{4EFF3B87-2ACF-48CA-9127-9FB4DAE33864}">
      <formula1>"Firma A,Firma C,Firma D,Firma F,Firma G"</formula1>
    </dataValidation>
    <dataValidation type="list" allowBlank="1" showInputMessage="1" showErrorMessage="1" sqref="D6:D60" xr:uid="{9D4911DE-DAC1-49D2-967E-B9E735ACF14D}">
      <formula1>"Achitată,Neachitată"</formula1>
    </dataValidation>
    <dataValidation type="list" allowBlank="1" showInputMessage="1" showErrorMessage="1" sqref="C9:C60" xr:uid="{62945D4E-CACA-41C9-8AFD-A1C9077E937E}">
      <formula1>"Constatin Alexandru,Leulescu Mircea,Zare Robert,Ștefănescu Maria,Florescu Nicolae,Grigoriu Laura,Nicolaescu Marius"</formula1>
    </dataValidation>
    <dataValidation type="list" allowBlank="1" showInputMessage="1" showErrorMessage="1" sqref="C6:C8" xr:uid="{B3B62E8E-6D4C-4DA6-910E-7B8486C9D101}">
      <formula1>"Constatin Alexandru,Zare Robert,Ștefănescu Maria,Florescu Nicolae,Grigoriu Laura,Nicolaescu Marius"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FF678-C2C4-4447-BE73-DEE752F73D46}">
  <sheetPr>
    <tabColor rgb="FFFF6600"/>
  </sheetPr>
  <dimension ref="A1:F56"/>
  <sheetViews>
    <sheetView workbookViewId="0">
      <selection activeCell="J13" sqref="J13"/>
    </sheetView>
  </sheetViews>
  <sheetFormatPr defaultRowHeight="14.4" x14ac:dyDescent="0.3"/>
  <cols>
    <col min="2" max="2" width="12.5546875" bestFit="1" customWidth="1"/>
    <col min="3" max="3" width="17.5546875" bestFit="1" customWidth="1"/>
    <col min="4" max="4" width="10" bestFit="1" customWidth="1"/>
    <col min="5" max="5" width="7.21875" bestFit="1" customWidth="1"/>
    <col min="6" max="6" width="10.33203125" bestFit="1" customWidth="1"/>
  </cols>
  <sheetData>
    <row r="1" spans="1:6" ht="31.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17.399999999999999" x14ac:dyDescent="0.3">
      <c r="A2" s="4">
        <v>40</v>
      </c>
      <c r="B2" s="5">
        <v>38760</v>
      </c>
      <c r="C2" s="1" t="s">
        <v>12</v>
      </c>
      <c r="D2" s="6" t="s">
        <v>14</v>
      </c>
      <c r="E2" s="6" t="s">
        <v>16</v>
      </c>
      <c r="F2" s="7">
        <v>326</v>
      </c>
    </row>
    <row r="3" spans="1:6" ht="17.399999999999999" x14ac:dyDescent="0.3">
      <c r="A3" s="4">
        <v>72</v>
      </c>
      <c r="B3" s="5">
        <v>38761</v>
      </c>
      <c r="C3" s="1" t="s">
        <v>8</v>
      </c>
      <c r="D3" s="6" t="s">
        <v>14</v>
      </c>
      <c r="E3" s="6" t="s">
        <v>17</v>
      </c>
      <c r="F3" s="7">
        <v>810</v>
      </c>
    </row>
    <row r="4" spans="1:6" ht="17.399999999999999" x14ac:dyDescent="0.3">
      <c r="A4" s="4">
        <v>76</v>
      </c>
      <c r="B4" s="5">
        <v>38771</v>
      </c>
      <c r="C4" s="1" t="s">
        <v>10</v>
      </c>
      <c r="D4" s="6" t="s">
        <v>14</v>
      </c>
      <c r="E4" s="6" t="s">
        <v>17</v>
      </c>
      <c r="F4" s="7">
        <v>562</v>
      </c>
    </row>
    <row r="5" spans="1:6" ht="17.399999999999999" x14ac:dyDescent="0.3">
      <c r="A5" s="4">
        <v>56</v>
      </c>
      <c r="B5" s="5">
        <v>38810</v>
      </c>
      <c r="C5" s="1" t="s">
        <v>6</v>
      </c>
      <c r="D5" s="6" t="s">
        <v>14</v>
      </c>
      <c r="E5" s="6" t="s">
        <v>16</v>
      </c>
      <c r="F5" s="7">
        <v>127.5</v>
      </c>
    </row>
    <row r="6" spans="1:6" ht="17.399999999999999" x14ac:dyDescent="0.3">
      <c r="A6" s="4">
        <v>46</v>
      </c>
      <c r="B6" s="5">
        <v>38813</v>
      </c>
      <c r="C6" s="1" t="s">
        <v>8</v>
      </c>
      <c r="D6" s="6" t="s">
        <v>14</v>
      </c>
      <c r="E6" s="6" t="s">
        <v>17</v>
      </c>
      <c r="F6" s="7">
        <v>134.5</v>
      </c>
    </row>
    <row r="7" spans="1:6" ht="17.399999999999999" x14ac:dyDescent="0.3">
      <c r="A7" s="4">
        <v>48</v>
      </c>
      <c r="B7" s="5">
        <v>38818</v>
      </c>
      <c r="C7" s="1" t="s">
        <v>8</v>
      </c>
      <c r="D7" s="6" t="s">
        <v>14</v>
      </c>
      <c r="E7" s="6" t="s">
        <v>18</v>
      </c>
      <c r="F7" s="7">
        <v>1280</v>
      </c>
    </row>
    <row r="8" spans="1:6" ht="17.399999999999999" x14ac:dyDescent="0.3">
      <c r="A8" s="4">
        <v>48</v>
      </c>
      <c r="B8" s="5">
        <v>38818</v>
      </c>
      <c r="C8" s="1" t="s">
        <v>8</v>
      </c>
      <c r="D8" s="6" t="s">
        <v>14</v>
      </c>
      <c r="E8" s="6" t="s">
        <v>18</v>
      </c>
      <c r="F8" s="7">
        <v>1195</v>
      </c>
    </row>
    <row r="9" spans="1:6" ht="17.399999999999999" x14ac:dyDescent="0.3">
      <c r="A9" s="4">
        <v>51</v>
      </c>
      <c r="B9" s="5">
        <v>38826</v>
      </c>
      <c r="C9" s="1" t="s">
        <v>9</v>
      </c>
      <c r="D9" s="6" t="s">
        <v>14</v>
      </c>
      <c r="E9" s="6" t="s">
        <v>16</v>
      </c>
      <c r="F9" s="7">
        <v>1435.25</v>
      </c>
    </row>
    <row r="10" spans="1:6" ht="17.399999999999999" x14ac:dyDescent="0.3">
      <c r="A10" s="4">
        <v>73</v>
      </c>
      <c r="B10" s="5">
        <v>38834</v>
      </c>
      <c r="C10" s="1" t="s">
        <v>7</v>
      </c>
      <c r="D10" s="6" t="s">
        <v>14</v>
      </c>
      <c r="E10" s="6" t="s">
        <v>17</v>
      </c>
      <c r="F10" s="7">
        <v>196.5</v>
      </c>
    </row>
    <row r="11" spans="1:6" ht="17.399999999999999" x14ac:dyDescent="0.3">
      <c r="A11" s="4">
        <v>73</v>
      </c>
      <c r="B11" s="5">
        <v>38834</v>
      </c>
      <c r="C11" s="1" t="s">
        <v>7</v>
      </c>
      <c r="D11" s="6" t="s">
        <v>14</v>
      </c>
      <c r="E11" s="6" t="s">
        <v>17</v>
      </c>
      <c r="F11" s="7">
        <v>607</v>
      </c>
    </row>
    <row r="12" spans="1:6" ht="17.399999999999999" x14ac:dyDescent="0.3">
      <c r="A12" s="4">
        <v>81</v>
      </c>
      <c r="B12" s="5">
        <v>38839</v>
      </c>
      <c r="C12" s="1" t="s">
        <v>8</v>
      </c>
      <c r="D12" s="6" t="s">
        <v>14</v>
      </c>
      <c r="E12" s="6" t="s">
        <v>17</v>
      </c>
      <c r="F12" s="7">
        <v>560</v>
      </c>
    </row>
    <row r="13" spans="1:6" ht="17.399999999999999" x14ac:dyDescent="0.3">
      <c r="A13" s="4">
        <v>76</v>
      </c>
      <c r="B13" s="5">
        <v>38842</v>
      </c>
      <c r="C13" s="1" t="s">
        <v>9</v>
      </c>
      <c r="D13" s="6" t="s">
        <v>14</v>
      </c>
      <c r="E13" s="6" t="s">
        <v>18</v>
      </c>
      <c r="F13" s="7">
        <v>665</v>
      </c>
    </row>
    <row r="14" spans="1:6" ht="17.399999999999999" x14ac:dyDescent="0.3">
      <c r="A14" s="4">
        <v>78</v>
      </c>
      <c r="B14" s="5">
        <v>38852</v>
      </c>
      <c r="C14" s="1" t="s">
        <v>10</v>
      </c>
      <c r="D14" s="6" t="s">
        <v>14</v>
      </c>
      <c r="E14" s="6" t="s">
        <v>16</v>
      </c>
      <c r="F14" s="7">
        <v>1760</v>
      </c>
    </row>
    <row r="15" spans="1:6" ht="17.399999999999999" x14ac:dyDescent="0.3">
      <c r="A15" s="4">
        <v>37</v>
      </c>
      <c r="B15" s="5">
        <v>38860</v>
      </c>
      <c r="C15" s="1" t="s">
        <v>11</v>
      </c>
      <c r="D15" s="6" t="s">
        <v>14</v>
      </c>
      <c r="E15" s="6" t="s">
        <v>18</v>
      </c>
      <c r="F15" s="7">
        <v>692</v>
      </c>
    </row>
    <row r="16" spans="1:6" ht="17.399999999999999" x14ac:dyDescent="0.3">
      <c r="A16" s="4">
        <v>45</v>
      </c>
      <c r="B16" s="5">
        <v>38863</v>
      </c>
      <c r="C16" s="1" t="s">
        <v>10</v>
      </c>
      <c r="D16" s="6" t="s">
        <v>14</v>
      </c>
      <c r="E16" s="6" t="s">
        <v>17</v>
      </c>
      <c r="F16" s="7">
        <v>1442</v>
      </c>
    </row>
    <row r="17" spans="1:6" ht="17.399999999999999" x14ac:dyDescent="0.3">
      <c r="A17" s="4">
        <v>43</v>
      </c>
      <c r="B17" s="5">
        <v>38873</v>
      </c>
      <c r="C17" s="1" t="s">
        <v>12</v>
      </c>
      <c r="D17" s="6" t="s">
        <v>14</v>
      </c>
      <c r="E17" s="6" t="s">
        <v>16</v>
      </c>
      <c r="F17" s="7">
        <v>270</v>
      </c>
    </row>
    <row r="18" spans="1:6" ht="17.399999999999999" x14ac:dyDescent="0.3">
      <c r="A18" s="4">
        <v>72</v>
      </c>
      <c r="B18" s="5">
        <v>38876</v>
      </c>
      <c r="C18" s="1" t="s">
        <v>11</v>
      </c>
      <c r="D18" s="6" t="s">
        <v>14</v>
      </c>
      <c r="E18" s="6" t="s">
        <v>17</v>
      </c>
      <c r="F18" s="7">
        <v>4500</v>
      </c>
    </row>
    <row r="19" spans="1:6" ht="17.399999999999999" x14ac:dyDescent="0.3">
      <c r="A19" s="4">
        <v>64</v>
      </c>
      <c r="B19" s="5">
        <v>38881</v>
      </c>
      <c r="C19" s="1" t="s">
        <v>9</v>
      </c>
      <c r="D19" s="6" t="s">
        <v>14</v>
      </c>
      <c r="E19" s="6" t="s">
        <v>17</v>
      </c>
      <c r="F19" s="7">
        <v>810</v>
      </c>
    </row>
    <row r="20" spans="1:6" ht="17.399999999999999" x14ac:dyDescent="0.3">
      <c r="A20" s="4">
        <v>74</v>
      </c>
      <c r="B20" s="5">
        <v>38881</v>
      </c>
      <c r="C20" s="1" t="s">
        <v>12</v>
      </c>
      <c r="D20" s="6" t="s">
        <v>14</v>
      </c>
      <c r="E20" s="6" t="s">
        <v>16</v>
      </c>
      <c r="F20" s="7">
        <v>1195</v>
      </c>
    </row>
    <row r="21" spans="1:6" ht="17.399999999999999" x14ac:dyDescent="0.3">
      <c r="A21" s="4">
        <v>35</v>
      </c>
      <c r="B21" s="5">
        <v>38889</v>
      </c>
      <c r="C21" s="1" t="s">
        <v>7</v>
      </c>
      <c r="D21" s="6" t="s">
        <v>14</v>
      </c>
      <c r="E21" s="6" t="s">
        <v>18</v>
      </c>
      <c r="F21" s="7">
        <v>870</v>
      </c>
    </row>
    <row r="22" spans="1:6" ht="17.399999999999999" x14ac:dyDescent="0.3">
      <c r="A22" s="4">
        <v>62</v>
      </c>
      <c r="B22" s="5">
        <v>38902</v>
      </c>
      <c r="C22" s="1" t="s">
        <v>7</v>
      </c>
      <c r="D22" s="6" t="s">
        <v>14</v>
      </c>
      <c r="E22" s="6" t="s">
        <v>18</v>
      </c>
      <c r="F22" s="7">
        <v>1280</v>
      </c>
    </row>
    <row r="23" spans="1:6" ht="17.399999999999999" x14ac:dyDescent="0.3">
      <c r="A23" s="4">
        <v>47</v>
      </c>
      <c r="B23" s="5">
        <v>38910</v>
      </c>
      <c r="C23" s="1" t="s">
        <v>9</v>
      </c>
      <c r="D23" s="6" t="s">
        <v>14</v>
      </c>
      <c r="E23" s="6" t="s">
        <v>18</v>
      </c>
      <c r="F23" s="7">
        <v>870</v>
      </c>
    </row>
    <row r="24" spans="1:6" ht="17.399999999999999" x14ac:dyDescent="0.3">
      <c r="A24" s="4">
        <v>32</v>
      </c>
      <c r="B24" s="5">
        <v>38915</v>
      </c>
      <c r="C24" s="1" t="s">
        <v>8</v>
      </c>
      <c r="D24" s="6" t="s">
        <v>14</v>
      </c>
      <c r="E24" s="6" t="s">
        <v>17</v>
      </c>
      <c r="F24" s="7">
        <v>1937</v>
      </c>
    </row>
    <row r="25" spans="1:6" ht="17.399999999999999" x14ac:dyDescent="0.3">
      <c r="A25" s="4">
        <v>39</v>
      </c>
      <c r="B25" s="5">
        <v>38926</v>
      </c>
      <c r="C25" s="1" t="s">
        <v>7</v>
      </c>
      <c r="D25" s="6" t="s">
        <v>14</v>
      </c>
      <c r="E25" s="6" t="s">
        <v>18</v>
      </c>
      <c r="F25" s="7">
        <v>810</v>
      </c>
    </row>
    <row r="26" spans="1:6" ht="17.399999999999999" x14ac:dyDescent="0.3">
      <c r="A26" s="4">
        <v>59</v>
      </c>
      <c r="B26" s="5">
        <v>38931</v>
      </c>
      <c r="C26" s="1" t="s">
        <v>8</v>
      </c>
      <c r="D26" s="6" t="s">
        <v>14</v>
      </c>
      <c r="E26" s="6" t="s">
        <v>17</v>
      </c>
      <c r="F26" s="7">
        <v>607</v>
      </c>
    </row>
    <row r="27" spans="1:6" ht="17.399999999999999" x14ac:dyDescent="0.3">
      <c r="A27" s="4">
        <v>36</v>
      </c>
      <c r="B27" s="5">
        <v>38936</v>
      </c>
      <c r="C27" s="1" t="s">
        <v>8</v>
      </c>
      <c r="D27" s="6" t="s">
        <v>14</v>
      </c>
      <c r="E27" s="6" t="s">
        <v>17</v>
      </c>
      <c r="F27" s="7">
        <v>209</v>
      </c>
    </row>
    <row r="28" spans="1:6" ht="17.399999999999999" x14ac:dyDescent="0.3">
      <c r="A28" s="4">
        <v>37</v>
      </c>
      <c r="B28" s="5">
        <v>38944</v>
      </c>
      <c r="C28" s="1" t="s">
        <v>8</v>
      </c>
      <c r="D28" s="6" t="s">
        <v>14</v>
      </c>
      <c r="E28" s="6" t="s">
        <v>17</v>
      </c>
      <c r="F28" s="7">
        <v>607</v>
      </c>
    </row>
    <row r="29" spans="1:6" ht="17.399999999999999" x14ac:dyDescent="0.3">
      <c r="A29" s="4">
        <v>40</v>
      </c>
      <c r="B29" s="5">
        <v>38944</v>
      </c>
      <c r="C29" s="1" t="s">
        <v>8</v>
      </c>
      <c r="D29" s="6" t="s">
        <v>14</v>
      </c>
      <c r="E29" s="6" t="s">
        <v>17</v>
      </c>
      <c r="F29" s="7">
        <v>736</v>
      </c>
    </row>
    <row r="30" spans="1:6" ht="17.399999999999999" x14ac:dyDescent="0.3">
      <c r="A30" s="4">
        <v>80</v>
      </c>
      <c r="B30" s="5">
        <v>38957</v>
      </c>
      <c r="C30" s="1" t="s">
        <v>10</v>
      </c>
      <c r="D30" s="6" t="s">
        <v>14</v>
      </c>
      <c r="E30" s="6" t="s">
        <v>16</v>
      </c>
      <c r="F30" s="7">
        <v>219.5</v>
      </c>
    </row>
    <row r="31" spans="1:6" ht="17.399999999999999" x14ac:dyDescent="0.3">
      <c r="A31" s="4">
        <v>61</v>
      </c>
      <c r="B31" s="5">
        <v>38965</v>
      </c>
      <c r="C31" s="1" t="s">
        <v>7</v>
      </c>
      <c r="D31" s="6" t="s">
        <v>14</v>
      </c>
      <c r="E31" s="6" t="s">
        <v>18</v>
      </c>
      <c r="F31" s="7">
        <v>810</v>
      </c>
    </row>
    <row r="32" spans="1:6" ht="17.399999999999999" x14ac:dyDescent="0.3">
      <c r="A32" s="4">
        <v>33</v>
      </c>
      <c r="B32" s="5">
        <v>38968</v>
      </c>
      <c r="C32" s="1" t="s">
        <v>8</v>
      </c>
      <c r="D32" s="6" t="s">
        <v>14</v>
      </c>
      <c r="E32" s="6" t="s">
        <v>17</v>
      </c>
      <c r="F32" s="7">
        <v>209</v>
      </c>
    </row>
    <row r="33" spans="1:6" ht="17.399999999999999" x14ac:dyDescent="0.3">
      <c r="A33" s="4">
        <v>62</v>
      </c>
      <c r="B33" s="5">
        <v>38994</v>
      </c>
      <c r="C33" s="1" t="s">
        <v>6</v>
      </c>
      <c r="D33" s="6" t="s">
        <v>14</v>
      </c>
      <c r="E33" s="6" t="s">
        <v>17</v>
      </c>
      <c r="F33" s="7">
        <v>380</v>
      </c>
    </row>
    <row r="34" spans="1:6" ht="17.399999999999999" x14ac:dyDescent="0.3">
      <c r="A34" s="4">
        <v>33</v>
      </c>
      <c r="B34" s="5">
        <v>39002</v>
      </c>
      <c r="C34" s="1" t="s">
        <v>12</v>
      </c>
      <c r="D34" s="6" t="s">
        <v>14</v>
      </c>
      <c r="E34" s="6" t="s">
        <v>18</v>
      </c>
      <c r="F34" s="7">
        <v>1280</v>
      </c>
    </row>
    <row r="35" spans="1:6" ht="17.399999999999999" x14ac:dyDescent="0.3">
      <c r="A35" s="4">
        <v>42</v>
      </c>
      <c r="B35" s="5">
        <v>38792</v>
      </c>
      <c r="C35" s="1" t="s">
        <v>11</v>
      </c>
      <c r="D35" s="6" t="s">
        <v>15</v>
      </c>
      <c r="E35" s="6" t="s">
        <v>18</v>
      </c>
      <c r="F35" s="7">
        <v>270</v>
      </c>
    </row>
    <row r="36" spans="1:6" ht="17.399999999999999" x14ac:dyDescent="0.3">
      <c r="A36" s="4">
        <v>46</v>
      </c>
      <c r="B36" s="5">
        <v>38813</v>
      </c>
      <c r="C36" s="1" t="s">
        <v>7</v>
      </c>
      <c r="D36" s="6" t="s">
        <v>15</v>
      </c>
      <c r="E36" s="6" t="s">
        <v>17</v>
      </c>
      <c r="F36" s="7">
        <v>3790</v>
      </c>
    </row>
    <row r="37" spans="1:6" ht="17.399999999999999" x14ac:dyDescent="0.3">
      <c r="A37" s="4">
        <v>50</v>
      </c>
      <c r="B37" s="5">
        <v>38821</v>
      </c>
      <c r="C37" s="1" t="s">
        <v>9</v>
      </c>
      <c r="D37" s="6" t="s">
        <v>15</v>
      </c>
      <c r="E37" s="6" t="s">
        <v>17</v>
      </c>
      <c r="F37" s="7">
        <v>205</v>
      </c>
    </row>
    <row r="38" spans="1:6" ht="17.399999999999999" x14ac:dyDescent="0.3">
      <c r="A38" s="4">
        <v>55</v>
      </c>
      <c r="B38" s="5">
        <v>38831</v>
      </c>
      <c r="C38" s="1" t="s">
        <v>10</v>
      </c>
      <c r="D38" s="6" t="s">
        <v>15</v>
      </c>
      <c r="E38" s="6" t="s">
        <v>17</v>
      </c>
      <c r="F38" s="7">
        <v>1418</v>
      </c>
    </row>
    <row r="39" spans="1:6" ht="17.399999999999999" x14ac:dyDescent="0.3">
      <c r="A39" s="4">
        <v>75</v>
      </c>
      <c r="B39" s="5">
        <v>38839</v>
      </c>
      <c r="C39" s="1" t="s">
        <v>8</v>
      </c>
      <c r="D39" s="6" t="s">
        <v>15</v>
      </c>
      <c r="E39" s="6" t="s">
        <v>16</v>
      </c>
      <c r="F39" s="7">
        <v>560</v>
      </c>
    </row>
    <row r="40" spans="1:6" ht="17.399999999999999" x14ac:dyDescent="0.3">
      <c r="A40" s="4">
        <v>75</v>
      </c>
      <c r="B40" s="5">
        <v>38839</v>
      </c>
      <c r="C40" s="1" t="s">
        <v>8</v>
      </c>
      <c r="D40" s="6" t="s">
        <v>15</v>
      </c>
      <c r="E40" s="6" t="s">
        <v>16</v>
      </c>
      <c r="F40" s="7">
        <v>1435.25</v>
      </c>
    </row>
    <row r="41" spans="1:6" ht="17.399999999999999" x14ac:dyDescent="0.3">
      <c r="A41" s="4">
        <v>70</v>
      </c>
      <c r="B41" s="5">
        <v>38842</v>
      </c>
      <c r="C41" s="1" t="s">
        <v>9</v>
      </c>
      <c r="D41" s="6" t="s">
        <v>15</v>
      </c>
      <c r="E41" s="6" t="s">
        <v>19</v>
      </c>
      <c r="F41" s="7">
        <v>665</v>
      </c>
    </row>
    <row r="42" spans="1:6" ht="17.399999999999999" x14ac:dyDescent="0.3">
      <c r="A42" s="4">
        <v>77</v>
      </c>
      <c r="B42" s="5">
        <v>38847</v>
      </c>
      <c r="C42" s="1" t="s">
        <v>9</v>
      </c>
      <c r="D42" s="6" t="s">
        <v>15</v>
      </c>
      <c r="E42" s="6" t="s">
        <v>18</v>
      </c>
      <c r="F42" s="7">
        <v>2310</v>
      </c>
    </row>
    <row r="43" spans="1:6" ht="17.399999999999999" x14ac:dyDescent="0.3">
      <c r="A43" s="4">
        <v>34</v>
      </c>
      <c r="B43" s="5">
        <v>38855</v>
      </c>
      <c r="C43" s="1" t="s">
        <v>9</v>
      </c>
      <c r="D43" s="6" t="s">
        <v>15</v>
      </c>
      <c r="E43" s="6" t="s">
        <v>17</v>
      </c>
      <c r="F43" s="7">
        <v>188</v>
      </c>
    </row>
    <row r="44" spans="1:6" ht="17.399999999999999" x14ac:dyDescent="0.3">
      <c r="A44" s="4">
        <v>66</v>
      </c>
      <c r="B44" s="5">
        <v>38860</v>
      </c>
      <c r="C44" s="1" t="s">
        <v>11</v>
      </c>
      <c r="D44" s="6" t="s">
        <v>15</v>
      </c>
      <c r="E44" s="6" t="s">
        <v>17</v>
      </c>
      <c r="F44" s="7">
        <v>692</v>
      </c>
    </row>
    <row r="45" spans="1:6" ht="17.399999999999999" x14ac:dyDescent="0.3">
      <c r="A45" s="4">
        <v>61</v>
      </c>
      <c r="B45" s="5">
        <v>38868</v>
      </c>
      <c r="C45" s="1" t="s">
        <v>12</v>
      </c>
      <c r="D45" s="6" t="s">
        <v>15</v>
      </c>
      <c r="E45" s="6" t="s">
        <v>16</v>
      </c>
      <c r="F45" s="7">
        <v>1280</v>
      </c>
    </row>
    <row r="46" spans="1:6" ht="17.399999999999999" x14ac:dyDescent="0.3">
      <c r="A46" s="4">
        <v>75</v>
      </c>
      <c r="B46" s="5">
        <v>38873</v>
      </c>
      <c r="C46" s="1" t="s">
        <v>10</v>
      </c>
      <c r="D46" s="6" t="s">
        <v>15</v>
      </c>
      <c r="E46" s="6" t="s">
        <v>18</v>
      </c>
      <c r="F46" s="7">
        <v>270</v>
      </c>
    </row>
    <row r="47" spans="1:6" ht="17.399999999999999" x14ac:dyDescent="0.3">
      <c r="A47" s="4">
        <v>71</v>
      </c>
      <c r="B47" s="5">
        <v>38902</v>
      </c>
      <c r="C47" s="1" t="s">
        <v>7</v>
      </c>
      <c r="D47" s="6" t="s">
        <v>15</v>
      </c>
      <c r="E47" s="6" t="s">
        <v>18</v>
      </c>
      <c r="F47" s="7">
        <v>607</v>
      </c>
    </row>
    <row r="48" spans="1:6" ht="17.399999999999999" x14ac:dyDescent="0.3">
      <c r="A48" s="4">
        <v>31</v>
      </c>
      <c r="B48" s="5">
        <v>38910</v>
      </c>
      <c r="C48" s="1" t="s">
        <v>7</v>
      </c>
      <c r="D48" s="6" t="s">
        <v>15</v>
      </c>
      <c r="E48" s="6" t="s">
        <v>18</v>
      </c>
      <c r="F48" s="7">
        <v>3525</v>
      </c>
    </row>
    <row r="49" spans="1:6" ht="17.399999999999999" x14ac:dyDescent="0.3">
      <c r="A49" s="4">
        <v>58</v>
      </c>
      <c r="B49" s="5">
        <v>38965</v>
      </c>
      <c r="C49" s="1" t="s">
        <v>7</v>
      </c>
      <c r="D49" s="6" t="s">
        <v>15</v>
      </c>
      <c r="E49" s="6" t="s">
        <v>18</v>
      </c>
      <c r="F49" s="7">
        <v>326</v>
      </c>
    </row>
    <row r="50" spans="1:6" ht="17.399999999999999" x14ac:dyDescent="0.3">
      <c r="A50" s="4">
        <v>67</v>
      </c>
      <c r="B50" s="5">
        <v>38968</v>
      </c>
      <c r="C50" s="1" t="s">
        <v>8</v>
      </c>
      <c r="D50" s="6" t="s">
        <v>15</v>
      </c>
      <c r="E50" s="6" t="s">
        <v>17</v>
      </c>
      <c r="F50" s="7">
        <v>3790</v>
      </c>
    </row>
    <row r="51" spans="1:6" ht="17.399999999999999" x14ac:dyDescent="0.3">
      <c r="A51" s="4">
        <v>32</v>
      </c>
      <c r="B51" s="5">
        <v>38981</v>
      </c>
      <c r="C51" s="1" t="s">
        <v>10</v>
      </c>
      <c r="D51" s="6" t="s">
        <v>15</v>
      </c>
      <c r="E51" s="6" t="s">
        <v>16</v>
      </c>
      <c r="F51" s="7">
        <v>800</v>
      </c>
    </row>
    <row r="52" spans="1:6" ht="17.399999999999999" x14ac:dyDescent="0.3">
      <c r="A52" s="4">
        <v>74</v>
      </c>
      <c r="B52" s="5">
        <v>38986</v>
      </c>
      <c r="C52" s="1" t="s">
        <v>10</v>
      </c>
      <c r="D52" s="6" t="s">
        <v>15</v>
      </c>
      <c r="E52" s="6" t="s">
        <v>18</v>
      </c>
      <c r="F52" s="7">
        <v>736</v>
      </c>
    </row>
    <row r="53" spans="1:6" ht="17.399999999999999" x14ac:dyDescent="0.3">
      <c r="A53" s="4">
        <v>31</v>
      </c>
      <c r="B53" s="5">
        <v>38989</v>
      </c>
      <c r="C53" s="1" t="s">
        <v>8</v>
      </c>
      <c r="D53" s="6" t="s">
        <v>15</v>
      </c>
      <c r="E53" s="6" t="s">
        <v>18</v>
      </c>
      <c r="F53" s="7">
        <v>736</v>
      </c>
    </row>
    <row r="54" spans="1:6" ht="17.399999999999999" x14ac:dyDescent="0.3">
      <c r="A54" s="4">
        <v>63</v>
      </c>
      <c r="B54" s="5">
        <v>38989</v>
      </c>
      <c r="C54" s="1" t="s">
        <v>8</v>
      </c>
      <c r="D54" s="6" t="s">
        <v>15</v>
      </c>
      <c r="E54" s="6" t="s">
        <v>17</v>
      </c>
      <c r="F54" s="7">
        <v>196.5</v>
      </c>
    </row>
    <row r="55" spans="1:6" ht="17.399999999999999" x14ac:dyDescent="0.3">
      <c r="A55" s="4">
        <v>63</v>
      </c>
      <c r="B55" s="5">
        <v>38999</v>
      </c>
      <c r="C55" s="1" t="s">
        <v>6</v>
      </c>
      <c r="D55" s="6" t="s">
        <v>15</v>
      </c>
      <c r="E55" s="6" t="s">
        <v>16</v>
      </c>
      <c r="F55" s="7">
        <v>665</v>
      </c>
    </row>
    <row r="56" spans="1:6" ht="17.399999999999999" x14ac:dyDescent="0.3">
      <c r="A56" s="4">
        <v>60</v>
      </c>
      <c r="B56" s="5">
        <v>39007</v>
      </c>
      <c r="C56" s="1" t="s">
        <v>12</v>
      </c>
      <c r="D56" s="6" t="s">
        <v>15</v>
      </c>
      <c r="E56" s="6" t="s">
        <v>18</v>
      </c>
      <c r="F56" s="7">
        <v>560</v>
      </c>
    </row>
  </sheetData>
  <sortState xmlns:xlrd2="http://schemas.microsoft.com/office/spreadsheetml/2017/richdata2" ref="A2:F56">
    <sortCondition ref="D2:D56"/>
    <sortCondition ref="B2:B56"/>
  </sortState>
  <dataValidations count="4">
    <dataValidation type="list" allowBlank="1" showInputMessage="1" showErrorMessage="1" sqref="E2:E56" xr:uid="{F988CCB0-50D8-47EE-8E6D-62FE926C01BF}">
      <formula1>"Firma A,Firma C,Firma D,Firma F,Firma G"</formula1>
    </dataValidation>
    <dataValidation type="list" allowBlank="1" showInputMessage="1" showErrorMessage="1" sqref="D2:D56" xr:uid="{32B6ECC0-7373-4A8D-B7D8-531DCF6B08BE}">
      <formula1>"Achitată,Neachitată"</formula1>
    </dataValidation>
    <dataValidation type="list" allowBlank="1" showInputMessage="1" showErrorMessage="1" sqref="C5:C56" xr:uid="{C08A9442-BAAA-44DE-86E6-BBA3095EF2C4}">
      <formula1>"Constatin Alexandru,Leulescu Mircea,Zare Robert,Ștefănescu Maria,Florescu Nicolae,Grigoriu Laura,Nicolaescu Marius"</formula1>
    </dataValidation>
    <dataValidation type="list" allowBlank="1" showInputMessage="1" showErrorMessage="1" sqref="C2:C4" xr:uid="{5A72CE8E-1D6B-4962-A826-D105BB40DBBA}">
      <formula1>"Constatin Alexandru,Zare Robert,Ștefănescu Maria,Florescu Nicolae,Grigoriu Laura,Nicolaescu Marius"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FD0E0-CF91-4BBD-ABA0-1388DCD79988}">
  <sheetPr>
    <tabColor rgb="FFFF6600"/>
  </sheetPr>
  <dimension ref="A1:F56"/>
  <sheetViews>
    <sheetView workbookViewId="0">
      <selection activeCell="J13" sqref="J13"/>
    </sheetView>
  </sheetViews>
  <sheetFormatPr defaultRowHeight="14.4" x14ac:dyDescent="0.3"/>
  <cols>
    <col min="2" max="2" width="12.5546875" bestFit="1" customWidth="1"/>
    <col min="3" max="3" width="17.5546875" bestFit="1" customWidth="1"/>
    <col min="4" max="4" width="10" bestFit="1" customWidth="1"/>
    <col min="5" max="5" width="7.21875" bestFit="1" customWidth="1"/>
    <col min="6" max="6" width="10.33203125" bestFit="1" customWidth="1"/>
  </cols>
  <sheetData>
    <row r="1" spans="1:6" ht="31.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17.399999999999999" x14ac:dyDescent="0.3">
      <c r="A2" s="4">
        <v>72</v>
      </c>
      <c r="B2" s="5">
        <v>38876</v>
      </c>
      <c r="C2" s="1" t="s">
        <v>6</v>
      </c>
      <c r="D2" s="6" t="s">
        <v>14</v>
      </c>
      <c r="E2" s="6" t="s">
        <v>17</v>
      </c>
      <c r="F2" s="7">
        <v>4500</v>
      </c>
    </row>
    <row r="3" spans="1:6" ht="17.399999999999999" x14ac:dyDescent="0.3">
      <c r="A3" s="4">
        <v>67</v>
      </c>
      <c r="B3" s="5">
        <v>38968</v>
      </c>
      <c r="C3" s="1" t="s">
        <v>6</v>
      </c>
      <c r="D3" s="6" t="s">
        <v>15</v>
      </c>
      <c r="E3" s="6" t="s">
        <v>17</v>
      </c>
      <c r="F3" s="7">
        <v>3790</v>
      </c>
    </row>
    <row r="4" spans="1:6" ht="17.399999999999999" x14ac:dyDescent="0.3">
      <c r="A4" s="4">
        <v>46</v>
      </c>
      <c r="B4" s="5">
        <v>38813</v>
      </c>
      <c r="C4" s="1" t="s">
        <v>6</v>
      </c>
      <c r="D4" s="6" t="s">
        <v>15</v>
      </c>
      <c r="E4" s="6" t="s">
        <v>17</v>
      </c>
      <c r="F4" s="7">
        <v>3790</v>
      </c>
    </row>
    <row r="5" spans="1:6" ht="17.399999999999999" x14ac:dyDescent="0.3">
      <c r="A5" s="4">
        <v>31</v>
      </c>
      <c r="B5" s="5">
        <v>38910</v>
      </c>
      <c r="C5" s="1" t="s">
        <v>10</v>
      </c>
      <c r="D5" s="6" t="s">
        <v>15</v>
      </c>
      <c r="E5" s="6" t="s">
        <v>18</v>
      </c>
      <c r="F5" s="7">
        <v>3525</v>
      </c>
    </row>
    <row r="6" spans="1:6" ht="17.399999999999999" x14ac:dyDescent="0.3">
      <c r="A6" s="4">
        <v>77</v>
      </c>
      <c r="B6" s="5">
        <v>38847</v>
      </c>
      <c r="C6" s="1" t="s">
        <v>10</v>
      </c>
      <c r="D6" s="6" t="s">
        <v>15</v>
      </c>
      <c r="E6" s="6" t="s">
        <v>18</v>
      </c>
      <c r="F6" s="7">
        <v>2310</v>
      </c>
    </row>
    <row r="7" spans="1:6" ht="17.399999999999999" x14ac:dyDescent="0.3">
      <c r="A7" s="4">
        <v>32</v>
      </c>
      <c r="B7" s="5">
        <v>38915</v>
      </c>
      <c r="C7" s="1" t="s">
        <v>10</v>
      </c>
      <c r="D7" s="6" t="s">
        <v>14</v>
      </c>
      <c r="E7" s="6" t="s">
        <v>17</v>
      </c>
      <c r="F7" s="7">
        <v>1937</v>
      </c>
    </row>
    <row r="8" spans="1:6" ht="17.399999999999999" x14ac:dyDescent="0.3">
      <c r="A8" s="4">
        <v>78</v>
      </c>
      <c r="B8" s="5">
        <v>38852</v>
      </c>
      <c r="C8" s="1" t="s">
        <v>10</v>
      </c>
      <c r="D8" s="6" t="s">
        <v>14</v>
      </c>
      <c r="E8" s="6" t="s">
        <v>16</v>
      </c>
      <c r="F8" s="7">
        <v>1760</v>
      </c>
    </row>
    <row r="9" spans="1:6" ht="17.399999999999999" x14ac:dyDescent="0.3">
      <c r="A9" s="4">
        <v>45</v>
      </c>
      <c r="B9" s="5">
        <v>38863</v>
      </c>
      <c r="C9" s="1" t="s">
        <v>10</v>
      </c>
      <c r="D9" s="6" t="s">
        <v>14</v>
      </c>
      <c r="E9" s="6" t="s">
        <v>17</v>
      </c>
      <c r="F9" s="7">
        <v>1442</v>
      </c>
    </row>
    <row r="10" spans="1:6" ht="17.399999999999999" x14ac:dyDescent="0.3">
      <c r="A10" s="4">
        <v>51</v>
      </c>
      <c r="B10" s="5">
        <v>38826</v>
      </c>
      <c r="C10" s="1" t="s">
        <v>10</v>
      </c>
      <c r="D10" s="6" t="s">
        <v>14</v>
      </c>
      <c r="E10" s="6" t="s">
        <v>16</v>
      </c>
      <c r="F10" s="7">
        <v>1435.25</v>
      </c>
    </row>
    <row r="11" spans="1:6" ht="17.399999999999999" x14ac:dyDescent="0.3">
      <c r="A11" s="4">
        <v>75</v>
      </c>
      <c r="B11" s="5">
        <v>38839</v>
      </c>
      <c r="C11" s="1" t="s">
        <v>10</v>
      </c>
      <c r="D11" s="6" t="s">
        <v>15</v>
      </c>
      <c r="E11" s="6" t="s">
        <v>16</v>
      </c>
      <c r="F11" s="7">
        <v>1435.25</v>
      </c>
    </row>
    <row r="12" spans="1:6" ht="17.399999999999999" x14ac:dyDescent="0.3">
      <c r="A12" s="4">
        <v>55</v>
      </c>
      <c r="B12" s="5">
        <v>38831</v>
      </c>
      <c r="C12" s="1" t="s">
        <v>10</v>
      </c>
      <c r="D12" s="6" t="s">
        <v>15</v>
      </c>
      <c r="E12" s="6" t="s">
        <v>17</v>
      </c>
      <c r="F12" s="7">
        <v>1418</v>
      </c>
    </row>
    <row r="13" spans="1:6" ht="17.399999999999999" x14ac:dyDescent="0.3">
      <c r="A13" s="4">
        <v>61</v>
      </c>
      <c r="B13" s="5">
        <v>38868</v>
      </c>
      <c r="C13" s="1" t="s">
        <v>11</v>
      </c>
      <c r="D13" s="6" t="s">
        <v>15</v>
      </c>
      <c r="E13" s="6" t="s">
        <v>16</v>
      </c>
      <c r="F13" s="7">
        <v>1280</v>
      </c>
    </row>
    <row r="14" spans="1:6" ht="17.399999999999999" x14ac:dyDescent="0.3">
      <c r="A14" s="4">
        <v>33</v>
      </c>
      <c r="B14" s="5">
        <v>39002</v>
      </c>
      <c r="C14" s="1" t="s">
        <v>11</v>
      </c>
      <c r="D14" s="6" t="s">
        <v>14</v>
      </c>
      <c r="E14" s="6" t="s">
        <v>18</v>
      </c>
      <c r="F14" s="7">
        <v>1280</v>
      </c>
    </row>
    <row r="15" spans="1:6" ht="17.399999999999999" x14ac:dyDescent="0.3">
      <c r="A15" s="4">
        <v>48</v>
      </c>
      <c r="B15" s="5">
        <v>38818</v>
      </c>
      <c r="C15" s="1" t="s">
        <v>11</v>
      </c>
      <c r="D15" s="6" t="s">
        <v>14</v>
      </c>
      <c r="E15" s="6" t="s">
        <v>18</v>
      </c>
      <c r="F15" s="7">
        <v>1280</v>
      </c>
    </row>
    <row r="16" spans="1:6" ht="17.399999999999999" x14ac:dyDescent="0.3">
      <c r="A16" s="4">
        <v>62</v>
      </c>
      <c r="B16" s="5">
        <v>38902</v>
      </c>
      <c r="C16" s="1" t="s">
        <v>11</v>
      </c>
      <c r="D16" s="6" t="s">
        <v>14</v>
      </c>
      <c r="E16" s="6" t="s">
        <v>18</v>
      </c>
      <c r="F16" s="7">
        <v>1280</v>
      </c>
    </row>
    <row r="17" spans="1:6" ht="17.399999999999999" x14ac:dyDescent="0.3">
      <c r="A17" s="4">
        <v>74</v>
      </c>
      <c r="B17" s="5">
        <v>38881</v>
      </c>
      <c r="C17" s="1" t="s">
        <v>9</v>
      </c>
      <c r="D17" s="6" t="s">
        <v>14</v>
      </c>
      <c r="E17" s="6" t="s">
        <v>16</v>
      </c>
      <c r="F17" s="7">
        <v>1195</v>
      </c>
    </row>
    <row r="18" spans="1:6" ht="17.399999999999999" x14ac:dyDescent="0.3">
      <c r="A18" s="4">
        <v>48</v>
      </c>
      <c r="B18" s="5">
        <v>38818</v>
      </c>
      <c r="C18" s="1" t="s">
        <v>9</v>
      </c>
      <c r="D18" s="6" t="s">
        <v>14</v>
      </c>
      <c r="E18" s="6" t="s">
        <v>18</v>
      </c>
      <c r="F18" s="7">
        <v>1195</v>
      </c>
    </row>
    <row r="19" spans="1:6" ht="17.399999999999999" x14ac:dyDescent="0.3">
      <c r="A19" s="4">
        <v>47</v>
      </c>
      <c r="B19" s="5">
        <v>38910</v>
      </c>
      <c r="C19" s="1" t="s">
        <v>9</v>
      </c>
      <c r="D19" s="6" t="s">
        <v>14</v>
      </c>
      <c r="E19" s="6" t="s">
        <v>18</v>
      </c>
      <c r="F19" s="7">
        <v>870</v>
      </c>
    </row>
    <row r="20" spans="1:6" ht="17.399999999999999" x14ac:dyDescent="0.3">
      <c r="A20" s="4">
        <v>35</v>
      </c>
      <c r="B20" s="5">
        <v>38889</v>
      </c>
      <c r="C20" s="1" t="s">
        <v>9</v>
      </c>
      <c r="D20" s="6" t="s">
        <v>14</v>
      </c>
      <c r="E20" s="6" t="s">
        <v>18</v>
      </c>
      <c r="F20" s="7">
        <v>870</v>
      </c>
    </row>
    <row r="21" spans="1:6" ht="17.399999999999999" x14ac:dyDescent="0.3">
      <c r="A21" s="4">
        <v>64</v>
      </c>
      <c r="B21" s="5">
        <v>38881</v>
      </c>
      <c r="C21" s="1" t="s">
        <v>9</v>
      </c>
      <c r="D21" s="6" t="s">
        <v>14</v>
      </c>
      <c r="E21" s="6" t="s">
        <v>17</v>
      </c>
      <c r="F21" s="7">
        <v>810</v>
      </c>
    </row>
    <row r="22" spans="1:6" ht="17.399999999999999" x14ac:dyDescent="0.3">
      <c r="A22" s="4">
        <v>72</v>
      </c>
      <c r="B22" s="5">
        <v>38761</v>
      </c>
      <c r="C22" s="1" t="s">
        <v>9</v>
      </c>
      <c r="D22" s="6" t="s">
        <v>14</v>
      </c>
      <c r="E22" s="6" t="s">
        <v>17</v>
      </c>
      <c r="F22" s="7">
        <v>810</v>
      </c>
    </row>
    <row r="23" spans="1:6" ht="17.399999999999999" x14ac:dyDescent="0.3">
      <c r="A23" s="4">
        <v>61</v>
      </c>
      <c r="B23" s="5">
        <v>38965</v>
      </c>
      <c r="C23" s="1" t="s">
        <v>9</v>
      </c>
      <c r="D23" s="6" t="s">
        <v>14</v>
      </c>
      <c r="E23" s="6" t="s">
        <v>18</v>
      </c>
      <c r="F23" s="7">
        <v>810</v>
      </c>
    </row>
    <row r="24" spans="1:6" ht="17.399999999999999" x14ac:dyDescent="0.3">
      <c r="A24" s="4">
        <v>39</v>
      </c>
      <c r="B24" s="5">
        <v>38926</v>
      </c>
      <c r="C24" s="1" t="s">
        <v>9</v>
      </c>
      <c r="D24" s="6" t="s">
        <v>14</v>
      </c>
      <c r="E24" s="6" t="s">
        <v>18</v>
      </c>
      <c r="F24" s="7">
        <v>810</v>
      </c>
    </row>
    <row r="25" spans="1:6" ht="17.399999999999999" x14ac:dyDescent="0.3">
      <c r="A25" s="4">
        <v>32</v>
      </c>
      <c r="B25" s="5">
        <v>38981</v>
      </c>
      <c r="C25" s="1" t="s">
        <v>12</v>
      </c>
      <c r="D25" s="6" t="s">
        <v>15</v>
      </c>
      <c r="E25" s="6" t="s">
        <v>16</v>
      </c>
      <c r="F25" s="7">
        <v>800</v>
      </c>
    </row>
    <row r="26" spans="1:6" ht="17.399999999999999" x14ac:dyDescent="0.3">
      <c r="A26" s="4">
        <v>74</v>
      </c>
      <c r="B26" s="5">
        <v>38986</v>
      </c>
      <c r="C26" s="1" t="s">
        <v>12</v>
      </c>
      <c r="D26" s="6" t="s">
        <v>15</v>
      </c>
      <c r="E26" s="6" t="s">
        <v>18</v>
      </c>
      <c r="F26" s="7">
        <v>736</v>
      </c>
    </row>
    <row r="27" spans="1:6" ht="17.399999999999999" x14ac:dyDescent="0.3">
      <c r="A27" s="4">
        <v>31</v>
      </c>
      <c r="B27" s="5">
        <v>38989</v>
      </c>
      <c r="C27" s="1" t="s">
        <v>12</v>
      </c>
      <c r="D27" s="6" t="s">
        <v>15</v>
      </c>
      <c r="E27" s="6" t="s">
        <v>18</v>
      </c>
      <c r="F27" s="7">
        <v>736</v>
      </c>
    </row>
    <row r="28" spans="1:6" ht="17.399999999999999" x14ac:dyDescent="0.3">
      <c r="A28" s="4">
        <v>40</v>
      </c>
      <c r="B28" s="5">
        <v>38944</v>
      </c>
      <c r="C28" s="1" t="s">
        <v>12</v>
      </c>
      <c r="D28" s="6" t="s">
        <v>14</v>
      </c>
      <c r="E28" s="6" t="s">
        <v>17</v>
      </c>
      <c r="F28" s="7">
        <v>736</v>
      </c>
    </row>
    <row r="29" spans="1:6" ht="17.399999999999999" x14ac:dyDescent="0.3">
      <c r="A29" s="4">
        <v>37</v>
      </c>
      <c r="B29" s="5">
        <v>38860</v>
      </c>
      <c r="C29" s="1" t="s">
        <v>12</v>
      </c>
      <c r="D29" s="6" t="s">
        <v>14</v>
      </c>
      <c r="E29" s="6" t="s">
        <v>18</v>
      </c>
      <c r="F29" s="7">
        <v>692</v>
      </c>
    </row>
    <row r="30" spans="1:6" ht="17.399999999999999" x14ac:dyDescent="0.3">
      <c r="A30" s="4">
        <v>66</v>
      </c>
      <c r="B30" s="5">
        <v>38860</v>
      </c>
      <c r="C30" s="1" t="s">
        <v>12</v>
      </c>
      <c r="D30" s="6" t="s">
        <v>15</v>
      </c>
      <c r="E30" s="6" t="s">
        <v>17</v>
      </c>
      <c r="F30" s="7">
        <v>692</v>
      </c>
    </row>
    <row r="31" spans="1:6" ht="17.399999999999999" x14ac:dyDescent="0.3">
      <c r="A31" s="4">
        <v>63</v>
      </c>
      <c r="B31" s="5">
        <v>38999</v>
      </c>
      <c r="C31" s="1" t="s">
        <v>8</v>
      </c>
      <c r="D31" s="6" t="s">
        <v>15</v>
      </c>
      <c r="E31" s="6" t="s">
        <v>16</v>
      </c>
      <c r="F31" s="7">
        <v>665</v>
      </c>
    </row>
    <row r="32" spans="1:6" ht="17.399999999999999" x14ac:dyDescent="0.3">
      <c r="A32" s="4">
        <v>76</v>
      </c>
      <c r="B32" s="5">
        <v>38842</v>
      </c>
      <c r="C32" s="1" t="s">
        <v>8</v>
      </c>
      <c r="D32" s="6" t="s">
        <v>14</v>
      </c>
      <c r="E32" s="6" t="s">
        <v>18</v>
      </c>
      <c r="F32" s="7">
        <v>665</v>
      </c>
    </row>
    <row r="33" spans="1:6" ht="17.399999999999999" x14ac:dyDescent="0.3">
      <c r="A33" s="4">
        <v>70</v>
      </c>
      <c r="B33" s="5">
        <v>38842</v>
      </c>
      <c r="C33" s="1" t="s">
        <v>8</v>
      </c>
      <c r="D33" s="6" t="s">
        <v>15</v>
      </c>
      <c r="E33" s="6" t="s">
        <v>19</v>
      </c>
      <c r="F33" s="7">
        <v>665</v>
      </c>
    </row>
    <row r="34" spans="1:6" ht="17.399999999999999" x14ac:dyDescent="0.3">
      <c r="A34" s="4">
        <v>37</v>
      </c>
      <c r="B34" s="5">
        <v>38944</v>
      </c>
      <c r="C34" s="1" t="s">
        <v>8</v>
      </c>
      <c r="D34" s="6" t="s">
        <v>14</v>
      </c>
      <c r="E34" s="6" t="s">
        <v>17</v>
      </c>
      <c r="F34" s="7">
        <v>607</v>
      </c>
    </row>
    <row r="35" spans="1:6" ht="17.399999999999999" x14ac:dyDescent="0.3">
      <c r="A35" s="4">
        <v>59</v>
      </c>
      <c r="B35" s="5">
        <v>38931</v>
      </c>
      <c r="C35" s="1" t="s">
        <v>8</v>
      </c>
      <c r="D35" s="6" t="s">
        <v>14</v>
      </c>
      <c r="E35" s="6" t="s">
        <v>17</v>
      </c>
      <c r="F35" s="7">
        <v>607</v>
      </c>
    </row>
    <row r="36" spans="1:6" ht="17.399999999999999" x14ac:dyDescent="0.3">
      <c r="A36" s="4">
        <v>71</v>
      </c>
      <c r="B36" s="5">
        <v>38902</v>
      </c>
      <c r="C36" s="1" t="s">
        <v>8</v>
      </c>
      <c r="D36" s="6" t="s">
        <v>15</v>
      </c>
      <c r="E36" s="6" t="s">
        <v>18</v>
      </c>
      <c r="F36" s="7">
        <v>607</v>
      </c>
    </row>
    <row r="37" spans="1:6" ht="17.399999999999999" x14ac:dyDescent="0.3">
      <c r="A37" s="4">
        <v>73</v>
      </c>
      <c r="B37" s="5">
        <v>38834</v>
      </c>
      <c r="C37" s="1" t="s">
        <v>8</v>
      </c>
      <c r="D37" s="6" t="s">
        <v>14</v>
      </c>
      <c r="E37" s="6" t="s">
        <v>17</v>
      </c>
      <c r="F37" s="7">
        <v>607</v>
      </c>
    </row>
    <row r="38" spans="1:6" ht="17.399999999999999" x14ac:dyDescent="0.3">
      <c r="A38" s="4">
        <v>76</v>
      </c>
      <c r="B38" s="5">
        <v>38771</v>
      </c>
      <c r="C38" s="1" t="s">
        <v>8</v>
      </c>
      <c r="D38" s="6" t="s">
        <v>14</v>
      </c>
      <c r="E38" s="6" t="s">
        <v>17</v>
      </c>
      <c r="F38" s="7">
        <v>562</v>
      </c>
    </row>
    <row r="39" spans="1:6" ht="17.399999999999999" x14ac:dyDescent="0.3">
      <c r="A39" s="4">
        <v>60</v>
      </c>
      <c r="B39" s="5">
        <v>39007</v>
      </c>
      <c r="C39" s="1" t="s">
        <v>8</v>
      </c>
      <c r="D39" s="6" t="s">
        <v>15</v>
      </c>
      <c r="E39" s="6" t="s">
        <v>18</v>
      </c>
      <c r="F39" s="7">
        <v>560</v>
      </c>
    </row>
    <row r="40" spans="1:6" ht="17.399999999999999" x14ac:dyDescent="0.3">
      <c r="A40" s="4">
        <v>75</v>
      </c>
      <c r="B40" s="5">
        <v>38839</v>
      </c>
      <c r="C40" s="1" t="s">
        <v>8</v>
      </c>
      <c r="D40" s="6" t="s">
        <v>15</v>
      </c>
      <c r="E40" s="6" t="s">
        <v>16</v>
      </c>
      <c r="F40" s="7">
        <v>560</v>
      </c>
    </row>
    <row r="41" spans="1:6" ht="17.399999999999999" x14ac:dyDescent="0.3">
      <c r="A41" s="4">
        <v>81</v>
      </c>
      <c r="B41" s="5">
        <v>38839</v>
      </c>
      <c r="C41" s="1" t="s">
        <v>8</v>
      </c>
      <c r="D41" s="6" t="s">
        <v>14</v>
      </c>
      <c r="E41" s="6" t="s">
        <v>17</v>
      </c>
      <c r="F41" s="7">
        <v>560</v>
      </c>
    </row>
    <row r="42" spans="1:6" ht="17.399999999999999" x14ac:dyDescent="0.3">
      <c r="A42" s="4">
        <v>62</v>
      </c>
      <c r="B42" s="5">
        <v>38994</v>
      </c>
      <c r="C42" s="1" t="s">
        <v>8</v>
      </c>
      <c r="D42" s="6" t="s">
        <v>14</v>
      </c>
      <c r="E42" s="6" t="s">
        <v>17</v>
      </c>
      <c r="F42" s="7">
        <v>380</v>
      </c>
    </row>
    <row r="43" spans="1:6" ht="17.399999999999999" x14ac:dyDescent="0.3">
      <c r="A43" s="4">
        <v>40</v>
      </c>
      <c r="B43" s="5">
        <v>38760</v>
      </c>
      <c r="C43" s="1" t="s">
        <v>8</v>
      </c>
      <c r="D43" s="6" t="s">
        <v>14</v>
      </c>
      <c r="E43" s="6" t="s">
        <v>16</v>
      </c>
      <c r="F43" s="7">
        <v>326</v>
      </c>
    </row>
    <row r="44" spans="1:6" ht="17.399999999999999" x14ac:dyDescent="0.3">
      <c r="A44" s="4">
        <v>58</v>
      </c>
      <c r="B44" s="5">
        <v>38965</v>
      </c>
      <c r="C44" s="1" t="s">
        <v>8</v>
      </c>
      <c r="D44" s="6" t="s">
        <v>15</v>
      </c>
      <c r="E44" s="6" t="s">
        <v>18</v>
      </c>
      <c r="F44" s="7">
        <v>326</v>
      </c>
    </row>
    <row r="45" spans="1:6" ht="17.399999999999999" x14ac:dyDescent="0.3">
      <c r="A45" s="4">
        <v>75</v>
      </c>
      <c r="B45" s="5">
        <v>38873</v>
      </c>
      <c r="C45" s="1" t="s">
        <v>8</v>
      </c>
      <c r="D45" s="6" t="s">
        <v>15</v>
      </c>
      <c r="E45" s="6" t="s">
        <v>18</v>
      </c>
      <c r="F45" s="7">
        <v>270</v>
      </c>
    </row>
    <row r="46" spans="1:6" ht="17.399999999999999" x14ac:dyDescent="0.3">
      <c r="A46" s="4">
        <v>42</v>
      </c>
      <c r="B46" s="5">
        <v>38792</v>
      </c>
      <c r="C46" s="1" t="s">
        <v>8</v>
      </c>
      <c r="D46" s="6" t="s">
        <v>15</v>
      </c>
      <c r="E46" s="6" t="s">
        <v>18</v>
      </c>
      <c r="F46" s="7">
        <v>270</v>
      </c>
    </row>
    <row r="47" spans="1:6" ht="17.399999999999999" x14ac:dyDescent="0.3">
      <c r="A47" s="4">
        <v>43</v>
      </c>
      <c r="B47" s="5">
        <v>38873</v>
      </c>
      <c r="C47" s="1" t="s">
        <v>7</v>
      </c>
      <c r="D47" s="6" t="s">
        <v>14</v>
      </c>
      <c r="E47" s="6" t="s">
        <v>16</v>
      </c>
      <c r="F47" s="7">
        <v>270</v>
      </c>
    </row>
    <row r="48" spans="1:6" ht="17.399999999999999" x14ac:dyDescent="0.3">
      <c r="A48" s="4">
        <v>80</v>
      </c>
      <c r="B48" s="5">
        <v>38957</v>
      </c>
      <c r="C48" s="1" t="s">
        <v>7</v>
      </c>
      <c r="D48" s="6" t="s">
        <v>14</v>
      </c>
      <c r="E48" s="6" t="s">
        <v>16</v>
      </c>
      <c r="F48" s="7">
        <v>219.5</v>
      </c>
    </row>
    <row r="49" spans="1:6" ht="17.399999999999999" x14ac:dyDescent="0.3">
      <c r="A49" s="4">
        <v>33</v>
      </c>
      <c r="B49" s="5">
        <v>38968</v>
      </c>
      <c r="C49" s="1" t="s">
        <v>7</v>
      </c>
      <c r="D49" s="6" t="s">
        <v>14</v>
      </c>
      <c r="E49" s="6" t="s">
        <v>17</v>
      </c>
      <c r="F49" s="7">
        <v>209</v>
      </c>
    </row>
    <row r="50" spans="1:6" ht="17.399999999999999" x14ac:dyDescent="0.3">
      <c r="A50" s="4">
        <v>36</v>
      </c>
      <c r="B50" s="5">
        <v>38936</v>
      </c>
      <c r="C50" s="1" t="s">
        <v>7</v>
      </c>
      <c r="D50" s="6" t="s">
        <v>14</v>
      </c>
      <c r="E50" s="6" t="s">
        <v>17</v>
      </c>
      <c r="F50" s="7">
        <v>209</v>
      </c>
    </row>
    <row r="51" spans="1:6" ht="17.399999999999999" x14ac:dyDescent="0.3">
      <c r="A51" s="4">
        <v>50</v>
      </c>
      <c r="B51" s="5">
        <v>38821</v>
      </c>
      <c r="C51" s="1" t="s">
        <v>7</v>
      </c>
      <c r="D51" s="6" t="s">
        <v>15</v>
      </c>
      <c r="E51" s="6" t="s">
        <v>17</v>
      </c>
      <c r="F51" s="7">
        <v>205</v>
      </c>
    </row>
    <row r="52" spans="1:6" ht="17.399999999999999" x14ac:dyDescent="0.3">
      <c r="A52" s="4">
        <v>63</v>
      </c>
      <c r="B52" s="5">
        <v>38989</v>
      </c>
      <c r="C52" s="1" t="s">
        <v>7</v>
      </c>
      <c r="D52" s="6" t="s">
        <v>15</v>
      </c>
      <c r="E52" s="6" t="s">
        <v>17</v>
      </c>
      <c r="F52" s="7">
        <v>196.5</v>
      </c>
    </row>
    <row r="53" spans="1:6" ht="17.399999999999999" x14ac:dyDescent="0.3">
      <c r="A53" s="4">
        <v>73</v>
      </c>
      <c r="B53" s="5">
        <v>38834</v>
      </c>
      <c r="C53" s="1" t="s">
        <v>7</v>
      </c>
      <c r="D53" s="6" t="s">
        <v>14</v>
      </c>
      <c r="E53" s="6" t="s">
        <v>17</v>
      </c>
      <c r="F53" s="7">
        <v>196.5</v>
      </c>
    </row>
    <row r="54" spans="1:6" ht="17.399999999999999" x14ac:dyDescent="0.3">
      <c r="A54" s="4">
        <v>34</v>
      </c>
      <c r="B54" s="5">
        <v>38855</v>
      </c>
      <c r="C54" s="1" t="s">
        <v>7</v>
      </c>
      <c r="D54" s="6" t="s">
        <v>15</v>
      </c>
      <c r="E54" s="6" t="s">
        <v>17</v>
      </c>
      <c r="F54" s="7">
        <v>188</v>
      </c>
    </row>
    <row r="55" spans="1:6" ht="17.399999999999999" x14ac:dyDescent="0.3">
      <c r="A55" s="4">
        <v>46</v>
      </c>
      <c r="B55" s="5">
        <v>38813</v>
      </c>
      <c r="C55" s="1" t="s">
        <v>7</v>
      </c>
      <c r="D55" s="6" t="s">
        <v>14</v>
      </c>
      <c r="E55" s="6" t="s">
        <v>17</v>
      </c>
      <c r="F55" s="7">
        <v>134.5</v>
      </c>
    </row>
    <row r="56" spans="1:6" ht="17.399999999999999" x14ac:dyDescent="0.3">
      <c r="A56" s="4">
        <v>56</v>
      </c>
      <c r="B56" s="5">
        <v>38810</v>
      </c>
      <c r="C56" s="1" t="s">
        <v>7</v>
      </c>
      <c r="D56" s="6" t="s">
        <v>14</v>
      </c>
      <c r="E56" s="6" t="s">
        <v>16</v>
      </c>
      <c r="F56" s="7">
        <v>127.5</v>
      </c>
    </row>
  </sheetData>
  <sortState xmlns:xlrd2="http://schemas.microsoft.com/office/spreadsheetml/2017/richdata2" ref="A2:F56">
    <sortCondition ref="C2:C56"/>
    <sortCondition descending="1" ref="F2:F56"/>
  </sortState>
  <dataValidations count="4">
    <dataValidation type="list" allowBlank="1" showInputMessage="1" showErrorMessage="1" sqref="E2:E56" xr:uid="{68AC407D-32AD-4637-A25F-3D4AB202BAA6}">
      <formula1>"Firma A,Firma C,Firma D,Firma F,Firma G"</formula1>
    </dataValidation>
    <dataValidation type="list" allowBlank="1" showInputMessage="1" showErrorMessage="1" sqref="D2:D56" xr:uid="{9A2735B9-8A04-4EAA-BC1A-9E1CB9345621}">
      <formula1>"Achitată,Neachitată"</formula1>
    </dataValidation>
    <dataValidation type="list" allowBlank="1" showInputMessage="1" showErrorMessage="1" sqref="C5:C56" xr:uid="{E2406AA6-1B3F-4FB3-80C7-80368E7B8393}">
      <formula1>"Constatin Alexandru,Leulescu Mircea,Zare Robert,Ștefănescu Maria,Florescu Nicolae,Grigoriu Laura,Nicolaescu Marius"</formula1>
    </dataValidation>
    <dataValidation type="list" allowBlank="1" showInputMessage="1" showErrorMessage="1" sqref="C2:C4" xr:uid="{EF66B209-5149-441A-9A44-9B4A8CFCB71A}">
      <formula1>"Constatin Alexandru,Zare Robert,Ștefănescu Maria,Florescu Nicolae,Grigoriu Laura,Nicolaescu Marius"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B9710-784C-4C79-989D-A833E472FB5E}">
  <sheetPr>
    <tabColor rgb="FFFF6600"/>
  </sheetPr>
  <dimension ref="A1:F56"/>
  <sheetViews>
    <sheetView workbookViewId="0">
      <selection activeCell="I15" sqref="I15"/>
    </sheetView>
  </sheetViews>
  <sheetFormatPr defaultRowHeight="14.4" x14ac:dyDescent="0.3"/>
  <cols>
    <col min="2" max="2" width="12.5546875" bestFit="1" customWidth="1"/>
    <col min="3" max="3" width="17.5546875" bestFit="1" customWidth="1"/>
    <col min="4" max="4" width="10" bestFit="1" customWidth="1"/>
    <col min="5" max="5" width="7.21875" bestFit="1" customWidth="1"/>
    <col min="6" max="6" width="10.33203125" bestFit="1" customWidth="1"/>
  </cols>
  <sheetData>
    <row r="1" spans="1:6" ht="31.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17.399999999999999" x14ac:dyDescent="0.3">
      <c r="A2" s="4">
        <v>56</v>
      </c>
      <c r="B2" s="5">
        <v>38810</v>
      </c>
      <c r="C2" s="1" t="s">
        <v>6</v>
      </c>
      <c r="D2" s="6" t="s">
        <v>14</v>
      </c>
      <c r="E2" s="6" t="s">
        <v>19</v>
      </c>
      <c r="F2" s="7">
        <v>127.5</v>
      </c>
    </row>
    <row r="3" spans="1:6" ht="17.399999999999999" x14ac:dyDescent="0.3">
      <c r="A3" s="4">
        <v>46</v>
      </c>
      <c r="B3" s="5">
        <v>38813</v>
      </c>
      <c r="C3" s="1" t="s">
        <v>8</v>
      </c>
      <c r="D3" s="6" t="s">
        <v>14</v>
      </c>
      <c r="E3" s="6" t="s">
        <v>17</v>
      </c>
      <c r="F3" s="7">
        <v>134.5</v>
      </c>
    </row>
    <row r="4" spans="1:6" ht="17.399999999999999" x14ac:dyDescent="0.3">
      <c r="A4" s="4">
        <v>34</v>
      </c>
      <c r="B4" s="5">
        <v>38855</v>
      </c>
      <c r="C4" s="1" t="s">
        <v>9</v>
      </c>
      <c r="D4" s="6" t="s">
        <v>14</v>
      </c>
      <c r="E4" s="6" t="s">
        <v>17</v>
      </c>
      <c r="F4" s="7">
        <v>188</v>
      </c>
    </row>
    <row r="5" spans="1:6" ht="17.399999999999999" x14ac:dyDescent="0.3">
      <c r="A5" s="4">
        <v>73</v>
      </c>
      <c r="B5" s="5">
        <v>38834</v>
      </c>
      <c r="C5" s="1" t="s">
        <v>7</v>
      </c>
      <c r="D5" s="6" t="s">
        <v>14</v>
      </c>
      <c r="E5" s="6" t="s">
        <v>17</v>
      </c>
      <c r="F5" s="7">
        <v>196.5</v>
      </c>
    </row>
    <row r="6" spans="1:6" ht="17.399999999999999" x14ac:dyDescent="0.3">
      <c r="A6" s="4">
        <v>63</v>
      </c>
      <c r="B6" s="5">
        <v>38989</v>
      </c>
      <c r="C6" s="1" t="s">
        <v>8</v>
      </c>
      <c r="D6" s="6" t="s">
        <v>14</v>
      </c>
      <c r="E6" s="6" t="s">
        <v>17</v>
      </c>
      <c r="F6" s="7">
        <v>196.5</v>
      </c>
    </row>
    <row r="7" spans="1:6" ht="17.399999999999999" x14ac:dyDescent="0.3">
      <c r="A7" s="4">
        <v>50</v>
      </c>
      <c r="B7" s="5">
        <v>38821</v>
      </c>
      <c r="C7" s="1" t="s">
        <v>9</v>
      </c>
      <c r="D7" s="6" t="s">
        <v>14</v>
      </c>
      <c r="E7" s="6" t="s">
        <v>17</v>
      </c>
      <c r="F7" s="7">
        <v>205</v>
      </c>
    </row>
    <row r="8" spans="1:6" ht="17.399999999999999" x14ac:dyDescent="0.3">
      <c r="A8" s="4">
        <v>33</v>
      </c>
      <c r="B8" s="5">
        <v>38968</v>
      </c>
      <c r="C8" s="1" t="s">
        <v>8</v>
      </c>
      <c r="D8" s="6" t="s">
        <v>14</v>
      </c>
      <c r="E8" s="6" t="s">
        <v>17</v>
      </c>
      <c r="F8" s="7">
        <v>209</v>
      </c>
    </row>
    <row r="9" spans="1:6" ht="17.399999999999999" x14ac:dyDescent="0.3">
      <c r="A9" s="4">
        <v>36</v>
      </c>
      <c r="B9" s="5">
        <v>38936</v>
      </c>
      <c r="C9" s="1" t="s">
        <v>8</v>
      </c>
      <c r="D9" s="6" t="s">
        <v>14</v>
      </c>
      <c r="E9" s="6" t="s">
        <v>17</v>
      </c>
      <c r="F9" s="7">
        <v>209</v>
      </c>
    </row>
    <row r="10" spans="1:6" ht="17.399999999999999" x14ac:dyDescent="0.3">
      <c r="A10" s="4">
        <v>80</v>
      </c>
      <c r="B10" s="5">
        <v>38957</v>
      </c>
      <c r="C10" s="1" t="s">
        <v>10</v>
      </c>
      <c r="D10" s="6" t="s">
        <v>14</v>
      </c>
      <c r="E10" s="6" t="s">
        <v>17</v>
      </c>
      <c r="F10" s="7">
        <v>219.5</v>
      </c>
    </row>
    <row r="11" spans="1:6" ht="17.399999999999999" x14ac:dyDescent="0.3">
      <c r="A11" s="4">
        <v>43</v>
      </c>
      <c r="B11" s="5">
        <v>38873</v>
      </c>
      <c r="C11" s="1" t="s">
        <v>12</v>
      </c>
      <c r="D11" s="6" t="s">
        <v>14</v>
      </c>
      <c r="E11" s="6" t="s">
        <v>17</v>
      </c>
      <c r="F11" s="7">
        <v>270</v>
      </c>
    </row>
    <row r="12" spans="1:6" ht="17.399999999999999" x14ac:dyDescent="0.3">
      <c r="A12" s="4">
        <v>75</v>
      </c>
      <c r="B12" s="5">
        <v>38873</v>
      </c>
      <c r="C12" s="1" t="s">
        <v>10</v>
      </c>
      <c r="D12" s="6" t="s">
        <v>14</v>
      </c>
      <c r="E12" s="6" t="s">
        <v>17</v>
      </c>
      <c r="F12" s="7">
        <v>270</v>
      </c>
    </row>
    <row r="13" spans="1:6" ht="17.399999999999999" x14ac:dyDescent="0.3">
      <c r="A13" s="4">
        <v>42</v>
      </c>
      <c r="B13" s="5">
        <v>38792</v>
      </c>
      <c r="C13" s="1" t="s">
        <v>11</v>
      </c>
      <c r="D13" s="6" t="s">
        <v>14</v>
      </c>
      <c r="E13" s="6" t="s">
        <v>17</v>
      </c>
      <c r="F13" s="7">
        <v>270</v>
      </c>
    </row>
    <row r="14" spans="1:6" ht="17.399999999999999" x14ac:dyDescent="0.3">
      <c r="A14" s="4">
        <v>40</v>
      </c>
      <c r="B14" s="5">
        <v>38760</v>
      </c>
      <c r="C14" s="1" t="s">
        <v>12</v>
      </c>
      <c r="D14" s="6" t="s">
        <v>14</v>
      </c>
      <c r="E14" s="6" t="s">
        <v>17</v>
      </c>
      <c r="F14" s="7">
        <v>326</v>
      </c>
    </row>
    <row r="15" spans="1:6" ht="17.399999999999999" x14ac:dyDescent="0.3">
      <c r="A15" s="4">
        <v>58</v>
      </c>
      <c r="B15" s="5">
        <v>38965</v>
      </c>
      <c r="C15" s="1" t="s">
        <v>7</v>
      </c>
      <c r="D15" s="6" t="s">
        <v>14</v>
      </c>
      <c r="E15" s="6" t="s">
        <v>17</v>
      </c>
      <c r="F15" s="7">
        <v>326</v>
      </c>
    </row>
    <row r="16" spans="1:6" ht="17.399999999999999" x14ac:dyDescent="0.3">
      <c r="A16" s="4">
        <v>62</v>
      </c>
      <c r="B16" s="5">
        <v>38994</v>
      </c>
      <c r="C16" s="1" t="s">
        <v>6</v>
      </c>
      <c r="D16" s="6" t="s">
        <v>14</v>
      </c>
      <c r="E16" s="6" t="s">
        <v>17</v>
      </c>
      <c r="F16" s="7">
        <v>380</v>
      </c>
    </row>
    <row r="17" spans="1:6" ht="17.399999999999999" x14ac:dyDescent="0.3">
      <c r="A17" s="4">
        <v>75</v>
      </c>
      <c r="B17" s="5">
        <v>38839</v>
      </c>
      <c r="C17" s="1" t="s">
        <v>8</v>
      </c>
      <c r="D17" s="6" t="s">
        <v>14</v>
      </c>
      <c r="E17" s="6" t="s">
        <v>17</v>
      </c>
      <c r="F17" s="7">
        <v>560</v>
      </c>
    </row>
    <row r="18" spans="1:6" ht="17.399999999999999" x14ac:dyDescent="0.3">
      <c r="A18" s="4">
        <v>81</v>
      </c>
      <c r="B18" s="5">
        <v>38839</v>
      </c>
      <c r="C18" s="1" t="s">
        <v>8</v>
      </c>
      <c r="D18" s="6" t="s">
        <v>14</v>
      </c>
      <c r="E18" s="6" t="s">
        <v>17</v>
      </c>
      <c r="F18" s="7">
        <v>560</v>
      </c>
    </row>
    <row r="19" spans="1:6" ht="17.399999999999999" x14ac:dyDescent="0.3">
      <c r="A19" s="4">
        <v>60</v>
      </c>
      <c r="B19" s="5">
        <v>39007</v>
      </c>
      <c r="C19" s="1" t="s">
        <v>12</v>
      </c>
      <c r="D19" s="6" t="s">
        <v>14</v>
      </c>
      <c r="E19" s="6" t="s">
        <v>17</v>
      </c>
      <c r="F19" s="7">
        <v>560</v>
      </c>
    </row>
    <row r="20" spans="1:6" ht="17.399999999999999" x14ac:dyDescent="0.3">
      <c r="A20" s="4">
        <v>76</v>
      </c>
      <c r="B20" s="5">
        <v>38771</v>
      </c>
      <c r="C20" s="1" t="s">
        <v>10</v>
      </c>
      <c r="D20" s="6" t="s">
        <v>14</v>
      </c>
      <c r="E20" s="6" t="s">
        <v>17</v>
      </c>
      <c r="F20" s="7">
        <v>562</v>
      </c>
    </row>
    <row r="21" spans="1:6" ht="17.399999999999999" x14ac:dyDescent="0.3">
      <c r="A21" s="4">
        <v>37</v>
      </c>
      <c r="B21" s="5">
        <v>38944</v>
      </c>
      <c r="C21" s="1" t="s">
        <v>8</v>
      </c>
      <c r="D21" s="6" t="s">
        <v>14</v>
      </c>
      <c r="E21" s="6" t="s">
        <v>17</v>
      </c>
      <c r="F21" s="7">
        <v>607</v>
      </c>
    </row>
    <row r="22" spans="1:6" ht="17.399999999999999" x14ac:dyDescent="0.3">
      <c r="A22" s="4">
        <v>71</v>
      </c>
      <c r="B22" s="5">
        <v>38902</v>
      </c>
      <c r="C22" s="1" t="s">
        <v>7</v>
      </c>
      <c r="D22" s="6" t="s">
        <v>14</v>
      </c>
      <c r="E22" s="6" t="s">
        <v>17</v>
      </c>
      <c r="F22" s="7">
        <v>607</v>
      </c>
    </row>
    <row r="23" spans="1:6" ht="17.399999999999999" x14ac:dyDescent="0.3">
      <c r="A23" s="4">
        <v>59</v>
      </c>
      <c r="B23" s="5">
        <v>38931</v>
      </c>
      <c r="C23" s="1" t="s">
        <v>8</v>
      </c>
      <c r="D23" s="6" t="s">
        <v>14</v>
      </c>
      <c r="E23" s="6" t="s">
        <v>17</v>
      </c>
      <c r="F23" s="7">
        <v>607</v>
      </c>
    </row>
    <row r="24" spans="1:6" ht="17.399999999999999" x14ac:dyDescent="0.3">
      <c r="A24" s="4">
        <v>73</v>
      </c>
      <c r="B24" s="5">
        <v>38834</v>
      </c>
      <c r="C24" s="1" t="s">
        <v>7</v>
      </c>
      <c r="D24" s="6" t="s">
        <v>14</v>
      </c>
      <c r="E24" s="6" t="s">
        <v>17</v>
      </c>
      <c r="F24" s="7">
        <v>607</v>
      </c>
    </row>
    <row r="25" spans="1:6" ht="17.399999999999999" x14ac:dyDescent="0.3">
      <c r="A25" s="4">
        <v>76</v>
      </c>
      <c r="B25" s="5">
        <v>38842</v>
      </c>
      <c r="C25" s="1" t="s">
        <v>9</v>
      </c>
      <c r="D25" s="6" t="s">
        <v>14</v>
      </c>
      <c r="E25" s="6" t="s">
        <v>17</v>
      </c>
      <c r="F25" s="7">
        <v>665</v>
      </c>
    </row>
    <row r="26" spans="1:6" ht="17.399999999999999" x14ac:dyDescent="0.3">
      <c r="A26" s="4">
        <v>63</v>
      </c>
      <c r="B26" s="5">
        <v>38999</v>
      </c>
      <c r="C26" s="1" t="s">
        <v>6</v>
      </c>
      <c r="D26" s="6" t="s">
        <v>14</v>
      </c>
      <c r="E26" s="6" t="s">
        <v>18</v>
      </c>
      <c r="F26" s="7">
        <v>665</v>
      </c>
    </row>
    <row r="27" spans="1:6" ht="17.399999999999999" x14ac:dyDescent="0.3">
      <c r="A27" s="4">
        <v>70</v>
      </c>
      <c r="B27" s="5">
        <v>38842</v>
      </c>
      <c r="C27" s="1" t="s">
        <v>9</v>
      </c>
      <c r="D27" s="6" t="s">
        <v>14</v>
      </c>
      <c r="E27" s="6" t="s">
        <v>18</v>
      </c>
      <c r="F27" s="7">
        <v>665</v>
      </c>
    </row>
    <row r="28" spans="1:6" ht="17.399999999999999" x14ac:dyDescent="0.3">
      <c r="A28" s="4">
        <v>37</v>
      </c>
      <c r="B28" s="5">
        <v>38860</v>
      </c>
      <c r="C28" s="1" t="s">
        <v>11</v>
      </c>
      <c r="D28" s="6" t="s">
        <v>14</v>
      </c>
      <c r="E28" s="6" t="s">
        <v>18</v>
      </c>
      <c r="F28" s="7">
        <v>692</v>
      </c>
    </row>
    <row r="29" spans="1:6" ht="17.399999999999999" x14ac:dyDescent="0.3">
      <c r="A29" s="4">
        <v>66</v>
      </c>
      <c r="B29" s="5">
        <v>38860</v>
      </c>
      <c r="C29" s="1" t="s">
        <v>11</v>
      </c>
      <c r="D29" s="6" t="s">
        <v>14</v>
      </c>
      <c r="E29" s="6" t="s">
        <v>18</v>
      </c>
      <c r="F29" s="7">
        <v>692</v>
      </c>
    </row>
    <row r="30" spans="1:6" ht="17.399999999999999" x14ac:dyDescent="0.3">
      <c r="A30" s="4">
        <v>74</v>
      </c>
      <c r="B30" s="5">
        <v>38986</v>
      </c>
      <c r="C30" s="1" t="s">
        <v>10</v>
      </c>
      <c r="D30" s="6" t="s">
        <v>14</v>
      </c>
      <c r="E30" s="6" t="s">
        <v>18</v>
      </c>
      <c r="F30" s="7">
        <v>736</v>
      </c>
    </row>
    <row r="31" spans="1:6" ht="17.399999999999999" x14ac:dyDescent="0.3">
      <c r="A31" s="4">
        <v>31</v>
      </c>
      <c r="B31" s="5">
        <v>38989</v>
      </c>
      <c r="C31" s="1" t="s">
        <v>8</v>
      </c>
      <c r="D31" s="6" t="s">
        <v>14</v>
      </c>
      <c r="E31" s="6" t="s">
        <v>18</v>
      </c>
      <c r="F31" s="7">
        <v>736</v>
      </c>
    </row>
    <row r="32" spans="1:6" ht="17.399999999999999" x14ac:dyDescent="0.3">
      <c r="A32" s="4">
        <v>40</v>
      </c>
      <c r="B32" s="5">
        <v>38944</v>
      </c>
      <c r="C32" s="1" t="s">
        <v>8</v>
      </c>
      <c r="D32" s="6" t="s">
        <v>14</v>
      </c>
      <c r="E32" s="6" t="s">
        <v>18</v>
      </c>
      <c r="F32" s="7">
        <v>736</v>
      </c>
    </row>
    <row r="33" spans="1:6" ht="17.399999999999999" x14ac:dyDescent="0.3">
      <c r="A33" s="4">
        <v>32</v>
      </c>
      <c r="B33" s="5">
        <v>38981</v>
      </c>
      <c r="C33" s="1" t="s">
        <v>10</v>
      </c>
      <c r="D33" s="6" t="s">
        <v>14</v>
      </c>
      <c r="E33" s="6" t="s">
        <v>18</v>
      </c>
      <c r="F33" s="7">
        <v>800</v>
      </c>
    </row>
    <row r="34" spans="1:6" ht="17.399999999999999" x14ac:dyDescent="0.3">
      <c r="A34" s="4">
        <v>64</v>
      </c>
      <c r="B34" s="5">
        <v>38881</v>
      </c>
      <c r="C34" s="1" t="s">
        <v>9</v>
      </c>
      <c r="D34" s="6" t="s">
        <v>14</v>
      </c>
      <c r="E34" s="6" t="s">
        <v>18</v>
      </c>
      <c r="F34" s="7">
        <v>810</v>
      </c>
    </row>
    <row r="35" spans="1:6" ht="17.399999999999999" x14ac:dyDescent="0.3">
      <c r="A35" s="4">
        <v>61</v>
      </c>
      <c r="B35" s="5">
        <v>38965</v>
      </c>
      <c r="C35" s="1" t="s">
        <v>7</v>
      </c>
      <c r="D35" s="6" t="s">
        <v>15</v>
      </c>
      <c r="E35" s="6" t="s">
        <v>18</v>
      </c>
      <c r="F35" s="7">
        <v>810</v>
      </c>
    </row>
    <row r="36" spans="1:6" ht="17.399999999999999" x14ac:dyDescent="0.3">
      <c r="A36" s="4">
        <v>72</v>
      </c>
      <c r="B36" s="5">
        <v>38761</v>
      </c>
      <c r="C36" s="1" t="s">
        <v>8</v>
      </c>
      <c r="D36" s="6" t="s">
        <v>15</v>
      </c>
      <c r="E36" s="6" t="s">
        <v>18</v>
      </c>
      <c r="F36" s="7">
        <v>810</v>
      </c>
    </row>
    <row r="37" spans="1:6" ht="17.399999999999999" x14ac:dyDescent="0.3">
      <c r="A37" s="4">
        <v>39</v>
      </c>
      <c r="B37" s="5">
        <v>38926</v>
      </c>
      <c r="C37" s="1" t="s">
        <v>7</v>
      </c>
      <c r="D37" s="6" t="s">
        <v>15</v>
      </c>
      <c r="E37" s="6" t="s">
        <v>18</v>
      </c>
      <c r="F37" s="7">
        <v>810</v>
      </c>
    </row>
    <row r="38" spans="1:6" ht="17.399999999999999" x14ac:dyDescent="0.3">
      <c r="A38" s="4">
        <v>47</v>
      </c>
      <c r="B38" s="5">
        <v>38910</v>
      </c>
      <c r="C38" s="1" t="s">
        <v>9</v>
      </c>
      <c r="D38" s="6" t="s">
        <v>15</v>
      </c>
      <c r="E38" s="6" t="s">
        <v>18</v>
      </c>
      <c r="F38" s="7">
        <v>870</v>
      </c>
    </row>
    <row r="39" spans="1:6" ht="17.399999999999999" x14ac:dyDescent="0.3">
      <c r="A39" s="4">
        <v>35</v>
      </c>
      <c r="B39" s="5">
        <v>38889</v>
      </c>
      <c r="C39" s="1" t="s">
        <v>7</v>
      </c>
      <c r="D39" s="6" t="s">
        <v>15</v>
      </c>
      <c r="E39" s="6" t="s">
        <v>18</v>
      </c>
      <c r="F39" s="7">
        <v>870</v>
      </c>
    </row>
    <row r="40" spans="1:6" ht="17.399999999999999" x14ac:dyDescent="0.3">
      <c r="A40" s="4">
        <v>74</v>
      </c>
      <c r="B40" s="5">
        <v>38881</v>
      </c>
      <c r="C40" s="1" t="s">
        <v>12</v>
      </c>
      <c r="D40" s="6" t="s">
        <v>15</v>
      </c>
      <c r="E40" s="6" t="s">
        <v>18</v>
      </c>
      <c r="F40" s="7">
        <v>1195</v>
      </c>
    </row>
    <row r="41" spans="1:6" ht="17.399999999999999" x14ac:dyDescent="0.3">
      <c r="A41" s="4">
        <v>48</v>
      </c>
      <c r="B41" s="5">
        <v>38818</v>
      </c>
      <c r="C41" s="1" t="s">
        <v>8</v>
      </c>
      <c r="D41" s="6" t="s">
        <v>15</v>
      </c>
      <c r="E41" s="6" t="s">
        <v>18</v>
      </c>
      <c r="F41" s="7">
        <v>1195</v>
      </c>
    </row>
    <row r="42" spans="1:6" ht="17.399999999999999" x14ac:dyDescent="0.3">
      <c r="A42" s="4">
        <v>48</v>
      </c>
      <c r="B42" s="5">
        <v>38818</v>
      </c>
      <c r="C42" s="1" t="s">
        <v>8</v>
      </c>
      <c r="D42" s="6" t="s">
        <v>15</v>
      </c>
      <c r="E42" s="6" t="s">
        <v>18</v>
      </c>
      <c r="F42" s="7">
        <v>1280</v>
      </c>
    </row>
    <row r="43" spans="1:6" ht="17.399999999999999" x14ac:dyDescent="0.3">
      <c r="A43" s="4">
        <v>61</v>
      </c>
      <c r="B43" s="5">
        <v>38868</v>
      </c>
      <c r="C43" s="1" t="s">
        <v>12</v>
      </c>
      <c r="D43" s="6" t="s">
        <v>15</v>
      </c>
      <c r="E43" s="6" t="s">
        <v>18</v>
      </c>
      <c r="F43" s="7">
        <v>1280</v>
      </c>
    </row>
    <row r="44" spans="1:6" ht="17.399999999999999" x14ac:dyDescent="0.3">
      <c r="A44" s="4">
        <v>33</v>
      </c>
      <c r="B44" s="5">
        <v>39002</v>
      </c>
      <c r="C44" s="1" t="s">
        <v>12</v>
      </c>
      <c r="D44" s="6" t="s">
        <v>15</v>
      </c>
      <c r="E44" s="6" t="s">
        <v>18</v>
      </c>
      <c r="F44" s="7">
        <v>1280</v>
      </c>
    </row>
    <row r="45" spans="1:6" ht="17.399999999999999" x14ac:dyDescent="0.3">
      <c r="A45" s="4">
        <v>62</v>
      </c>
      <c r="B45" s="5">
        <v>38902</v>
      </c>
      <c r="C45" s="1" t="s">
        <v>7</v>
      </c>
      <c r="D45" s="6" t="s">
        <v>15</v>
      </c>
      <c r="E45" s="6" t="s">
        <v>16</v>
      </c>
      <c r="F45" s="7">
        <v>1280</v>
      </c>
    </row>
    <row r="46" spans="1:6" ht="17.399999999999999" x14ac:dyDescent="0.3">
      <c r="A46" s="4">
        <v>55</v>
      </c>
      <c r="B46" s="5">
        <v>38831</v>
      </c>
      <c r="C46" s="1" t="s">
        <v>10</v>
      </c>
      <c r="D46" s="6" t="s">
        <v>15</v>
      </c>
      <c r="E46" s="6" t="s">
        <v>16</v>
      </c>
      <c r="F46" s="7">
        <v>1418</v>
      </c>
    </row>
    <row r="47" spans="1:6" ht="17.399999999999999" x14ac:dyDescent="0.3">
      <c r="A47" s="4">
        <v>51</v>
      </c>
      <c r="B47" s="5">
        <v>38826</v>
      </c>
      <c r="C47" s="1" t="s">
        <v>9</v>
      </c>
      <c r="D47" s="6" t="s">
        <v>15</v>
      </c>
      <c r="E47" s="6" t="s">
        <v>16</v>
      </c>
      <c r="F47" s="7">
        <v>1435.25</v>
      </c>
    </row>
    <row r="48" spans="1:6" ht="17.399999999999999" x14ac:dyDescent="0.3">
      <c r="A48" s="4">
        <v>75</v>
      </c>
      <c r="B48" s="5">
        <v>38839</v>
      </c>
      <c r="C48" s="1" t="s">
        <v>8</v>
      </c>
      <c r="D48" s="6" t="s">
        <v>15</v>
      </c>
      <c r="E48" s="6" t="s">
        <v>16</v>
      </c>
      <c r="F48" s="7">
        <v>1435.25</v>
      </c>
    </row>
    <row r="49" spans="1:6" ht="17.399999999999999" x14ac:dyDescent="0.3">
      <c r="A49" s="4">
        <v>45</v>
      </c>
      <c r="B49" s="5">
        <v>38863</v>
      </c>
      <c r="C49" s="1" t="s">
        <v>10</v>
      </c>
      <c r="D49" s="6" t="s">
        <v>15</v>
      </c>
      <c r="E49" s="6" t="s">
        <v>16</v>
      </c>
      <c r="F49" s="7">
        <v>1442</v>
      </c>
    </row>
    <row r="50" spans="1:6" ht="17.399999999999999" x14ac:dyDescent="0.3">
      <c r="A50" s="4">
        <v>78</v>
      </c>
      <c r="B50" s="5">
        <v>38852</v>
      </c>
      <c r="C50" s="1" t="s">
        <v>10</v>
      </c>
      <c r="D50" s="6" t="s">
        <v>15</v>
      </c>
      <c r="E50" s="6" t="s">
        <v>16</v>
      </c>
      <c r="F50" s="7">
        <v>1760</v>
      </c>
    </row>
    <row r="51" spans="1:6" ht="17.399999999999999" x14ac:dyDescent="0.3">
      <c r="A51" s="4">
        <v>32</v>
      </c>
      <c r="B51" s="5">
        <v>38915</v>
      </c>
      <c r="C51" s="1" t="s">
        <v>8</v>
      </c>
      <c r="D51" s="6" t="s">
        <v>15</v>
      </c>
      <c r="E51" s="6" t="s">
        <v>16</v>
      </c>
      <c r="F51" s="7">
        <v>1937</v>
      </c>
    </row>
    <row r="52" spans="1:6" ht="17.399999999999999" x14ac:dyDescent="0.3">
      <c r="A52" s="4">
        <v>77</v>
      </c>
      <c r="B52" s="5">
        <v>38847</v>
      </c>
      <c r="C52" s="1" t="s">
        <v>9</v>
      </c>
      <c r="D52" s="6" t="s">
        <v>15</v>
      </c>
      <c r="E52" s="6" t="s">
        <v>16</v>
      </c>
      <c r="F52" s="7">
        <v>2310</v>
      </c>
    </row>
    <row r="53" spans="1:6" ht="17.399999999999999" x14ac:dyDescent="0.3">
      <c r="A53" s="4">
        <v>31</v>
      </c>
      <c r="B53" s="5">
        <v>38910</v>
      </c>
      <c r="C53" s="1" t="s">
        <v>7</v>
      </c>
      <c r="D53" s="6" t="s">
        <v>15</v>
      </c>
      <c r="E53" s="6" t="s">
        <v>16</v>
      </c>
      <c r="F53" s="7">
        <v>3525</v>
      </c>
    </row>
    <row r="54" spans="1:6" ht="17.399999999999999" x14ac:dyDescent="0.3">
      <c r="A54" s="4">
        <v>46</v>
      </c>
      <c r="B54" s="5">
        <v>38813</v>
      </c>
      <c r="C54" s="1" t="s">
        <v>7</v>
      </c>
      <c r="D54" s="6" t="s">
        <v>15</v>
      </c>
      <c r="E54" s="6" t="s">
        <v>16</v>
      </c>
      <c r="F54" s="7">
        <v>3790</v>
      </c>
    </row>
    <row r="55" spans="1:6" ht="17.399999999999999" x14ac:dyDescent="0.3">
      <c r="A55" s="4">
        <v>67</v>
      </c>
      <c r="B55" s="5">
        <v>38968</v>
      </c>
      <c r="C55" s="1" t="s">
        <v>8</v>
      </c>
      <c r="D55" s="6" t="s">
        <v>15</v>
      </c>
      <c r="E55" s="6" t="s">
        <v>16</v>
      </c>
      <c r="F55" s="7">
        <v>3790</v>
      </c>
    </row>
    <row r="56" spans="1:6" ht="17.399999999999999" x14ac:dyDescent="0.3">
      <c r="A56" s="4">
        <v>72</v>
      </c>
      <c r="B56" s="5">
        <v>38876</v>
      </c>
      <c r="C56" s="1" t="s">
        <v>11</v>
      </c>
      <c r="D56" s="6" t="s">
        <v>15</v>
      </c>
      <c r="E56" s="6" t="s">
        <v>16</v>
      </c>
      <c r="F56" s="7">
        <v>4500</v>
      </c>
    </row>
  </sheetData>
  <sortState xmlns:xlrd2="http://schemas.microsoft.com/office/spreadsheetml/2017/richdata2" ref="A2:F56">
    <sortCondition ref="E2:E56"/>
    <sortCondition ref="F2:F56"/>
  </sortState>
  <dataValidations count="4">
    <dataValidation type="list" allowBlank="1" showInputMessage="1" showErrorMessage="1" sqref="E2:E56" xr:uid="{E6C0C876-8E27-43FC-A85F-92E58FDEC002}">
      <formula1>"Firma A,Firma C,Firma D,Firma F,Firma G"</formula1>
    </dataValidation>
    <dataValidation type="list" allowBlank="1" showInputMessage="1" showErrorMessage="1" sqref="D2:D56" xr:uid="{49DE7CDF-7584-492B-9828-18A0E9814443}">
      <formula1>"Achitată,Neachitată"</formula1>
    </dataValidation>
    <dataValidation type="list" allowBlank="1" showInputMessage="1" showErrorMessage="1" sqref="C5:C56" xr:uid="{ED7F5CF2-F9C2-4E9E-B6C3-30578EC7CF88}">
      <formula1>"Constatin Alexandru,Leulescu Mircea,Zare Robert,Ștefănescu Maria,Florescu Nicolae,Grigoriu Laura,Nicolaescu Marius"</formula1>
    </dataValidation>
    <dataValidation type="list" allowBlank="1" showInputMessage="1" showErrorMessage="1" sqref="C2:C4" xr:uid="{95BD9505-A457-4F1E-AA62-3D73CABD3927}">
      <formula1>"Constatin Alexandru,Zare Robert,Ștefănescu Maria,Florescu Nicolae,Grigoriu Laura,Nicolaescu Marius"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F0261-9566-479A-AA68-7243F9BAE753}">
  <sheetPr>
    <tabColor rgb="FF7030A0"/>
  </sheetPr>
  <dimension ref="A1:F59"/>
  <sheetViews>
    <sheetView zoomScale="102" zoomScaleNormal="102" workbookViewId="0">
      <selection activeCell="M7" sqref="M7"/>
    </sheetView>
  </sheetViews>
  <sheetFormatPr defaultRowHeight="14.4" outlineLevelRow="2" x14ac:dyDescent="0.3"/>
  <cols>
    <col min="2" max="2" width="12.5546875" bestFit="1" customWidth="1"/>
    <col min="3" max="3" width="17.5546875" bestFit="1" customWidth="1"/>
    <col min="4" max="4" width="10" bestFit="1" customWidth="1"/>
    <col min="5" max="5" width="7.21875" bestFit="1" customWidth="1"/>
    <col min="6" max="6" width="16.109375" bestFit="1" customWidth="1"/>
  </cols>
  <sheetData>
    <row r="1" spans="1:6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17.399999999999999" outlineLevel="2" x14ac:dyDescent="0.3">
      <c r="A2" s="4">
        <v>56</v>
      </c>
      <c r="B2" s="5">
        <v>38810</v>
      </c>
      <c r="C2" s="1" t="s">
        <v>6</v>
      </c>
      <c r="D2" s="6" t="s">
        <v>14</v>
      </c>
      <c r="E2" s="6" t="s">
        <v>16</v>
      </c>
      <c r="F2" s="7">
        <v>127.5</v>
      </c>
    </row>
    <row r="3" spans="1:6" ht="17.399999999999999" outlineLevel="2" x14ac:dyDescent="0.3">
      <c r="A3" s="4">
        <v>48</v>
      </c>
      <c r="B3" s="5">
        <v>38818</v>
      </c>
      <c r="C3" s="1" t="s">
        <v>8</v>
      </c>
      <c r="D3" s="6" t="s">
        <v>14</v>
      </c>
      <c r="E3" s="6" t="s">
        <v>18</v>
      </c>
      <c r="F3" s="7">
        <v>1280</v>
      </c>
    </row>
    <row r="4" spans="1:6" ht="17.399999999999999" outlineLevel="2" x14ac:dyDescent="0.3">
      <c r="A4" s="4">
        <v>51</v>
      </c>
      <c r="B4" s="5">
        <v>38826</v>
      </c>
      <c r="C4" s="1" t="s">
        <v>9</v>
      </c>
      <c r="D4" s="6" t="s">
        <v>14</v>
      </c>
      <c r="E4" s="6" t="s">
        <v>16</v>
      </c>
      <c r="F4" s="7">
        <v>1435.25</v>
      </c>
    </row>
    <row r="5" spans="1:6" ht="17.399999999999999" outlineLevel="2" x14ac:dyDescent="0.3">
      <c r="A5" s="4">
        <v>73</v>
      </c>
      <c r="B5" s="5">
        <v>38834</v>
      </c>
      <c r="C5" s="1" t="s">
        <v>7</v>
      </c>
      <c r="D5" s="6" t="s">
        <v>14</v>
      </c>
      <c r="E5" s="6" t="s">
        <v>17</v>
      </c>
      <c r="F5" s="7">
        <v>196.5</v>
      </c>
    </row>
    <row r="6" spans="1:6" ht="17.399999999999999" outlineLevel="2" x14ac:dyDescent="0.3">
      <c r="A6" s="4">
        <v>76</v>
      </c>
      <c r="B6" s="5">
        <v>38842</v>
      </c>
      <c r="C6" s="1" t="s">
        <v>9</v>
      </c>
      <c r="D6" s="6" t="s">
        <v>14</v>
      </c>
      <c r="E6" s="6" t="s">
        <v>18</v>
      </c>
      <c r="F6" s="7">
        <v>665</v>
      </c>
    </row>
    <row r="7" spans="1:6" ht="17.399999999999999" outlineLevel="2" x14ac:dyDescent="0.3">
      <c r="A7" s="4">
        <v>78</v>
      </c>
      <c r="B7" s="5">
        <v>38852</v>
      </c>
      <c r="C7" s="1" t="s">
        <v>10</v>
      </c>
      <c r="D7" s="6" t="s">
        <v>14</v>
      </c>
      <c r="E7" s="6" t="s">
        <v>16</v>
      </c>
      <c r="F7" s="7">
        <v>1760</v>
      </c>
    </row>
    <row r="8" spans="1:6" ht="17.399999999999999" outlineLevel="2" x14ac:dyDescent="0.3">
      <c r="A8" s="4">
        <v>37</v>
      </c>
      <c r="B8" s="5">
        <v>38860</v>
      </c>
      <c r="C8" s="1" t="s">
        <v>11</v>
      </c>
      <c r="D8" s="6" t="s">
        <v>14</v>
      </c>
      <c r="E8" s="6" t="s">
        <v>18</v>
      </c>
      <c r="F8" s="7">
        <v>692</v>
      </c>
    </row>
    <row r="9" spans="1:6" ht="17.399999999999999" outlineLevel="2" x14ac:dyDescent="0.3">
      <c r="A9" s="4">
        <v>45</v>
      </c>
      <c r="B9" s="5">
        <v>38863</v>
      </c>
      <c r="C9" s="1" t="s">
        <v>10</v>
      </c>
      <c r="D9" s="6" t="s">
        <v>14</v>
      </c>
      <c r="E9" s="6" t="s">
        <v>17</v>
      </c>
      <c r="F9" s="7">
        <v>1442</v>
      </c>
    </row>
    <row r="10" spans="1:6" ht="17.399999999999999" outlineLevel="2" x14ac:dyDescent="0.3">
      <c r="A10" s="4">
        <v>43</v>
      </c>
      <c r="B10" s="5">
        <v>38873</v>
      </c>
      <c r="C10" s="1" t="s">
        <v>12</v>
      </c>
      <c r="D10" s="6" t="s">
        <v>14</v>
      </c>
      <c r="E10" s="6" t="s">
        <v>16</v>
      </c>
      <c r="F10" s="7">
        <v>270</v>
      </c>
    </row>
    <row r="11" spans="1:6" ht="17.399999999999999" outlineLevel="2" x14ac:dyDescent="0.3">
      <c r="A11" s="4">
        <v>72</v>
      </c>
      <c r="B11" s="5">
        <v>38876</v>
      </c>
      <c r="C11" s="1" t="s">
        <v>11</v>
      </c>
      <c r="D11" s="6" t="s">
        <v>14</v>
      </c>
      <c r="E11" s="6" t="s">
        <v>17</v>
      </c>
      <c r="F11" s="7">
        <v>4500</v>
      </c>
    </row>
    <row r="12" spans="1:6" ht="17.399999999999999" outlineLevel="2" x14ac:dyDescent="0.3">
      <c r="A12" s="4">
        <v>64</v>
      </c>
      <c r="B12" s="5">
        <v>38881</v>
      </c>
      <c r="C12" s="1" t="s">
        <v>9</v>
      </c>
      <c r="D12" s="6" t="s">
        <v>14</v>
      </c>
      <c r="E12" s="6" t="s">
        <v>17</v>
      </c>
      <c r="F12" s="7">
        <v>810</v>
      </c>
    </row>
    <row r="13" spans="1:6" ht="17.399999999999999" outlineLevel="2" x14ac:dyDescent="0.3">
      <c r="A13" s="4">
        <v>33</v>
      </c>
      <c r="B13" s="5">
        <v>38968</v>
      </c>
      <c r="C13" s="1" t="s">
        <v>8</v>
      </c>
      <c r="D13" s="6" t="s">
        <v>14</v>
      </c>
      <c r="E13" s="6" t="s">
        <v>17</v>
      </c>
      <c r="F13" s="7">
        <v>209</v>
      </c>
    </row>
    <row r="14" spans="1:6" ht="17.399999999999999" outlineLevel="2" x14ac:dyDescent="0.3">
      <c r="A14" s="4">
        <v>80</v>
      </c>
      <c r="B14" s="5">
        <v>38957</v>
      </c>
      <c r="C14" s="1" t="s">
        <v>10</v>
      </c>
      <c r="D14" s="6" t="s">
        <v>14</v>
      </c>
      <c r="E14" s="6" t="s">
        <v>16</v>
      </c>
      <c r="F14" s="7">
        <v>219.5</v>
      </c>
    </row>
    <row r="15" spans="1:6" ht="17.399999999999999" outlineLevel="2" x14ac:dyDescent="0.3">
      <c r="A15" s="4">
        <v>40</v>
      </c>
      <c r="B15" s="5">
        <v>38760</v>
      </c>
      <c r="C15" s="1" t="s">
        <v>12</v>
      </c>
      <c r="D15" s="6" t="s">
        <v>14</v>
      </c>
      <c r="E15" s="6" t="s">
        <v>16</v>
      </c>
      <c r="F15" s="7">
        <v>326</v>
      </c>
    </row>
    <row r="16" spans="1:6" ht="17.399999999999999" outlineLevel="2" x14ac:dyDescent="0.3">
      <c r="A16" s="4">
        <v>62</v>
      </c>
      <c r="B16" s="5">
        <v>38994</v>
      </c>
      <c r="C16" s="1" t="s">
        <v>6</v>
      </c>
      <c r="D16" s="6" t="s">
        <v>14</v>
      </c>
      <c r="E16" s="6" t="s">
        <v>17</v>
      </c>
      <c r="F16" s="7">
        <v>380</v>
      </c>
    </row>
    <row r="17" spans="1:6" ht="17.399999999999999" outlineLevel="2" x14ac:dyDescent="0.3">
      <c r="A17" s="4">
        <v>81</v>
      </c>
      <c r="B17" s="5">
        <v>38839</v>
      </c>
      <c r="C17" s="1" t="s">
        <v>8</v>
      </c>
      <c r="D17" s="6" t="s">
        <v>14</v>
      </c>
      <c r="E17" s="6" t="s">
        <v>17</v>
      </c>
      <c r="F17" s="7">
        <v>560</v>
      </c>
    </row>
    <row r="18" spans="1:6" ht="17.399999999999999" outlineLevel="2" x14ac:dyDescent="0.3">
      <c r="A18" s="4">
        <v>76</v>
      </c>
      <c r="B18" s="5">
        <v>38771</v>
      </c>
      <c r="C18" s="1" t="s">
        <v>10</v>
      </c>
      <c r="D18" s="6" t="s">
        <v>14</v>
      </c>
      <c r="E18" s="6" t="s">
        <v>17</v>
      </c>
      <c r="F18" s="7">
        <v>562</v>
      </c>
    </row>
    <row r="19" spans="1:6" ht="17.399999999999999" outlineLevel="2" x14ac:dyDescent="0.3">
      <c r="A19" s="4">
        <v>37</v>
      </c>
      <c r="B19" s="5">
        <v>38944</v>
      </c>
      <c r="C19" s="1" t="s">
        <v>8</v>
      </c>
      <c r="D19" s="6" t="s">
        <v>14</v>
      </c>
      <c r="E19" s="6" t="s">
        <v>17</v>
      </c>
      <c r="F19" s="7">
        <v>607</v>
      </c>
    </row>
    <row r="20" spans="1:6" ht="17.399999999999999" outlineLevel="2" x14ac:dyDescent="0.3">
      <c r="A20" s="4">
        <v>61</v>
      </c>
      <c r="B20" s="5">
        <v>38965</v>
      </c>
      <c r="C20" s="1" t="s">
        <v>7</v>
      </c>
      <c r="D20" s="6" t="s">
        <v>14</v>
      </c>
      <c r="E20" s="6" t="s">
        <v>18</v>
      </c>
      <c r="F20" s="7">
        <v>810</v>
      </c>
    </row>
    <row r="21" spans="1:6" ht="17.399999999999999" outlineLevel="2" x14ac:dyDescent="0.3">
      <c r="A21" s="4">
        <v>72</v>
      </c>
      <c r="B21" s="5">
        <v>38761</v>
      </c>
      <c r="C21" s="1" t="s">
        <v>8</v>
      </c>
      <c r="D21" s="6" t="s">
        <v>14</v>
      </c>
      <c r="E21" s="6" t="s">
        <v>17</v>
      </c>
      <c r="F21" s="7">
        <v>810</v>
      </c>
    </row>
    <row r="22" spans="1:6" ht="17.399999999999999" outlineLevel="2" x14ac:dyDescent="0.3">
      <c r="A22" s="4">
        <v>47</v>
      </c>
      <c r="B22" s="5">
        <v>38910</v>
      </c>
      <c r="C22" s="1" t="s">
        <v>9</v>
      </c>
      <c r="D22" s="6" t="s">
        <v>14</v>
      </c>
      <c r="E22" s="6" t="s">
        <v>18</v>
      </c>
      <c r="F22" s="7">
        <v>870</v>
      </c>
    </row>
    <row r="23" spans="1:6" ht="17.399999999999999" outlineLevel="2" x14ac:dyDescent="0.3">
      <c r="A23" s="4">
        <v>74</v>
      </c>
      <c r="B23" s="5">
        <v>38881</v>
      </c>
      <c r="C23" s="1" t="s">
        <v>12</v>
      </c>
      <c r="D23" s="6" t="s">
        <v>14</v>
      </c>
      <c r="E23" s="6" t="s">
        <v>16</v>
      </c>
      <c r="F23" s="7">
        <v>1195</v>
      </c>
    </row>
    <row r="24" spans="1:6" ht="17.399999999999999" outlineLevel="2" x14ac:dyDescent="0.3">
      <c r="A24" s="4">
        <v>33</v>
      </c>
      <c r="B24" s="5">
        <v>39002</v>
      </c>
      <c r="C24" s="1" t="s">
        <v>12</v>
      </c>
      <c r="D24" s="6" t="s">
        <v>14</v>
      </c>
      <c r="E24" s="6" t="s">
        <v>18</v>
      </c>
      <c r="F24" s="7">
        <v>1280</v>
      </c>
    </row>
    <row r="25" spans="1:6" ht="17.399999999999999" outlineLevel="2" x14ac:dyDescent="0.3">
      <c r="A25" s="4">
        <v>48</v>
      </c>
      <c r="B25" s="5">
        <v>38818</v>
      </c>
      <c r="C25" s="1" t="s">
        <v>8</v>
      </c>
      <c r="D25" s="6" t="s">
        <v>14</v>
      </c>
      <c r="E25" s="6" t="s">
        <v>18</v>
      </c>
      <c r="F25" s="7">
        <v>1195</v>
      </c>
    </row>
    <row r="26" spans="1:6" ht="17.399999999999999" outlineLevel="2" x14ac:dyDescent="0.3">
      <c r="A26" s="4">
        <v>32</v>
      </c>
      <c r="B26" s="5">
        <v>38915</v>
      </c>
      <c r="C26" s="1" t="s">
        <v>8</v>
      </c>
      <c r="D26" s="6" t="s">
        <v>14</v>
      </c>
      <c r="E26" s="6" t="s">
        <v>17</v>
      </c>
      <c r="F26" s="7">
        <v>1937</v>
      </c>
    </row>
    <row r="27" spans="1:6" ht="17.399999999999999" outlineLevel="2" x14ac:dyDescent="0.3">
      <c r="A27" s="4">
        <v>59</v>
      </c>
      <c r="B27" s="5">
        <v>38931</v>
      </c>
      <c r="C27" s="1" t="s">
        <v>8</v>
      </c>
      <c r="D27" s="6" t="s">
        <v>14</v>
      </c>
      <c r="E27" s="6" t="s">
        <v>17</v>
      </c>
      <c r="F27" s="7">
        <v>607</v>
      </c>
    </row>
    <row r="28" spans="1:6" ht="17.399999999999999" outlineLevel="2" x14ac:dyDescent="0.3">
      <c r="A28" s="4">
        <v>36</v>
      </c>
      <c r="B28" s="5">
        <v>38936</v>
      </c>
      <c r="C28" s="1" t="s">
        <v>8</v>
      </c>
      <c r="D28" s="6" t="s">
        <v>14</v>
      </c>
      <c r="E28" s="6" t="s">
        <v>17</v>
      </c>
      <c r="F28" s="7">
        <v>209</v>
      </c>
    </row>
    <row r="29" spans="1:6" ht="17.399999999999999" outlineLevel="2" x14ac:dyDescent="0.3">
      <c r="A29" s="4">
        <v>40</v>
      </c>
      <c r="B29" s="5">
        <v>38944</v>
      </c>
      <c r="C29" s="1" t="s">
        <v>8</v>
      </c>
      <c r="D29" s="6" t="s">
        <v>14</v>
      </c>
      <c r="E29" s="6" t="s">
        <v>17</v>
      </c>
      <c r="F29" s="7">
        <v>736</v>
      </c>
    </row>
    <row r="30" spans="1:6" ht="17.399999999999999" outlineLevel="2" x14ac:dyDescent="0.3">
      <c r="A30" s="4">
        <v>46</v>
      </c>
      <c r="B30" s="5">
        <v>38813</v>
      </c>
      <c r="C30" s="1" t="s">
        <v>8</v>
      </c>
      <c r="D30" s="6" t="s">
        <v>14</v>
      </c>
      <c r="E30" s="6" t="s">
        <v>17</v>
      </c>
      <c r="F30" s="7">
        <v>134.5</v>
      </c>
    </row>
    <row r="31" spans="1:6" ht="17.399999999999999" outlineLevel="2" x14ac:dyDescent="0.3">
      <c r="A31" s="4">
        <v>73</v>
      </c>
      <c r="B31" s="5">
        <v>38834</v>
      </c>
      <c r="C31" s="1" t="s">
        <v>7</v>
      </c>
      <c r="D31" s="6" t="s">
        <v>14</v>
      </c>
      <c r="E31" s="6" t="s">
        <v>17</v>
      </c>
      <c r="F31" s="7">
        <v>607</v>
      </c>
    </row>
    <row r="32" spans="1:6" ht="17.399999999999999" outlineLevel="2" x14ac:dyDescent="0.3">
      <c r="A32" s="4">
        <v>35</v>
      </c>
      <c r="B32" s="5">
        <v>38889</v>
      </c>
      <c r="C32" s="1" t="s">
        <v>7</v>
      </c>
      <c r="D32" s="6" t="s">
        <v>14</v>
      </c>
      <c r="E32" s="6" t="s">
        <v>18</v>
      </c>
      <c r="F32" s="7">
        <v>870</v>
      </c>
    </row>
    <row r="33" spans="1:6" ht="17.399999999999999" outlineLevel="2" x14ac:dyDescent="0.3">
      <c r="A33" s="4">
        <v>62</v>
      </c>
      <c r="B33" s="5">
        <v>38902</v>
      </c>
      <c r="C33" s="1" t="s">
        <v>7</v>
      </c>
      <c r="D33" s="6" t="s">
        <v>14</v>
      </c>
      <c r="E33" s="6" t="s">
        <v>18</v>
      </c>
      <c r="F33" s="7">
        <v>1280</v>
      </c>
    </row>
    <row r="34" spans="1:6" ht="17.399999999999999" outlineLevel="2" x14ac:dyDescent="0.3">
      <c r="A34" s="4">
        <v>39</v>
      </c>
      <c r="B34" s="5">
        <v>38926</v>
      </c>
      <c r="C34" s="1" t="s">
        <v>7</v>
      </c>
      <c r="D34" s="6" t="s">
        <v>14</v>
      </c>
      <c r="E34" s="6" t="s">
        <v>18</v>
      </c>
      <c r="F34" s="7">
        <v>810</v>
      </c>
    </row>
    <row r="35" spans="1:6" ht="17.399999999999999" outlineLevel="1" x14ac:dyDescent="0.3">
      <c r="A35" s="4"/>
      <c r="B35" s="51" t="s">
        <v>53</v>
      </c>
      <c r="C35" s="52"/>
      <c r="D35" s="52"/>
      <c r="E35" s="53"/>
      <c r="F35" s="10">
        <f>SUBTOTAL(9,F2:F34)</f>
        <v>29392.25</v>
      </c>
    </row>
    <row r="36" spans="1:6" ht="17.399999999999999" outlineLevel="2" x14ac:dyDescent="0.3">
      <c r="A36" s="4">
        <v>46</v>
      </c>
      <c r="B36" s="5">
        <v>38813</v>
      </c>
      <c r="C36" s="54" t="s">
        <v>7</v>
      </c>
      <c r="D36" s="55" t="s">
        <v>15</v>
      </c>
      <c r="E36" s="55" t="s">
        <v>17</v>
      </c>
      <c r="F36" s="7">
        <v>3790</v>
      </c>
    </row>
    <row r="37" spans="1:6" ht="17.399999999999999" outlineLevel="2" x14ac:dyDescent="0.3">
      <c r="A37" s="4">
        <v>50</v>
      </c>
      <c r="B37" s="5">
        <v>38821</v>
      </c>
      <c r="C37" s="1" t="s">
        <v>9</v>
      </c>
      <c r="D37" s="6" t="s">
        <v>15</v>
      </c>
      <c r="E37" s="6" t="s">
        <v>17</v>
      </c>
      <c r="F37" s="7">
        <v>205</v>
      </c>
    </row>
    <row r="38" spans="1:6" ht="17.399999999999999" outlineLevel="2" x14ac:dyDescent="0.3">
      <c r="A38" s="4">
        <v>55</v>
      </c>
      <c r="B38" s="5">
        <v>38831</v>
      </c>
      <c r="C38" s="1" t="s">
        <v>10</v>
      </c>
      <c r="D38" s="6" t="s">
        <v>15</v>
      </c>
      <c r="E38" s="6" t="s">
        <v>17</v>
      </c>
      <c r="F38" s="7">
        <v>1418</v>
      </c>
    </row>
    <row r="39" spans="1:6" ht="17.399999999999999" outlineLevel="2" x14ac:dyDescent="0.3">
      <c r="A39" s="4">
        <v>75</v>
      </c>
      <c r="B39" s="5">
        <v>38839</v>
      </c>
      <c r="C39" s="1" t="s">
        <v>8</v>
      </c>
      <c r="D39" s="6" t="s">
        <v>15</v>
      </c>
      <c r="E39" s="6" t="s">
        <v>16</v>
      </c>
      <c r="F39" s="7">
        <v>560</v>
      </c>
    </row>
    <row r="40" spans="1:6" ht="17.399999999999999" outlineLevel="2" x14ac:dyDescent="0.3">
      <c r="A40" s="4">
        <v>77</v>
      </c>
      <c r="B40" s="5">
        <v>38847</v>
      </c>
      <c r="C40" s="1" t="s">
        <v>9</v>
      </c>
      <c r="D40" s="6" t="s">
        <v>15</v>
      </c>
      <c r="E40" s="6" t="s">
        <v>18</v>
      </c>
      <c r="F40" s="7">
        <v>2310</v>
      </c>
    </row>
    <row r="41" spans="1:6" ht="17.399999999999999" outlineLevel="2" x14ac:dyDescent="0.3">
      <c r="A41" s="4">
        <v>34</v>
      </c>
      <c r="B41" s="5">
        <v>38855</v>
      </c>
      <c r="C41" s="1" t="s">
        <v>9</v>
      </c>
      <c r="D41" s="6" t="s">
        <v>15</v>
      </c>
      <c r="E41" s="6" t="s">
        <v>17</v>
      </c>
      <c r="F41" s="7">
        <v>188</v>
      </c>
    </row>
    <row r="42" spans="1:6" ht="17.399999999999999" outlineLevel="2" x14ac:dyDescent="0.3">
      <c r="A42" s="4">
        <v>61</v>
      </c>
      <c r="B42" s="5">
        <v>38868</v>
      </c>
      <c r="C42" s="1" t="s">
        <v>12</v>
      </c>
      <c r="D42" s="6" t="s">
        <v>15</v>
      </c>
      <c r="E42" s="6" t="s">
        <v>16</v>
      </c>
      <c r="F42" s="7">
        <v>1280</v>
      </c>
    </row>
    <row r="43" spans="1:6" ht="17.399999999999999" outlineLevel="2" x14ac:dyDescent="0.3">
      <c r="A43" s="4">
        <v>75</v>
      </c>
      <c r="B43" s="5">
        <v>38873</v>
      </c>
      <c r="C43" s="1" t="s">
        <v>10</v>
      </c>
      <c r="D43" s="6" t="s">
        <v>15</v>
      </c>
      <c r="E43" s="6" t="s">
        <v>18</v>
      </c>
      <c r="F43" s="7">
        <v>270</v>
      </c>
    </row>
    <row r="44" spans="1:6" ht="17.399999999999999" outlineLevel="2" x14ac:dyDescent="0.3">
      <c r="A44" s="4">
        <v>42</v>
      </c>
      <c r="B44" s="5">
        <v>38792</v>
      </c>
      <c r="C44" s="1" t="s">
        <v>11</v>
      </c>
      <c r="D44" s="6" t="s">
        <v>15</v>
      </c>
      <c r="E44" s="6" t="s">
        <v>18</v>
      </c>
      <c r="F44" s="7">
        <v>270</v>
      </c>
    </row>
    <row r="45" spans="1:6" ht="17.399999999999999" outlineLevel="2" x14ac:dyDescent="0.3">
      <c r="A45" s="4">
        <v>71</v>
      </c>
      <c r="B45" s="5">
        <v>38902</v>
      </c>
      <c r="C45" s="1" t="s">
        <v>7</v>
      </c>
      <c r="D45" s="6" t="s">
        <v>15</v>
      </c>
      <c r="E45" s="6" t="s">
        <v>18</v>
      </c>
      <c r="F45" s="7">
        <v>607</v>
      </c>
    </row>
    <row r="46" spans="1:6" ht="17.399999999999999" outlineLevel="2" x14ac:dyDescent="0.3">
      <c r="A46" s="4">
        <v>63</v>
      </c>
      <c r="B46" s="5">
        <v>38999</v>
      </c>
      <c r="C46" s="1" t="s">
        <v>6</v>
      </c>
      <c r="D46" s="6" t="s">
        <v>15</v>
      </c>
      <c r="E46" s="6" t="s">
        <v>16</v>
      </c>
      <c r="F46" s="7">
        <v>665</v>
      </c>
    </row>
    <row r="47" spans="1:6" ht="17.399999999999999" outlineLevel="2" x14ac:dyDescent="0.3">
      <c r="A47" s="4">
        <v>70</v>
      </c>
      <c r="B47" s="5">
        <v>38842</v>
      </c>
      <c r="C47" s="1" t="s">
        <v>9</v>
      </c>
      <c r="D47" s="6" t="s">
        <v>15</v>
      </c>
      <c r="E47" s="6" t="s">
        <v>19</v>
      </c>
      <c r="F47" s="7">
        <v>665</v>
      </c>
    </row>
    <row r="48" spans="1:6" ht="17.399999999999999" outlineLevel="2" x14ac:dyDescent="0.3">
      <c r="A48" s="4">
        <v>66</v>
      </c>
      <c r="B48" s="5">
        <v>38860</v>
      </c>
      <c r="C48" s="1" t="s">
        <v>11</v>
      </c>
      <c r="D48" s="6" t="s">
        <v>15</v>
      </c>
      <c r="E48" s="6" t="s">
        <v>17</v>
      </c>
      <c r="F48" s="7">
        <v>692</v>
      </c>
    </row>
    <row r="49" spans="1:6" ht="17.399999999999999" outlineLevel="2" x14ac:dyDescent="0.3">
      <c r="A49" s="4">
        <v>74</v>
      </c>
      <c r="B49" s="5">
        <v>38986</v>
      </c>
      <c r="C49" s="1" t="s">
        <v>10</v>
      </c>
      <c r="D49" s="6" t="s">
        <v>15</v>
      </c>
      <c r="E49" s="6" t="s">
        <v>18</v>
      </c>
      <c r="F49" s="7">
        <v>736</v>
      </c>
    </row>
    <row r="50" spans="1:6" ht="17.399999999999999" outlineLevel="2" x14ac:dyDescent="0.3">
      <c r="A50" s="4">
        <v>31</v>
      </c>
      <c r="B50" s="5">
        <v>38989</v>
      </c>
      <c r="C50" s="1" t="s">
        <v>8</v>
      </c>
      <c r="D50" s="6" t="s">
        <v>15</v>
      </c>
      <c r="E50" s="6" t="s">
        <v>18</v>
      </c>
      <c r="F50" s="7">
        <v>736</v>
      </c>
    </row>
    <row r="51" spans="1:6" ht="17.399999999999999" outlineLevel="2" x14ac:dyDescent="0.3">
      <c r="A51" s="4">
        <v>32</v>
      </c>
      <c r="B51" s="5">
        <v>38981</v>
      </c>
      <c r="C51" s="1" t="s">
        <v>10</v>
      </c>
      <c r="D51" s="6" t="s">
        <v>15</v>
      </c>
      <c r="E51" s="6" t="s">
        <v>16</v>
      </c>
      <c r="F51" s="7">
        <v>800</v>
      </c>
    </row>
    <row r="52" spans="1:6" ht="17.399999999999999" outlineLevel="2" x14ac:dyDescent="0.3">
      <c r="A52" s="4">
        <v>60</v>
      </c>
      <c r="B52" s="5">
        <v>39007</v>
      </c>
      <c r="C52" s="1" t="s">
        <v>12</v>
      </c>
      <c r="D52" s="6" t="s">
        <v>15</v>
      </c>
      <c r="E52" s="6" t="s">
        <v>18</v>
      </c>
      <c r="F52" s="7">
        <v>560</v>
      </c>
    </row>
    <row r="53" spans="1:6" ht="17.399999999999999" outlineLevel="2" x14ac:dyDescent="0.3">
      <c r="A53" s="4">
        <v>75</v>
      </c>
      <c r="B53" s="5">
        <v>38839</v>
      </c>
      <c r="C53" s="1" t="s">
        <v>8</v>
      </c>
      <c r="D53" s="6" t="s">
        <v>15</v>
      </c>
      <c r="E53" s="6" t="s">
        <v>16</v>
      </c>
      <c r="F53" s="7">
        <v>1435.25</v>
      </c>
    </row>
    <row r="54" spans="1:6" ht="17.399999999999999" outlineLevel="2" x14ac:dyDescent="0.3">
      <c r="A54" s="4">
        <v>67</v>
      </c>
      <c r="B54" s="5">
        <v>38968</v>
      </c>
      <c r="C54" s="1" t="s">
        <v>8</v>
      </c>
      <c r="D54" s="6" t="s">
        <v>15</v>
      </c>
      <c r="E54" s="6" t="s">
        <v>17</v>
      </c>
      <c r="F54" s="7">
        <v>3790</v>
      </c>
    </row>
    <row r="55" spans="1:6" ht="17.399999999999999" outlineLevel="2" x14ac:dyDescent="0.3">
      <c r="A55" s="4">
        <v>63</v>
      </c>
      <c r="B55" s="5">
        <v>38989</v>
      </c>
      <c r="C55" s="1" t="s">
        <v>8</v>
      </c>
      <c r="D55" s="6" t="s">
        <v>15</v>
      </c>
      <c r="E55" s="6" t="s">
        <v>17</v>
      </c>
      <c r="F55" s="7">
        <v>196.5</v>
      </c>
    </row>
    <row r="56" spans="1:6" ht="17.399999999999999" outlineLevel="2" x14ac:dyDescent="0.3">
      <c r="A56" s="4">
        <v>31</v>
      </c>
      <c r="B56" s="5">
        <v>38910</v>
      </c>
      <c r="C56" s="1" t="s">
        <v>7</v>
      </c>
      <c r="D56" s="6" t="s">
        <v>15</v>
      </c>
      <c r="E56" s="6" t="s">
        <v>18</v>
      </c>
      <c r="F56" s="7">
        <v>3525</v>
      </c>
    </row>
    <row r="57" spans="1:6" ht="17.399999999999999" outlineLevel="2" x14ac:dyDescent="0.3">
      <c r="A57" s="4">
        <v>58</v>
      </c>
      <c r="B57" s="5">
        <v>38965</v>
      </c>
      <c r="C57" s="1" t="s">
        <v>7</v>
      </c>
      <c r="D57" s="6" t="s">
        <v>15</v>
      </c>
      <c r="E57" s="6" t="s">
        <v>18</v>
      </c>
      <c r="F57" s="7">
        <v>326</v>
      </c>
    </row>
    <row r="58" spans="1:6" ht="17.399999999999999" outlineLevel="1" x14ac:dyDescent="0.3">
      <c r="A58" s="4"/>
      <c r="B58" s="51" t="s">
        <v>54</v>
      </c>
      <c r="C58" s="52"/>
      <c r="D58" s="52"/>
      <c r="E58" s="53"/>
      <c r="F58" s="10">
        <f>SUBTOTAL(9,F36:F57)</f>
        <v>25024.75</v>
      </c>
    </row>
    <row r="59" spans="1:6" ht="17.399999999999999" x14ac:dyDescent="0.3">
      <c r="A59" s="4"/>
      <c r="B59" s="51" t="s">
        <v>52</v>
      </c>
      <c r="C59" s="52"/>
      <c r="D59" s="52"/>
      <c r="E59" s="53"/>
      <c r="F59" s="10">
        <f>SUBTOTAL(9,F2:F57)</f>
        <v>54417</v>
      </c>
    </row>
  </sheetData>
  <sortState xmlns:xlrd2="http://schemas.microsoft.com/office/spreadsheetml/2017/richdata2" ref="A2:F57">
    <sortCondition ref="D2:D57"/>
  </sortState>
  <mergeCells count="4">
    <mergeCell ref="B58:E58"/>
    <mergeCell ref="B59:E59"/>
    <mergeCell ref="B35:E35"/>
    <mergeCell ref="C36:E36"/>
  </mergeCells>
  <dataValidations count="4">
    <dataValidation type="list" allowBlank="1" showInputMessage="1" showErrorMessage="1" sqref="E2:E34 E36:E57" xr:uid="{5BC4A6D6-BD42-4EE1-A45F-4F43870F661E}">
      <formula1>"Firma A,Firma C,Firma D,Firma F,Firma G"</formula1>
    </dataValidation>
    <dataValidation type="list" allowBlank="1" showInputMessage="1" showErrorMessage="1" sqref="D2:D34 D36:D57" xr:uid="{B73CD4D3-D9D7-4355-BF94-135757C006DD}">
      <formula1>"Achitată,Neachitată"</formula1>
    </dataValidation>
    <dataValidation type="list" allowBlank="1" showInputMessage="1" showErrorMessage="1" sqref="C5:C34 C36:C57" xr:uid="{3F700086-F9D0-4C11-9EBB-4AFDFA5F31B7}">
      <formula1>"Constatin Alexandru,Leulescu Mircea,Zare Robert,Ștefănescu Maria,Florescu Nicolae,Grigoriu Laura,Nicolaescu Marius"</formula1>
    </dataValidation>
    <dataValidation type="list" allowBlank="1" showInputMessage="1" showErrorMessage="1" sqref="C2:C4" xr:uid="{4964A35F-DC3D-4500-8B90-276D2F7EE983}">
      <formula1>"Constatin Alexandru,Zare Robert,Ștefănescu Maria,Florescu Nicolae,Grigoriu Laura,Nicolaescu Marius"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71D3E-434F-41A5-9C6E-A1579065A53A}">
  <sheetPr>
    <tabColor rgb="FF7030A0"/>
  </sheetPr>
  <dimension ref="A1:F61"/>
  <sheetViews>
    <sheetView zoomScale="95" zoomScaleNormal="95" workbookViewId="0">
      <selection activeCell="K15" sqref="K15"/>
    </sheetView>
  </sheetViews>
  <sheetFormatPr defaultRowHeight="14.4" outlineLevelRow="2" x14ac:dyDescent="0.3"/>
  <cols>
    <col min="2" max="2" width="12.5546875" bestFit="1" customWidth="1"/>
    <col min="3" max="3" width="17.5546875" bestFit="1" customWidth="1"/>
    <col min="4" max="4" width="10" bestFit="1" customWidth="1"/>
    <col min="5" max="5" width="7.21875" bestFit="1" customWidth="1"/>
    <col min="6" max="6" width="16.33203125" bestFit="1" customWidth="1"/>
  </cols>
  <sheetData>
    <row r="1" spans="1:6" ht="22.8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17.399999999999999" outlineLevel="2" x14ac:dyDescent="0.3">
      <c r="A2" s="4">
        <v>70</v>
      </c>
      <c r="B2" s="5">
        <v>38842</v>
      </c>
      <c r="C2" s="1" t="s">
        <v>9</v>
      </c>
      <c r="D2" s="6" t="s">
        <v>15</v>
      </c>
      <c r="E2" s="6" t="s">
        <v>19</v>
      </c>
      <c r="F2" s="7">
        <v>665</v>
      </c>
    </row>
    <row r="3" spans="1:6" ht="17.399999999999999" outlineLevel="1" x14ac:dyDescent="0.3">
      <c r="A3" s="4"/>
      <c r="B3" s="51" t="s">
        <v>55</v>
      </c>
      <c r="C3" s="52"/>
      <c r="D3" s="52"/>
      <c r="E3" s="53"/>
      <c r="F3" s="10">
        <f>SUBTOTAL(9,F2:F2)</f>
        <v>665</v>
      </c>
    </row>
    <row r="4" spans="1:6" ht="17.399999999999999" outlineLevel="2" x14ac:dyDescent="0.3">
      <c r="A4" s="4">
        <v>46</v>
      </c>
      <c r="B4" s="5">
        <v>38813</v>
      </c>
      <c r="C4" s="1" t="s">
        <v>7</v>
      </c>
      <c r="D4" s="6" t="s">
        <v>15</v>
      </c>
      <c r="E4" s="6" t="s">
        <v>17</v>
      </c>
      <c r="F4" s="7">
        <v>3790</v>
      </c>
    </row>
    <row r="5" spans="1:6" ht="17.399999999999999" outlineLevel="2" x14ac:dyDescent="0.3">
      <c r="A5" s="4">
        <v>50</v>
      </c>
      <c r="B5" s="5">
        <v>38821</v>
      </c>
      <c r="C5" s="1" t="s">
        <v>9</v>
      </c>
      <c r="D5" s="6" t="s">
        <v>15</v>
      </c>
      <c r="E5" s="6" t="s">
        <v>17</v>
      </c>
      <c r="F5" s="7">
        <v>205</v>
      </c>
    </row>
    <row r="6" spans="1:6" ht="17.399999999999999" outlineLevel="2" x14ac:dyDescent="0.3">
      <c r="A6" s="4">
        <v>55</v>
      </c>
      <c r="B6" s="5">
        <v>38831</v>
      </c>
      <c r="C6" s="1" t="s">
        <v>10</v>
      </c>
      <c r="D6" s="6" t="s">
        <v>15</v>
      </c>
      <c r="E6" s="6" t="s">
        <v>17</v>
      </c>
      <c r="F6" s="7">
        <v>1418</v>
      </c>
    </row>
    <row r="7" spans="1:6" ht="17.399999999999999" outlineLevel="2" x14ac:dyDescent="0.3">
      <c r="A7" s="4">
        <v>73</v>
      </c>
      <c r="B7" s="5">
        <v>38834</v>
      </c>
      <c r="C7" s="1" t="s">
        <v>7</v>
      </c>
      <c r="D7" s="6" t="s">
        <v>14</v>
      </c>
      <c r="E7" s="6" t="s">
        <v>17</v>
      </c>
      <c r="F7" s="7">
        <v>196.5</v>
      </c>
    </row>
    <row r="8" spans="1:6" ht="17.399999999999999" outlineLevel="2" x14ac:dyDescent="0.3">
      <c r="A8" s="4">
        <v>34</v>
      </c>
      <c r="B8" s="5">
        <v>38855</v>
      </c>
      <c r="C8" s="1" t="s">
        <v>9</v>
      </c>
      <c r="D8" s="6" t="s">
        <v>15</v>
      </c>
      <c r="E8" s="6" t="s">
        <v>17</v>
      </c>
      <c r="F8" s="7">
        <v>188</v>
      </c>
    </row>
    <row r="9" spans="1:6" ht="17.399999999999999" outlineLevel="2" x14ac:dyDescent="0.3">
      <c r="A9" s="4">
        <v>45</v>
      </c>
      <c r="B9" s="5">
        <v>38863</v>
      </c>
      <c r="C9" s="1" t="s">
        <v>10</v>
      </c>
      <c r="D9" s="6" t="s">
        <v>14</v>
      </c>
      <c r="E9" s="6" t="s">
        <v>17</v>
      </c>
      <c r="F9" s="7">
        <v>1442</v>
      </c>
    </row>
    <row r="10" spans="1:6" ht="17.399999999999999" outlineLevel="2" x14ac:dyDescent="0.3">
      <c r="A10" s="4">
        <v>72</v>
      </c>
      <c r="B10" s="5">
        <v>38876</v>
      </c>
      <c r="C10" s="1" t="s">
        <v>11</v>
      </c>
      <c r="D10" s="6" t="s">
        <v>14</v>
      </c>
      <c r="E10" s="6" t="s">
        <v>17</v>
      </c>
      <c r="F10" s="7">
        <v>4500</v>
      </c>
    </row>
    <row r="11" spans="1:6" ht="17.399999999999999" outlineLevel="2" x14ac:dyDescent="0.3">
      <c r="A11" s="4">
        <v>64</v>
      </c>
      <c r="B11" s="5">
        <v>38881</v>
      </c>
      <c r="C11" s="1" t="s">
        <v>9</v>
      </c>
      <c r="D11" s="6" t="s">
        <v>14</v>
      </c>
      <c r="E11" s="6" t="s">
        <v>17</v>
      </c>
      <c r="F11" s="7">
        <v>810</v>
      </c>
    </row>
    <row r="12" spans="1:6" ht="17.399999999999999" outlineLevel="2" x14ac:dyDescent="0.3">
      <c r="A12" s="4">
        <v>33</v>
      </c>
      <c r="B12" s="5">
        <v>38968</v>
      </c>
      <c r="C12" s="1" t="s">
        <v>8</v>
      </c>
      <c r="D12" s="6" t="s">
        <v>14</v>
      </c>
      <c r="E12" s="6" t="s">
        <v>17</v>
      </c>
      <c r="F12" s="7">
        <v>209</v>
      </c>
    </row>
    <row r="13" spans="1:6" ht="17.399999999999999" outlineLevel="2" x14ac:dyDescent="0.3">
      <c r="A13" s="4">
        <v>62</v>
      </c>
      <c r="B13" s="5">
        <v>38994</v>
      </c>
      <c r="C13" s="1" t="s">
        <v>6</v>
      </c>
      <c r="D13" s="6" t="s">
        <v>14</v>
      </c>
      <c r="E13" s="6" t="s">
        <v>17</v>
      </c>
      <c r="F13" s="7">
        <v>380</v>
      </c>
    </row>
    <row r="14" spans="1:6" ht="17.399999999999999" outlineLevel="2" x14ac:dyDescent="0.3">
      <c r="A14" s="4">
        <v>81</v>
      </c>
      <c r="B14" s="5">
        <v>38839</v>
      </c>
      <c r="C14" s="1" t="s">
        <v>8</v>
      </c>
      <c r="D14" s="6" t="s">
        <v>14</v>
      </c>
      <c r="E14" s="6" t="s">
        <v>17</v>
      </c>
      <c r="F14" s="7">
        <v>560</v>
      </c>
    </row>
    <row r="15" spans="1:6" ht="17.399999999999999" outlineLevel="2" x14ac:dyDescent="0.3">
      <c r="A15" s="4">
        <v>76</v>
      </c>
      <c r="B15" s="5">
        <v>38771</v>
      </c>
      <c r="C15" s="1" t="s">
        <v>10</v>
      </c>
      <c r="D15" s="6" t="s">
        <v>14</v>
      </c>
      <c r="E15" s="6" t="s">
        <v>17</v>
      </c>
      <c r="F15" s="7">
        <v>562</v>
      </c>
    </row>
    <row r="16" spans="1:6" ht="17.399999999999999" outlineLevel="2" x14ac:dyDescent="0.3">
      <c r="A16" s="4">
        <v>37</v>
      </c>
      <c r="B16" s="5">
        <v>38944</v>
      </c>
      <c r="C16" s="1" t="s">
        <v>8</v>
      </c>
      <c r="D16" s="6" t="s">
        <v>14</v>
      </c>
      <c r="E16" s="6" t="s">
        <v>17</v>
      </c>
      <c r="F16" s="7">
        <v>607</v>
      </c>
    </row>
    <row r="17" spans="1:6" ht="17.399999999999999" outlineLevel="2" x14ac:dyDescent="0.3">
      <c r="A17" s="4">
        <v>66</v>
      </c>
      <c r="B17" s="5">
        <v>38860</v>
      </c>
      <c r="C17" s="1" t="s">
        <v>11</v>
      </c>
      <c r="D17" s="6" t="s">
        <v>15</v>
      </c>
      <c r="E17" s="6" t="s">
        <v>17</v>
      </c>
      <c r="F17" s="7">
        <v>692</v>
      </c>
    </row>
    <row r="18" spans="1:6" ht="17.399999999999999" outlineLevel="2" x14ac:dyDescent="0.3">
      <c r="A18" s="4">
        <v>72</v>
      </c>
      <c r="B18" s="5">
        <v>38761</v>
      </c>
      <c r="C18" s="1" t="s">
        <v>8</v>
      </c>
      <c r="D18" s="6" t="s">
        <v>14</v>
      </c>
      <c r="E18" s="6" t="s">
        <v>17</v>
      </c>
      <c r="F18" s="7">
        <v>810</v>
      </c>
    </row>
    <row r="19" spans="1:6" ht="17.399999999999999" outlineLevel="2" x14ac:dyDescent="0.3">
      <c r="A19" s="4">
        <v>32</v>
      </c>
      <c r="B19" s="5">
        <v>38915</v>
      </c>
      <c r="C19" s="1" t="s">
        <v>8</v>
      </c>
      <c r="D19" s="6" t="s">
        <v>14</v>
      </c>
      <c r="E19" s="6" t="s">
        <v>17</v>
      </c>
      <c r="F19" s="7">
        <v>1937</v>
      </c>
    </row>
    <row r="20" spans="1:6" ht="17.399999999999999" outlineLevel="2" x14ac:dyDescent="0.3">
      <c r="A20" s="4">
        <v>59</v>
      </c>
      <c r="B20" s="5">
        <v>38931</v>
      </c>
      <c r="C20" s="1" t="s">
        <v>8</v>
      </c>
      <c r="D20" s="6" t="s">
        <v>14</v>
      </c>
      <c r="E20" s="6" t="s">
        <v>17</v>
      </c>
      <c r="F20" s="7">
        <v>607</v>
      </c>
    </row>
    <row r="21" spans="1:6" ht="17.399999999999999" outlineLevel="2" x14ac:dyDescent="0.3">
      <c r="A21" s="4">
        <v>36</v>
      </c>
      <c r="B21" s="5">
        <v>38936</v>
      </c>
      <c r="C21" s="1" t="s">
        <v>8</v>
      </c>
      <c r="D21" s="6" t="s">
        <v>14</v>
      </c>
      <c r="E21" s="6" t="s">
        <v>17</v>
      </c>
      <c r="F21" s="7">
        <v>209</v>
      </c>
    </row>
    <row r="22" spans="1:6" ht="17.399999999999999" outlineLevel="2" x14ac:dyDescent="0.3">
      <c r="A22" s="4">
        <v>40</v>
      </c>
      <c r="B22" s="5">
        <v>38944</v>
      </c>
      <c r="C22" s="1" t="s">
        <v>8</v>
      </c>
      <c r="D22" s="6" t="s">
        <v>14</v>
      </c>
      <c r="E22" s="6" t="s">
        <v>17</v>
      </c>
      <c r="F22" s="7">
        <v>736</v>
      </c>
    </row>
    <row r="23" spans="1:6" ht="17.399999999999999" outlineLevel="2" x14ac:dyDescent="0.3">
      <c r="A23" s="4">
        <v>67</v>
      </c>
      <c r="B23" s="5">
        <v>38968</v>
      </c>
      <c r="C23" s="1" t="s">
        <v>8</v>
      </c>
      <c r="D23" s="6" t="s">
        <v>15</v>
      </c>
      <c r="E23" s="6" t="s">
        <v>17</v>
      </c>
      <c r="F23" s="7">
        <v>3790</v>
      </c>
    </row>
    <row r="24" spans="1:6" ht="17.399999999999999" outlineLevel="2" x14ac:dyDescent="0.3">
      <c r="A24" s="4">
        <v>63</v>
      </c>
      <c r="B24" s="5">
        <v>38989</v>
      </c>
      <c r="C24" s="1" t="s">
        <v>8</v>
      </c>
      <c r="D24" s="6" t="s">
        <v>15</v>
      </c>
      <c r="E24" s="6" t="s">
        <v>17</v>
      </c>
      <c r="F24" s="7">
        <v>196.5</v>
      </c>
    </row>
    <row r="25" spans="1:6" ht="17.399999999999999" outlineLevel="2" x14ac:dyDescent="0.3">
      <c r="A25" s="4">
        <v>46</v>
      </c>
      <c r="B25" s="5">
        <v>38813</v>
      </c>
      <c r="C25" s="1" t="s">
        <v>8</v>
      </c>
      <c r="D25" s="6" t="s">
        <v>14</v>
      </c>
      <c r="E25" s="6" t="s">
        <v>17</v>
      </c>
      <c r="F25" s="7">
        <v>134.5</v>
      </c>
    </row>
    <row r="26" spans="1:6" ht="17.399999999999999" outlineLevel="2" x14ac:dyDescent="0.3">
      <c r="A26" s="4">
        <v>73</v>
      </c>
      <c r="B26" s="5">
        <v>38834</v>
      </c>
      <c r="C26" s="1" t="s">
        <v>7</v>
      </c>
      <c r="D26" s="6" t="s">
        <v>14</v>
      </c>
      <c r="E26" s="6" t="s">
        <v>17</v>
      </c>
      <c r="F26" s="7">
        <v>607</v>
      </c>
    </row>
    <row r="27" spans="1:6" ht="17.399999999999999" outlineLevel="1" x14ac:dyDescent="0.3">
      <c r="A27" s="4"/>
      <c r="B27" s="51" t="s">
        <v>56</v>
      </c>
      <c r="C27" s="52"/>
      <c r="D27" s="52"/>
      <c r="E27" s="53"/>
      <c r="F27" s="10">
        <f>SUBTOTAL(9,F4:F26)</f>
        <v>24586.5</v>
      </c>
    </row>
    <row r="28" spans="1:6" ht="17.399999999999999" outlineLevel="2" x14ac:dyDescent="0.3">
      <c r="A28" s="4">
        <v>48</v>
      </c>
      <c r="B28" s="5">
        <v>38818</v>
      </c>
      <c r="C28" s="1" t="s">
        <v>8</v>
      </c>
      <c r="D28" s="6" t="s">
        <v>14</v>
      </c>
      <c r="E28" s="6" t="s">
        <v>18</v>
      </c>
      <c r="F28" s="7">
        <v>1280</v>
      </c>
    </row>
    <row r="29" spans="1:6" ht="17.399999999999999" outlineLevel="2" x14ac:dyDescent="0.3">
      <c r="A29" s="4">
        <v>76</v>
      </c>
      <c r="B29" s="5">
        <v>38842</v>
      </c>
      <c r="C29" s="1" t="s">
        <v>9</v>
      </c>
      <c r="D29" s="6" t="s">
        <v>14</v>
      </c>
      <c r="E29" s="6" t="s">
        <v>18</v>
      </c>
      <c r="F29" s="7">
        <v>665</v>
      </c>
    </row>
    <row r="30" spans="1:6" ht="17.399999999999999" outlineLevel="2" x14ac:dyDescent="0.3">
      <c r="A30" s="4">
        <v>77</v>
      </c>
      <c r="B30" s="5">
        <v>38847</v>
      </c>
      <c r="C30" s="1" t="s">
        <v>9</v>
      </c>
      <c r="D30" s="6" t="s">
        <v>15</v>
      </c>
      <c r="E30" s="6" t="s">
        <v>18</v>
      </c>
      <c r="F30" s="7">
        <v>2310</v>
      </c>
    </row>
    <row r="31" spans="1:6" ht="17.399999999999999" outlineLevel="2" x14ac:dyDescent="0.3">
      <c r="A31" s="4">
        <v>37</v>
      </c>
      <c r="B31" s="5">
        <v>38860</v>
      </c>
      <c r="C31" s="1" t="s">
        <v>11</v>
      </c>
      <c r="D31" s="6" t="s">
        <v>14</v>
      </c>
      <c r="E31" s="6" t="s">
        <v>18</v>
      </c>
      <c r="F31" s="7">
        <v>692</v>
      </c>
    </row>
    <row r="32" spans="1:6" ht="17.399999999999999" outlineLevel="2" x14ac:dyDescent="0.3">
      <c r="A32" s="4">
        <v>75</v>
      </c>
      <c r="B32" s="5">
        <v>38873</v>
      </c>
      <c r="C32" s="1" t="s">
        <v>10</v>
      </c>
      <c r="D32" s="6" t="s">
        <v>15</v>
      </c>
      <c r="E32" s="6" t="s">
        <v>18</v>
      </c>
      <c r="F32" s="7">
        <v>270</v>
      </c>
    </row>
    <row r="33" spans="1:6" ht="17.399999999999999" outlineLevel="2" x14ac:dyDescent="0.3">
      <c r="A33" s="4">
        <v>42</v>
      </c>
      <c r="B33" s="5">
        <v>38792</v>
      </c>
      <c r="C33" s="1" t="s">
        <v>11</v>
      </c>
      <c r="D33" s="6" t="s">
        <v>15</v>
      </c>
      <c r="E33" s="6" t="s">
        <v>18</v>
      </c>
      <c r="F33" s="7">
        <v>270</v>
      </c>
    </row>
    <row r="34" spans="1:6" ht="17.399999999999999" outlineLevel="2" x14ac:dyDescent="0.3">
      <c r="A34" s="4">
        <v>71</v>
      </c>
      <c r="B34" s="5">
        <v>38902</v>
      </c>
      <c r="C34" s="1" t="s">
        <v>7</v>
      </c>
      <c r="D34" s="6" t="s">
        <v>15</v>
      </c>
      <c r="E34" s="6" t="s">
        <v>18</v>
      </c>
      <c r="F34" s="7">
        <v>607</v>
      </c>
    </row>
    <row r="35" spans="1:6" ht="17.399999999999999" outlineLevel="2" x14ac:dyDescent="0.3">
      <c r="A35" s="4">
        <v>74</v>
      </c>
      <c r="B35" s="5">
        <v>38986</v>
      </c>
      <c r="C35" s="1" t="s">
        <v>10</v>
      </c>
      <c r="D35" s="6" t="s">
        <v>15</v>
      </c>
      <c r="E35" s="6" t="s">
        <v>18</v>
      </c>
      <c r="F35" s="7">
        <v>736</v>
      </c>
    </row>
    <row r="36" spans="1:6" ht="17.399999999999999" outlineLevel="2" x14ac:dyDescent="0.3">
      <c r="A36" s="4">
        <v>31</v>
      </c>
      <c r="B36" s="5">
        <v>38989</v>
      </c>
      <c r="C36" s="1" t="s">
        <v>8</v>
      </c>
      <c r="D36" s="6" t="s">
        <v>15</v>
      </c>
      <c r="E36" s="6" t="s">
        <v>18</v>
      </c>
      <c r="F36" s="7">
        <v>736</v>
      </c>
    </row>
    <row r="37" spans="1:6" ht="17.399999999999999" outlineLevel="2" x14ac:dyDescent="0.3">
      <c r="A37" s="4">
        <v>61</v>
      </c>
      <c r="B37" s="5">
        <v>38965</v>
      </c>
      <c r="C37" s="1" t="s">
        <v>7</v>
      </c>
      <c r="D37" s="6" t="s">
        <v>14</v>
      </c>
      <c r="E37" s="6" t="s">
        <v>18</v>
      </c>
      <c r="F37" s="7">
        <v>810</v>
      </c>
    </row>
    <row r="38" spans="1:6" ht="17.399999999999999" outlineLevel="2" x14ac:dyDescent="0.3">
      <c r="A38" s="4">
        <v>47</v>
      </c>
      <c r="B38" s="5">
        <v>38910</v>
      </c>
      <c r="C38" s="1" t="s">
        <v>9</v>
      </c>
      <c r="D38" s="6" t="s">
        <v>14</v>
      </c>
      <c r="E38" s="6" t="s">
        <v>18</v>
      </c>
      <c r="F38" s="7">
        <v>870</v>
      </c>
    </row>
    <row r="39" spans="1:6" ht="17.399999999999999" outlineLevel="2" x14ac:dyDescent="0.3">
      <c r="A39" s="4">
        <v>33</v>
      </c>
      <c r="B39" s="5">
        <v>39002</v>
      </c>
      <c r="C39" s="1" t="s">
        <v>12</v>
      </c>
      <c r="D39" s="6" t="s">
        <v>14</v>
      </c>
      <c r="E39" s="6" t="s">
        <v>18</v>
      </c>
      <c r="F39" s="7">
        <v>1280</v>
      </c>
    </row>
    <row r="40" spans="1:6" ht="17.399999999999999" outlineLevel="2" x14ac:dyDescent="0.3">
      <c r="A40" s="4">
        <v>60</v>
      </c>
      <c r="B40" s="5">
        <v>39007</v>
      </c>
      <c r="C40" s="1" t="s">
        <v>12</v>
      </c>
      <c r="D40" s="6" t="s">
        <v>15</v>
      </c>
      <c r="E40" s="6" t="s">
        <v>18</v>
      </c>
      <c r="F40" s="7">
        <v>560</v>
      </c>
    </row>
    <row r="41" spans="1:6" ht="17.399999999999999" outlineLevel="2" x14ac:dyDescent="0.3">
      <c r="A41" s="4">
        <v>48</v>
      </c>
      <c r="B41" s="5">
        <v>38818</v>
      </c>
      <c r="C41" s="1" t="s">
        <v>8</v>
      </c>
      <c r="D41" s="6" t="s">
        <v>14</v>
      </c>
      <c r="E41" s="6" t="s">
        <v>18</v>
      </c>
      <c r="F41" s="7">
        <v>1195</v>
      </c>
    </row>
    <row r="42" spans="1:6" ht="17.399999999999999" outlineLevel="2" x14ac:dyDescent="0.3">
      <c r="A42" s="4">
        <v>35</v>
      </c>
      <c r="B42" s="5">
        <v>38889</v>
      </c>
      <c r="C42" s="1" t="s">
        <v>7</v>
      </c>
      <c r="D42" s="6" t="s">
        <v>14</v>
      </c>
      <c r="E42" s="6" t="s">
        <v>18</v>
      </c>
      <c r="F42" s="7">
        <v>870</v>
      </c>
    </row>
    <row r="43" spans="1:6" ht="17.399999999999999" outlineLevel="2" x14ac:dyDescent="0.3">
      <c r="A43" s="4">
        <v>62</v>
      </c>
      <c r="B43" s="5">
        <v>38902</v>
      </c>
      <c r="C43" s="1" t="s">
        <v>7</v>
      </c>
      <c r="D43" s="6" t="s">
        <v>14</v>
      </c>
      <c r="E43" s="6" t="s">
        <v>18</v>
      </c>
      <c r="F43" s="7">
        <v>1280</v>
      </c>
    </row>
    <row r="44" spans="1:6" ht="17.399999999999999" outlineLevel="2" x14ac:dyDescent="0.3">
      <c r="A44" s="4">
        <v>31</v>
      </c>
      <c r="B44" s="5">
        <v>38910</v>
      </c>
      <c r="C44" s="1" t="s">
        <v>7</v>
      </c>
      <c r="D44" s="6" t="s">
        <v>15</v>
      </c>
      <c r="E44" s="6" t="s">
        <v>18</v>
      </c>
      <c r="F44" s="7">
        <v>3525</v>
      </c>
    </row>
    <row r="45" spans="1:6" ht="17.399999999999999" outlineLevel="2" x14ac:dyDescent="0.3">
      <c r="A45" s="4">
        <v>39</v>
      </c>
      <c r="B45" s="5">
        <v>38926</v>
      </c>
      <c r="C45" s="1" t="s">
        <v>7</v>
      </c>
      <c r="D45" s="6" t="s">
        <v>14</v>
      </c>
      <c r="E45" s="6" t="s">
        <v>18</v>
      </c>
      <c r="F45" s="7">
        <v>810</v>
      </c>
    </row>
    <row r="46" spans="1:6" ht="17.399999999999999" outlineLevel="2" x14ac:dyDescent="0.3">
      <c r="A46" s="4">
        <v>58</v>
      </c>
      <c r="B46" s="5">
        <v>38965</v>
      </c>
      <c r="C46" s="1" t="s">
        <v>7</v>
      </c>
      <c r="D46" s="6" t="s">
        <v>15</v>
      </c>
      <c r="E46" s="6" t="s">
        <v>18</v>
      </c>
      <c r="F46" s="7">
        <v>326</v>
      </c>
    </row>
    <row r="47" spans="1:6" ht="17.399999999999999" outlineLevel="1" x14ac:dyDescent="0.3">
      <c r="A47" s="4"/>
      <c r="B47" s="51" t="s">
        <v>57</v>
      </c>
      <c r="C47" s="52"/>
      <c r="D47" s="52"/>
      <c r="E47" s="53"/>
      <c r="F47" s="10">
        <f>SUBTOTAL(9,F28:F46)</f>
        <v>19092</v>
      </c>
    </row>
    <row r="48" spans="1:6" ht="17.399999999999999" outlineLevel="2" x14ac:dyDescent="0.3">
      <c r="A48" s="4">
        <v>56</v>
      </c>
      <c r="B48" s="5">
        <v>38810</v>
      </c>
      <c r="C48" s="1" t="s">
        <v>6</v>
      </c>
      <c r="D48" s="6" t="s">
        <v>14</v>
      </c>
      <c r="E48" s="6" t="s">
        <v>16</v>
      </c>
      <c r="F48" s="7">
        <v>127.5</v>
      </c>
    </row>
    <row r="49" spans="1:6" ht="17.399999999999999" outlineLevel="2" x14ac:dyDescent="0.3">
      <c r="A49" s="4">
        <v>51</v>
      </c>
      <c r="B49" s="5">
        <v>38826</v>
      </c>
      <c r="C49" s="1" t="s">
        <v>9</v>
      </c>
      <c r="D49" s="6" t="s">
        <v>14</v>
      </c>
      <c r="E49" s="6" t="s">
        <v>16</v>
      </c>
      <c r="F49" s="7">
        <v>1435.25</v>
      </c>
    </row>
    <row r="50" spans="1:6" ht="17.399999999999999" outlineLevel="2" x14ac:dyDescent="0.3">
      <c r="A50" s="4">
        <v>75</v>
      </c>
      <c r="B50" s="5">
        <v>38839</v>
      </c>
      <c r="C50" s="1" t="s">
        <v>8</v>
      </c>
      <c r="D50" s="6" t="s">
        <v>15</v>
      </c>
      <c r="E50" s="6" t="s">
        <v>16</v>
      </c>
      <c r="F50" s="7">
        <v>560</v>
      </c>
    </row>
    <row r="51" spans="1:6" ht="17.399999999999999" outlineLevel="2" x14ac:dyDescent="0.3">
      <c r="A51" s="4">
        <v>78</v>
      </c>
      <c r="B51" s="5">
        <v>38852</v>
      </c>
      <c r="C51" s="1" t="s">
        <v>10</v>
      </c>
      <c r="D51" s="6" t="s">
        <v>14</v>
      </c>
      <c r="E51" s="6" t="s">
        <v>16</v>
      </c>
      <c r="F51" s="7">
        <v>1760</v>
      </c>
    </row>
    <row r="52" spans="1:6" ht="17.399999999999999" outlineLevel="2" x14ac:dyDescent="0.3">
      <c r="A52" s="4">
        <v>61</v>
      </c>
      <c r="B52" s="5">
        <v>38868</v>
      </c>
      <c r="C52" s="1" t="s">
        <v>12</v>
      </c>
      <c r="D52" s="6" t="s">
        <v>15</v>
      </c>
      <c r="E52" s="6" t="s">
        <v>16</v>
      </c>
      <c r="F52" s="7">
        <v>1280</v>
      </c>
    </row>
    <row r="53" spans="1:6" ht="17.399999999999999" outlineLevel="2" x14ac:dyDescent="0.3">
      <c r="A53" s="4">
        <v>43</v>
      </c>
      <c r="B53" s="5">
        <v>38873</v>
      </c>
      <c r="C53" s="1" t="s">
        <v>12</v>
      </c>
      <c r="D53" s="6" t="s">
        <v>14</v>
      </c>
      <c r="E53" s="6" t="s">
        <v>16</v>
      </c>
      <c r="F53" s="7">
        <v>270</v>
      </c>
    </row>
    <row r="54" spans="1:6" ht="17.399999999999999" outlineLevel="2" x14ac:dyDescent="0.3">
      <c r="A54" s="4">
        <v>80</v>
      </c>
      <c r="B54" s="5">
        <v>38957</v>
      </c>
      <c r="C54" s="1" t="s">
        <v>10</v>
      </c>
      <c r="D54" s="6" t="s">
        <v>14</v>
      </c>
      <c r="E54" s="6" t="s">
        <v>16</v>
      </c>
      <c r="F54" s="7">
        <v>219.5</v>
      </c>
    </row>
    <row r="55" spans="1:6" ht="17.399999999999999" outlineLevel="2" x14ac:dyDescent="0.3">
      <c r="A55" s="4">
        <v>40</v>
      </c>
      <c r="B55" s="5">
        <v>38760</v>
      </c>
      <c r="C55" s="1" t="s">
        <v>12</v>
      </c>
      <c r="D55" s="6" t="s">
        <v>14</v>
      </c>
      <c r="E55" s="6" t="s">
        <v>16</v>
      </c>
      <c r="F55" s="7">
        <v>326</v>
      </c>
    </row>
    <row r="56" spans="1:6" ht="17.399999999999999" outlineLevel="2" x14ac:dyDescent="0.3">
      <c r="A56" s="4">
        <v>63</v>
      </c>
      <c r="B56" s="5">
        <v>38999</v>
      </c>
      <c r="C56" s="1" t="s">
        <v>6</v>
      </c>
      <c r="D56" s="6" t="s">
        <v>15</v>
      </c>
      <c r="E56" s="6" t="s">
        <v>16</v>
      </c>
      <c r="F56" s="7">
        <v>665</v>
      </c>
    </row>
    <row r="57" spans="1:6" ht="17.399999999999999" outlineLevel="2" x14ac:dyDescent="0.3">
      <c r="A57" s="4">
        <v>32</v>
      </c>
      <c r="B57" s="5">
        <v>38981</v>
      </c>
      <c r="C57" s="1" t="s">
        <v>10</v>
      </c>
      <c r="D57" s="6" t="s">
        <v>15</v>
      </c>
      <c r="E57" s="6" t="s">
        <v>16</v>
      </c>
      <c r="F57" s="7">
        <v>800</v>
      </c>
    </row>
    <row r="58" spans="1:6" ht="17.399999999999999" outlineLevel="2" x14ac:dyDescent="0.3">
      <c r="A58" s="4">
        <v>74</v>
      </c>
      <c r="B58" s="5">
        <v>38881</v>
      </c>
      <c r="C58" s="1" t="s">
        <v>12</v>
      </c>
      <c r="D58" s="6" t="s">
        <v>14</v>
      </c>
      <c r="E58" s="6" t="s">
        <v>16</v>
      </c>
      <c r="F58" s="7">
        <v>1195</v>
      </c>
    </row>
    <row r="59" spans="1:6" ht="17.399999999999999" outlineLevel="2" x14ac:dyDescent="0.3">
      <c r="A59" s="4">
        <v>75</v>
      </c>
      <c r="B59" s="5">
        <v>38839</v>
      </c>
      <c r="C59" s="1" t="s">
        <v>8</v>
      </c>
      <c r="D59" s="6" t="s">
        <v>15</v>
      </c>
      <c r="E59" s="6" t="s">
        <v>16</v>
      </c>
      <c r="F59" s="7">
        <v>1435.25</v>
      </c>
    </row>
    <row r="60" spans="1:6" ht="17.399999999999999" outlineLevel="1" x14ac:dyDescent="0.3">
      <c r="A60" s="4"/>
      <c r="B60" s="51" t="s">
        <v>58</v>
      </c>
      <c r="C60" s="52"/>
      <c r="D60" s="52"/>
      <c r="E60" s="53"/>
      <c r="F60" s="10">
        <f>SUBTOTAL(9,F48:F59)</f>
        <v>10073.5</v>
      </c>
    </row>
    <row r="61" spans="1:6" ht="17.399999999999999" x14ac:dyDescent="0.3">
      <c r="A61" s="4"/>
      <c r="B61" s="51" t="s">
        <v>52</v>
      </c>
      <c r="C61" s="52"/>
      <c r="D61" s="52"/>
      <c r="E61" s="53"/>
      <c r="F61" s="10">
        <f>SUBTOTAL(9,F2:F59)</f>
        <v>54417</v>
      </c>
    </row>
  </sheetData>
  <sortState xmlns:xlrd2="http://schemas.microsoft.com/office/spreadsheetml/2017/richdata2" ref="A2:F59">
    <sortCondition ref="E2:E59"/>
  </sortState>
  <mergeCells count="5">
    <mergeCell ref="B27:E27"/>
    <mergeCell ref="B47:E47"/>
    <mergeCell ref="B60:E60"/>
    <mergeCell ref="B61:E61"/>
    <mergeCell ref="B3:E3"/>
  </mergeCells>
  <dataValidations count="4">
    <dataValidation type="list" allowBlank="1" showInputMessage="1" showErrorMessage="1" sqref="E28:E46 E2 E4:E26 E48:E59" xr:uid="{9F60A152-CC6C-4A71-8BE4-E1729F031917}">
      <formula1>"Firma A,Firma C,Firma D,Firma F,Firma G"</formula1>
    </dataValidation>
    <dataValidation type="list" allowBlank="1" showInputMessage="1" showErrorMessage="1" sqref="D28:D46 D2 D4:D26 D48:D59" xr:uid="{EDEDB7EA-ED04-46CB-9EFA-12771BED1C65}">
      <formula1>"Achitată,Neachitată"</formula1>
    </dataValidation>
    <dataValidation type="list" allowBlank="1" showInputMessage="1" showErrorMessage="1" sqref="C28:C46 C6:C26 C48:C59" xr:uid="{935D780F-61FD-44DD-99FA-3977D9A506ED}">
      <formula1>"Constatin Alexandru,Leulescu Mircea,Zare Robert,Ștefănescu Maria,Florescu Nicolae,Grigoriu Laura,Nicolaescu Marius"</formula1>
    </dataValidation>
    <dataValidation type="list" allowBlank="1" showInputMessage="1" showErrorMessage="1" sqref="C4:C5 C2" xr:uid="{B443F1B5-508E-48FC-85B4-90C11A4CAA9D}">
      <formula1>"Constatin Alexandru,Zare Robert,Ștefănescu Maria,Florescu Nicolae,Grigoriu Laura,Nicolaescu Marius"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86EA9-F50E-462A-857D-DFE41BEA4674}">
  <sheetPr>
    <tabColor rgb="FF7030A0"/>
  </sheetPr>
  <dimension ref="A1:F64"/>
  <sheetViews>
    <sheetView zoomScale="98" zoomScaleNormal="98" workbookViewId="0">
      <selection activeCell="H7" sqref="H7"/>
    </sheetView>
  </sheetViews>
  <sheetFormatPr defaultRowHeight="14.4" outlineLevelRow="2" x14ac:dyDescent="0.3"/>
  <cols>
    <col min="2" max="2" width="12.5546875" bestFit="1" customWidth="1"/>
    <col min="3" max="3" width="17.5546875" bestFit="1" customWidth="1"/>
    <col min="4" max="4" width="10" bestFit="1" customWidth="1"/>
    <col min="5" max="5" width="7.21875" bestFit="1" customWidth="1"/>
    <col min="6" max="6" width="15.77734375" bestFit="1" customWidth="1"/>
  </cols>
  <sheetData>
    <row r="1" spans="1:6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17.399999999999999" outlineLevel="2" x14ac:dyDescent="0.3">
      <c r="A2" s="4">
        <v>56</v>
      </c>
      <c r="B2" s="5">
        <v>38810</v>
      </c>
      <c r="C2" s="1" t="s">
        <v>6</v>
      </c>
      <c r="D2" s="6" t="s">
        <v>14</v>
      </c>
      <c r="E2" s="6" t="s">
        <v>16</v>
      </c>
      <c r="F2" s="7">
        <v>127.5</v>
      </c>
    </row>
    <row r="3" spans="1:6" ht="17.399999999999999" outlineLevel="2" x14ac:dyDescent="0.3">
      <c r="A3" s="4">
        <v>62</v>
      </c>
      <c r="B3" s="5">
        <v>38994</v>
      </c>
      <c r="C3" s="1" t="s">
        <v>6</v>
      </c>
      <c r="D3" s="6" t="s">
        <v>14</v>
      </c>
      <c r="E3" s="6" t="s">
        <v>17</v>
      </c>
      <c r="F3" s="7">
        <v>380</v>
      </c>
    </row>
    <row r="4" spans="1:6" ht="17.399999999999999" outlineLevel="2" x14ac:dyDescent="0.3">
      <c r="A4" s="4">
        <v>63</v>
      </c>
      <c r="B4" s="5">
        <v>38999</v>
      </c>
      <c r="C4" s="1" t="s">
        <v>6</v>
      </c>
      <c r="D4" s="6" t="s">
        <v>15</v>
      </c>
      <c r="E4" s="6" t="s">
        <v>16</v>
      </c>
      <c r="F4" s="7">
        <v>665</v>
      </c>
    </row>
    <row r="5" spans="1:6" ht="17.399999999999999" outlineLevel="1" x14ac:dyDescent="0.3">
      <c r="A5" s="4"/>
      <c r="B5" s="51" t="s">
        <v>59</v>
      </c>
      <c r="C5" s="52"/>
      <c r="D5" s="52"/>
      <c r="E5" s="53"/>
      <c r="F5" s="10">
        <f>SUBTOTAL(9,F2:F4)</f>
        <v>1172.5</v>
      </c>
    </row>
    <row r="6" spans="1:6" ht="17.399999999999999" outlineLevel="2" x14ac:dyDescent="0.3">
      <c r="A6" s="4">
        <v>55</v>
      </c>
      <c r="B6" s="5">
        <v>38831</v>
      </c>
      <c r="C6" s="1" t="s">
        <v>10</v>
      </c>
      <c r="D6" s="6" t="s">
        <v>15</v>
      </c>
      <c r="E6" s="6" t="s">
        <v>17</v>
      </c>
      <c r="F6" s="7">
        <v>1418</v>
      </c>
    </row>
    <row r="7" spans="1:6" ht="17.399999999999999" outlineLevel="2" x14ac:dyDescent="0.3">
      <c r="A7" s="4">
        <v>78</v>
      </c>
      <c r="B7" s="5">
        <v>38852</v>
      </c>
      <c r="C7" s="1" t="s">
        <v>10</v>
      </c>
      <c r="D7" s="6" t="s">
        <v>14</v>
      </c>
      <c r="E7" s="6" t="s">
        <v>16</v>
      </c>
      <c r="F7" s="7">
        <v>1760</v>
      </c>
    </row>
    <row r="8" spans="1:6" ht="17.399999999999999" outlineLevel="2" x14ac:dyDescent="0.3">
      <c r="A8" s="4">
        <v>45</v>
      </c>
      <c r="B8" s="5">
        <v>38863</v>
      </c>
      <c r="C8" s="1" t="s">
        <v>10</v>
      </c>
      <c r="D8" s="6" t="s">
        <v>14</v>
      </c>
      <c r="E8" s="6" t="s">
        <v>17</v>
      </c>
      <c r="F8" s="7">
        <v>1442</v>
      </c>
    </row>
    <row r="9" spans="1:6" ht="17.399999999999999" outlineLevel="2" x14ac:dyDescent="0.3">
      <c r="A9" s="4">
        <v>80</v>
      </c>
      <c r="B9" s="5">
        <v>38957</v>
      </c>
      <c r="C9" s="1" t="s">
        <v>10</v>
      </c>
      <c r="D9" s="6" t="s">
        <v>14</v>
      </c>
      <c r="E9" s="6" t="s">
        <v>16</v>
      </c>
      <c r="F9" s="7">
        <v>219.5</v>
      </c>
    </row>
    <row r="10" spans="1:6" ht="17.399999999999999" outlineLevel="2" x14ac:dyDescent="0.3">
      <c r="A10" s="4">
        <v>75</v>
      </c>
      <c r="B10" s="5">
        <v>38873</v>
      </c>
      <c r="C10" s="1" t="s">
        <v>10</v>
      </c>
      <c r="D10" s="6" t="s">
        <v>15</v>
      </c>
      <c r="E10" s="6" t="s">
        <v>18</v>
      </c>
      <c r="F10" s="7">
        <v>270</v>
      </c>
    </row>
    <row r="11" spans="1:6" ht="17.399999999999999" outlineLevel="2" x14ac:dyDescent="0.3">
      <c r="A11" s="4">
        <v>76</v>
      </c>
      <c r="B11" s="5">
        <v>38771</v>
      </c>
      <c r="C11" s="1" t="s">
        <v>10</v>
      </c>
      <c r="D11" s="6" t="s">
        <v>14</v>
      </c>
      <c r="E11" s="6" t="s">
        <v>17</v>
      </c>
      <c r="F11" s="7">
        <v>562</v>
      </c>
    </row>
    <row r="12" spans="1:6" ht="17.399999999999999" outlineLevel="2" x14ac:dyDescent="0.3">
      <c r="A12" s="4">
        <v>74</v>
      </c>
      <c r="B12" s="5">
        <v>38986</v>
      </c>
      <c r="C12" s="1" t="s">
        <v>10</v>
      </c>
      <c r="D12" s="6" t="s">
        <v>15</v>
      </c>
      <c r="E12" s="6" t="s">
        <v>18</v>
      </c>
      <c r="F12" s="7">
        <v>736</v>
      </c>
    </row>
    <row r="13" spans="1:6" ht="17.399999999999999" outlineLevel="2" x14ac:dyDescent="0.3">
      <c r="A13" s="4">
        <v>32</v>
      </c>
      <c r="B13" s="5">
        <v>38981</v>
      </c>
      <c r="C13" s="1" t="s">
        <v>10</v>
      </c>
      <c r="D13" s="6" t="s">
        <v>15</v>
      </c>
      <c r="E13" s="6" t="s">
        <v>16</v>
      </c>
      <c r="F13" s="7">
        <v>800</v>
      </c>
    </row>
    <row r="14" spans="1:6" ht="17.399999999999999" outlineLevel="1" x14ac:dyDescent="0.3">
      <c r="A14" s="4"/>
      <c r="B14" s="51" t="s">
        <v>22</v>
      </c>
      <c r="C14" s="52"/>
      <c r="D14" s="52"/>
      <c r="E14" s="53"/>
      <c r="F14" s="10">
        <f>SUBTOTAL(9,F6:F13)</f>
        <v>7207.5</v>
      </c>
    </row>
    <row r="15" spans="1:6" ht="17.399999999999999" outlineLevel="2" x14ac:dyDescent="0.3">
      <c r="A15" s="4">
        <v>37</v>
      </c>
      <c r="B15" s="5">
        <v>38860</v>
      </c>
      <c r="C15" s="1" t="s">
        <v>11</v>
      </c>
      <c r="D15" s="6" t="s">
        <v>14</v>
      </c>
      <c r="E15" s="6" t="s">
        <v>18</v>
      </c>
      <c r="F15" s="7">
        <v>692</v>
      </c>
    </row>
    <row r="16" spans="1:6" ht="17.399999999999999" outlineLevel="2" x14ac:dyDescent="0.3">
      <c r="A16" s="4">
        <v>72</v>
      </c>
      <c r="B16" s="5">
        <v>38876</v>
      </c>
      <c r="C16" s="1" t="s">
        <v>11</v>
      </c>
      <c r="D16" s="6" t="s">
        <v>14</v>
      </c>
      <c r="E16" s="6" t="s">
        <v>17</v>
      </c>
      <c r="F16" s="7">
        <v>4500</v>
      </c>
    </row>
    <row r="17" spans="1:6" ht="17.399999999999999" outlineLevel="2" x14ac:dyDescent="0.3">
      <c r="A17" s="4">
        <v>42</v>
      </c>
      <c r="B17" s="5">
        <v>38792</v>
      </c>
      <c r="C17" s="1" t="s">
        <v>11</v>
      </c>
      <c r="D17" s="6" t="s">
        <v>15</v>
      </c>
      <c r="E17" s="6" t="s">
        <v>18</v>
      </c>
      <c r="F17" s="7">
        <v>270</v>
      </c>
    </row>
    <row r="18" spans="1:6" ht="17.399999999999999" outlineLevel="2" x14ac:dyDescent="0.3">
      <c r="A18" s="4">
        <v>66</v>
      </c>
      <c r="B18" s="5">
        <v>38860</v>
      </c>
      <c r="C18" s="1" t="s">
        <v>11</v>
      </c>
      <c r="D18" s="6" t="s">
        <v>15</v>
      </c>
      <c r="E18" s="6" t="s">
        <v>17</v>
      </c>
      <c r="F18" s="7">
        <v>692</v>
      </c>
    </row>
    <row r="19" spans="1:6" ht="17.399999999999999" outlineLevel="1" x14ac:dyDescent="0.3">
      <c r="A19" s="4"/>
      <c r="B19" s="51" t="s">
        <v>23</v>
      </c>
      <c r="C19" s="52"/>
      <c r="D19" s="52"/>
      <c r="E19" s="53"/>
      <c r="F19" s="10">
        <f>SUBTOTAL(9,F15:F18)</f>
        <v>6154</v>
      </c>
    </row>
    <row r="20" spans="1:6" ht="17.399999999999999" outlineLevel="2" x14ac:dyDescent="0.3">
      <c r="A20" s="4">
        <v>50</v>
      </c>
      <c r="B20" s="5">
        <v>38821</v>
      </c>
      <c r="C20" s="1" t="s">
        <v>9</v>
      </c>
      <c r="D20" s="6" t="s">
        <v>15</v>
      </c>
      <c r="E20" s="6" t="s">
        <v>17</v>
      </c>
      <c r="F20" s="7">
        <v>205</v>
      </c>
    </row>
    <row r="21" spans="1:6" ht="17.399999999999999" outlineLevel="2" x14ac:dyDescent="0.3">
      <c r="A21" s="4">
        <v>51</v>
      </c>
      <c r="B21" s="5">
        <v>38826</v>
      </c>
      <c r="C21" s="1" t="s">
        <v>9</v>
      </c>
      <c r="D21" s="6" t="s">
        <v>14</v>
      </c>
      <c r="E21" s="6" t="s">
        <v>16</v>
      </c>
      <c r="F21" s="7">
        <v>1435.25</v>
      </c>
    </row>
    <row r="22" spans="1:6" ht="17.399999999999999" outlineLevel="2" x14ac:dyDescent="0.3">
      <c r="A22" s="4">
        <v>76</v>
      </c>
      <c r="B22" s="5">
        <v>38842</v>
      </c>
      <c r="C22" s="1" t="s">
        <v>9</v>
      </c>
      <c r="D22" s="6" t="s">
        <v>14</v>
      </c>
      <c r="E22" s="6" t="s">
        <v>18</v>
      </c>
      <c r="F22" s="7">
        <v>665</v>
      </c>
    </row>
    <row r="23" spans="1:6" ht="17.399999999999999" outlineLevel="2" x14ac:dyDescent="0.3">
      <c r="A23" s="4">
        <v>77</v>
      </c>
      <c r="B23" s="5">
        <v>38847</v>
      </c>
      <c r="C23" s="1" t="s">
        <v>9</v>
      </c>
      <c r="D23" s="6" t="s">
        <v>15</v>
      </c>
      <c r="E23" s="6" t="s">
        <v>18</v>
      </c>
      <c r="F23" s="7">
        <v>2310</v>
      </c>
    </row>
    <row r="24" spans="1:6" ht="17.399999999999999" outlineLevel="2" x14ac:dyDescent="0.3">
      <c r="A24" s="4">
        <v>34</v>
      </c>
      <c r="B24" s="5">
        <v>38855</v>
      </c>
      <c r="C24" s="1" t="s">
        <v>9</v>
      </c>
      <c r="D24" s="6" t="s">
        <v>15</v>
      </c>
      <c r="E24" s="6" t="s">
        <v>17</v>
      </c>
      <c r="F24" s="7">
        <v>188</v>
      </c>
    </row>
    <row r="25" spans="1:6" ht="17.399999999999999" outlineLevel="2" x14ac:dyDescent="0.3">
      <c r="A25" s="4">
        <v>64</v>
      </c>
      <c r="B25" s="5">
        <v>38881</v>
      </c>
      <c r="C25" s="1" t="s">
        <v>9</v>
      </c>
      <c r="D25" s="6" t="s">
        <v>14</v>
      </c>
      <c r="E25" s="6" t="s">
        <v>17</v>
      </c>
      <c r="F25" s="7">
        <v>810</v>
      </c>
    </row>
    <row r="26" spans="1:6" ht="17.399999999999999" outlineLevel="2" x14ac:dyDescent="0.3">
      <c r="A26" s="4">
        <v>70</v>
      </c>
      <c r="B26" s="5">
        <v>38842</v>
      </c>
      <c r="C26" s="1" t="s">
        <v>9</v>
      </c>
      <c r="D26" s="6" t="s">
        <v>15</v>
      </c>
      <c r="E26" s="6" t="s">
        <v>19</v>
      </c>
      <c r="F26" s="7">
        <v>665</v>
      </c>
    </row>
    <row r="27" spans="1:6" ht="17.399999999999999" outlineLevel="2" x14ac:dyDescent="0.3">
      <c r="A27" s="4">
        <v>47</v>
      </c>
      <c r="B27" s="5">
        <v>38910</v>
      </c>
      <c r="C27" s="1" t="s">
        <v>9</v>
      </c>
      <c r="D27" s="6" t="s">
        <v>14</v>
      </c>
      <c r="E27" s="6" t="s">
        <v>18</v>
      </c>
      <c r="F27" s="7">
        <v>870</v>
      </c>
    </row>
    <row r="28" spans="1:6" ht="17.399999999999999" outlineLevel="1" x14ac:dyDescent="0.3">
      <c r="A28" s="4"/>
      <c r="B28" s="51" t="s">
        <v>24</v>
      </c>
      <c r="C28" s="52"/>
      <c r="D28" s="52"/>
      <c r="E28" s="53"/>
      <c r="F28" s="10">
        <f>SUBTOTAL(9,F20:F27)</f>
        <v>7148.25</v>
      </c>
    </row>
    <row r="29" spans="1:6" ht="17.399999999999999" outlineLevel="2" x14ac:dyDescent="0.3">
      <c r="A29" s="4">
        <v>61</v>
      </c>
      <c r="B29" s="5">
        <v>38868</v>
      </c>
      <c r="C29" s="1" t="s">
        <v>12</v>
      </c>
      <c r="D29" s="6" t="s">
        <v>15</v>
      </c>
      <c r="E29" s="6" t="s">
        <v>16</v>
      </c>
      <c r="F29" s="7">
        <v>1280</v>
      </c>
    </row>
    <row r="30" spans="1:6" ht="17.399999999999999" outlineLevel="2" x14ac:dyDescent="0.3">
      <c r="A30" s="4">
        <v>43</v>
      </c>
      <c r="B30" s="5">
        <v>38873</v>
      </c>
      <c r="C30" s="1" t="s">
        <v>12</v>
      </c>
      <c r="D30" s="6" t="s">
        <v>14</v>
      </c>
      <c r="E30" s="6" t="s">
        <v>16</v>
      </c>
      <c r="F30" s="7">
        <v>270</v>
      </c>
    </row>
    <row r="31" spans="1:6" ht="17.399999999999999" outlineLevel="2" x14ac:dyDescent="0.3">
      <c r="A31" s="4">
        <v>40</v>
      </c>
      <c r="B31" s="5">
        <v>38760</v>
      </c>
      <c r="C31" s="1" t="s">
        <v>12</v>
      </c>
      <c r="D31" s="6" t="s">
        <v>14</v>
      </c>
      <c r="E31" s="6" t="s">
        <v>16</v>
      </c>
      <c r="F31" s="7">
        <v>326</v>
      </c>
    </row>
    <row r="32" spans="1:6" ht="17.399999999999999" outlineLevel="2" x14ac:dyDescent="0.3">
      <c r="A32" s="4">
        <v>74</v>
      </c>
      <c r="B32" s="5">
        <v>38881</v>
      </c>
      <c r="C32" s="1" t="s">
        <v>12</v>
      </c>
      <c r="D32" s="6" t="s">
        <v>14</v>
      </c>
      <c r="E32" s="6" t="s">
        <v>16</v>
      </c>
      <c r="F32" s="7">
        <v>1195</v>
      </c>
    </row>
    <row r="33" spans="1:6" ht="17.399999999999999" outlineLevel="2" x14ac:dyDescent="0.3">
      <c r="A33" s="4">
        <v>33</v>
      </c>
      <c r="B33" s="5">
        <v>39002</v>
      </c>
      <c r="C33" s="1" t="s">
        <v>12</v>
      </c>
      <c r="D33" s="6" t="s">
        <v>14</v>
      </c>
      <c r="E33" s="6" t="s">
        <v>18</v>
      </c>
      <c r="F33" s="7">
        <v>1280</v>
      </c>
    </row>
    <row r="34" spans="1:6" ht="17.399999999999999" outlineLevel="2" x14ac:dyDescent="0.3">
      <c r="A34" s="4">
        <v>60</v>
      </c>
      <c r="B34" s="5">
        <v>39007</v>
      </c>
      <c r="C34" s="1" t="s">
        <v>12</v>
      </c>
      <c r="D34" s="6" t="s">
        <v>15</v>
      </c>
      <c r="E34" s="6" t="s">
        <v>18</v>
      </c>
      <c r="F34" s="7">
        <v>560</v>
      </c>
    </row>
    <row r="35" spans="1:6" ht="17.399999999999999" outlineLevel="1" x14ac:dyDescent="0.3">
      <c r="A35" s="4"/>
      <c r="B35" s="51" t="s">
        <v>25</v>
      </c>
      <c r="C35" s="52"/>
      <c r="D35" s="52"/>
      <c r="E35" s="53"/>
      <c r="F35" s="10">
        <f>SUBTOTAL(9,F29:F34)</f>
        <v>4911</v>
      </c>
    </row>
    <row r="36" spans="1:6" ht="17.399999999999999" outlineLevel="2" x14ac:dyDescent="0.3">
      <c r="A36" s="4">
        <v>48</v>
      </c>
      <c r="B36" s="5">
        <v>38818</v>
      </c>
      <c r="C36" s="1" t="s">
        <v>8</v>
      </c>
      <c r="D36" s="6" t="s">
        <v>14</v>
      </c>
      <c r="E36" s="6" t="s">
        <v>18</v>
      </c>
      <c r="F36" s="7">
        <v>1280</v>
      </c>
    </row>
    <row r="37" spans="1:6" ht="17.399999999999999" outlineLevel="2" x14ac:dyDescent="0.3">
      <c r="A37" s="4">
        <v>75</v>
      </c>
      <c r="B37" s="5">
        <v>38839</v>
      </c>
      <c r="C37" s="1" t="s">
        <v>8</v>
      </c>
      <c r="D37" s="6" t="s">
        <v>15</v>
      </c>
      <c r="E37" s="6" t="s">
        <v>16</v>
      </c>
      <c r="F37" s="7">
        <v>560</v>
      </c>
    </row>
    <row r="38" spans="1:6" ht="17.399999999999999" outlineLevel="2" x14ac:dyDescent="0.3">
      <c r="A38" s="4">
        <v>33</v>
      </c>
      <c r="B38" s="5">
        <v>38968</v>
      </c>
      <c r="C38" s="1" t="s">
        <v>8</v>
      </c>
      <c r="D38" s="6" t="s">
        <v>14</v>
      </c>
      <c r="E38" s="6" t="s">
        <v>17</v>
      </c>
      <c r="F38" s="7">
        <v>209</v>
      </c>
    </row>
    <row r="39" spans="1:6" ht="17.399999999999999" outlineLevel="2" x14ac:dyDescent="0.3">
      <c r="A39" s="4">
        <v>81</v>
      </c>
      <c r="B39" s="5">
        <v>38839</v>
      </c>
      <c r="C39" s="1" t="s">
        <v>8</v>
      </c>
      <c r="D39" s="6" t="s">
        <v>14</v>
      </c>
      <c r="E39" s="6" t="s">
        <v>17</v>
      </c>
      <c r="F39" s="7">
        <v>560</v>
      </c>
    </row>
    <row r="40" spans="1:6" ht="17.399999999999999" outlineLevel="2" x14ac:dyDescent="0.3">
      <c r="A40" s="4">
        <v>37</v>
      </c>
      <c r="B40" s="5">
        <v>38944</v>
      </c>
      <c r="C40" s="1" t="s">
        <v>8</v>
      </c>
      <c r="D40" s="6" t="s">
        <v>14</v>
      </c>
      <c r="E40" s="6" t="s">
        <v>17</v>
      </c>
      <c r="F40" s="7">
        <v>607</v>
      </c>
    </row>
    <row r="41" spans="1:6" ht="17.399999999999999" outlineLevel="2" x14ac:dyDescent="0.3">
      <c r="A41" s="4">
        <v>31</v>
      </c>
      <c r="B41" s="5">
        <v>38989</v>
      </c>
      <c r="C41" s="1" t="s">
        <v>8</v>
      </c>
      <c r="D41" s="6" t="s">
        <v>15</v>
      </c>
      <c r="E41" s="6" t="s">
        <v>18</v>
      </c>
      <c r="F41" s="7">
        <v>736</v>
      </c>
    </row>
    <row r="42" spans="1:6" ht="17.399999999999999" outlineLevel="2" x14ac:dyDescent="0.3">
      <c r="A42" s="4">
        <v>72</v>
      </c>
      <c r="B42" s="5">
        <v>38761</v>
      </c>
      <c r="C42" s="1" t="s">
        <v>8</v>
      </c>
      <c r="D42" s="6" t="s">
        <v>14</v>
      </c>
      <c r="E42" s="6" t="s">
        <v>17</v>
      </c>
      <c r="F42" s="7">
        <v>810</v>
      </c>
    </row>
    <row r="43" spans="1:6" ht="17.399999999999999" outlineLevel="2" x14ac:dyDescent="0.3">
      <c r="A43" s="4">
        <v>48</v>
      </c>
      <c r="B43" s="5">
        <v>38818</v>
      </c>
      <c r="C43" s="1" t="s">
        <v>8</v>
      </c>
      <c r="D43" s="6" t="s">
        <v>14</v>
      </c>
      <c r="E43" s="6" t="s">
        <v>18</v>
      </c>
      <c r="F43" s="7">
        <v>1195</v>
      </c>
    </row>
    <row r="44" spans="1:6" ht="17.399999999999999" outlineLevel="2" x14ac:dyDescent="0.3">
      <c r="A44" s="4">
        <v>75</v>
      </c>
      <c r="B44" s="5">
        <v>38839</v>
      </c>
      <c r="C44" s="1" t="s">
        <v>8</v>
      </c>
      <c r="D44" s="6" t="s">
        <v>15</v>
      </c>
      <c r="E44" s="6" t="s">
        <v>16</v>
      </c>
      <c r="F44" s="7">
        <v>1435.25</v>
      </c>
    </row>
    <row r="45" spans="1:6" ht="17.399999999999999" outlineLevel="2" x14ac:dyDescent="0.3">
      <c r="A45" s="4">
        <v>32</v>
      </c>
      <c r="B45" s="5">
        <v>38915</v>
      </c>
      <c r="C45" s="1" t="s">
        <v>8</v>
      </c>
      <c r="D45" s="6" t="s">
        <v>14</v>
      </c>
      <c r="E45" s="6" t="s">
        <v>17</v>
      </c>
      <c r="F45" s="7">
        <v>1937</v>
      </c>
    </row>
    <row r="46" spans="1:6" ht="17.399999999999999" outlineLevel="2" x14ac:dyDescent="0.3">
      <c r="A46" s="4">
        <v>59</v>
      </c>
      <c r="B46" s="5">
        <v>38931</v>
      </c>
      <c r="C46" s="1" t="s">
        <v>8</v>
      </c>
      <c r="D46" s="6" t="s">
        <v>14</v>
      </c>
      <c r="E46" s="6" t="s">
        <v>17</v>
      </c>
      <c r="F46" s="7">
        <v>607</v>
      </c>
    </row>
    <row r="47" spans="1:6" ht="17.399999999999999" outlineLevel="2" x14ac:dyDescent="0.3">
      <c r="A47" s="4">
        <v>36</v>
      </c>
      <c r="B47" s="5">
        <v>38936</v>
      </c>
      <c r="C47" s="1" t="s">
        <v>8</v>
      </c>
      <c r="D47" s="6" t="s">
        <v>14</v>
      </c>
      <c r="E47" s="6" t="s">
        <v>17</v>
      </c>
      <c r="F47" s="7">
        <v>209</v>
      </c>
    </row>
    <row r="48" spans="1:6" ht="17.399999999999999" outlineLevel="2" x14ac:dyDescent="0.3">
      <c r="A48" s="4">
        <v>40</v>
      </c>
      <c r="B48" s="5">
        <v>38944</v>
      </c>
      <c r="C48" s="1" t="s">
        <v>8</v>
      </c>
      <c r="D48" s="6" t="s">
        <v>14</v>
      </c>
      <c r="E48" s="6" t="s">
        <v>17</v>
      </c>
      <c r="F48" s="7">
        <v>736</v>
      </c>
    </row>
    <row r="49" spans="1:6" ht="17.399999999999999" outlineLevel="2" x14ac:dyDescent="0.3">
      <c r="A49" s="4">
        <v>67</v>
      </c>
      <c r="B49" s="5">
        <v>38968</v>
      </c>
      <c r="C49" s="1" t="s">
        <v>8</v>
      </c>
      <c r="D49" s="6" t="s">
        <v>15</v>
      </c>
      <c r="E49" s="6" t="s">
        <v>17</v>
      </c>
      <c r="F49" s="7">
        <v>3790</v>
      </c>
    </row>
    <row r="50" spans="1:6" ht="17.399999999999999" outlineLevel="2" x14ac:dyDescent="0.3">
      <c r="A50" s="4">
        <v>63</v>
      </c>
      <c r="B50" s="5">
        <v>38989</v>
      </c>
      <c r="C50" s="1" t="s">
        <v>8</v>
      </c>
      <c r="D50" s="6" t="s">
        <v>15</v>
      </c>
      <c r="E50" s="6" t="s">
        <v>17</v>
      </c>
      <c r="F50" s="7">
        <v>196.5</v>
      </c>
    </row>
    <row r="51" spans="1:6" ht="17.399999999999999" outlineLevel="2" x14ac:dyDescent="0.3">
      <c r="A51" s="4">
        <v>46</v>
      </c>
      <c r="B51" s="5">
        <v>38813</v>
      </c>
      <c r="C51" s="1" t="s">
        <v>8</v>
      </c>
      <c r="D51" s="6" t="s">
        <v>14</v>
      </c>
      <c r="E51" s="6" t="s">
        <v>17</v>
      </c>
      <c r="F51" s="7">
        <v>134.5</v>
      </c>
    </row>
    <row r="52" spans="1:6" ht="17.399999999999999" outlineLevel="1" x14ac:dyDescent="0.3">
      <c r="A52" s="4"/>
      <c r="B52" s="51" t="s">
        <v>60</v>
      </c>
      <c r="C52" s="52"/>
      <c r="D52" s="52"/>
      <c r="E52" s="53"/>
      <c r="F52" s="10">
        <f>SUBTOTAL(9,F36:F51)</f>
        <v>15002.25</v>
      </c>
    </row>
    <row r="53" spans="1:6" ht="17.399999999999999" outlineLevel="2" x14ac:dyDescent="0.3">
      <c r="A53" s="4">
        <v>46</v>
      </c>
      <c r="B53" s="5">
        <v>38813</v>
      </c>
      <c r="C53" s="1" t="s">
        <v>7</v>
      </c>
      <c r="D53" s="6" t="s">
        <v>15</v>
      </c>
      <c r="E53" s="6" t="s">
        <v>17</v>
      </c>
      <c r="F53" s="7">
        <v>3790</v>
      </c>
    </row>
    <row r="54" spans="1:6" ht="17.399999999999999" outlineLevel="2" x14ac:dyDescent="0.3">
      <c r="A54" s="4">
        <v>73</v>
      </c>
      <c r="B54" s="5">
        <v>38834</v>
      </c>
      <c r="C54" s="1" t="s">
        <v>7</v>
      </c>
      <c r="D54" s="6" t="s">
        <v>14</v>
      </c>
      <c r="E54" s="6" t="s">
        <v>17</v>
      </c>
      <c r="F54" s="7">
        <v>196.5</v>
      </c>
    </row>
    <row r="55" spans="1:6" ht="17.399999999999999" outlineLevel="2" x14ac:dyDescent="0.3">
      <c r="A55" s="4">
        <v>71</v>
      </c>
      <c r="B55" s="5">
        <v>38902</v>
      </c>
      <c r="C55" s="1" t="s">
        <v>7</v>
      </c>
      <c r="D55" s="6" t="s">
        <v>15</v>
      </c>
      <c r="E55" s="6" t="s">
        <v>18</v>
      </c>
      <c r="F55" s="7">
        <v>607</v>
      </c>
    </row>
    <row r="56" spans="1:6" ht="17.399999999999999" outlineLevel="2" x14ac:dyDescent="0.3">
      <c r="A56" s="4">
        <v>61</v>
      </c>
      <c r="B56" s="5">
        <v>38965</v>
      </c>
      <c r="C56" s="1" t="s">
        <v>7</v>
      </c>
      <c r="D56" s="6" t="s">
        <v>14</v>
      </c>
      <c r="E56" s="6" t="s">
        <v>18</v>
      </c>
      <c r="F56" s="7">
        <v>810</v>
      </c>
    </row>
    <row r="57" spans="1:6" ht="17.399999999999999" outlineLevel="2" x14ac:dyDescent="0.3">
      <c r="A57" s="4">
        <v>73</v>
      </c>
      <c r="B57" s="5">
        <v>38834</v>
      </c>
      <c r="C57" s="1" t="s">
        <v>7</v>
      </c>
      <c r="D57" s="6" t="s">
        <v>14</v>
      </c>
      <c r="E57" s="6" t="s">
        <v>17</v>
      </c>
      <c r="F57" s="7">
        <v>607</v>
      </c>
    </row>
    <row r="58" spans="1:6" ht="17.399999999999999" outlineLevel="2" x14ac:dyDescent="0.3">
      <c r="A58" s="4">
        <v>35</v>
      </c>
      <c r="B58" s="5">
        <v>38889</v>
      </c>
      <c r="C58" s="1" t="s">
        <v>7</v>
      </c>
      <c r="D58" s="6" t="s">
        <v>14</v>
      </c>
      <c r="E58" s="6" t="s">
        <v>18</v>
      </c>
      <c r="F58" s="7">
        <v>870</v>
      </c>
    </row>
    <row r="59" spans="1:6" ht="17.399999999999999" outlineLevel="2" x14ac:dyDescent="0.3">
      <c r="A59" s="4">
        <v>62</v>
      </c>
      <c r="B59" s="5">
        <v>38902</v>
      </c>
      <c r="C59" s="1" t="s">
        <v>7</v>
      </c>
      <c r="D59" s="6" t="s">
        <v>14</v>
      </c>
      <c r="E59" s="6" t="s">
        <v>18</v>
      </c>
      <c r="F59" s="7">
        <v>1280</v>
      </c>
    </row>
    <row r="60" spans="1:6" ht="17.399999999999999" outlineLevel="2" x14ac:dyDescent="0.3">
      <c r="A60" s="4">
        <v>31</v>
      </c>
      <c r="B60" s="5">
        <v>38910</v>
      </c>
      <c r="C60" s="1" t="s">
        <v>7</v>
      </c>
      <c r="D60" s="6" t="s">
        <v>15</v>
      </c>
      <c r="E60" s="6" t="s">
        <v>18</v>
      </c>
      <c r="F60" s="7">
        <v>3525</v>
      </c>
    </row>
    <row r="61" spans="1:6" ht="17.399999999999999" outlineLevel="2" x14ac:dyDescent="0.3">
      <c r="A61" s="4">
        <v>39</v>
      </c>
      <c r="B61" s="5">
        <v>38926</v>
      </c>
      <c r="C61" s="1" t="s">
        <v>7</v>
      </c>
      <c r="D61" s="6" t="s">
        <v>14</v>
      </c>
      <c r="E61" s="6" t="s">
        <v>18</v>
      </c>
      <c r="F61" s="7">
        <v>810</v>
      </c>
    </row>
    <row r="62" spans="1:6" ht="17.399999999999999" outlineLevel="2" x14ac:dyDescent="0.3">
      <c r="A62" s="4">
        <v>58</v>
      </c>
      <c r="B62" s="5">
        <v>38965</v>
      </c>
      <c r="C62" s="1" t="s">
        <v>7</v>
      </c>
      <c r="D62" s="6" t="s">
        <v>15</v>
      </c>
      <c r="E62" s="6" t="s">
        <v>18</v>
      </c>
      <c r="F62" s="7">
        <v>326</v>
      </c>
    </row>
    <row r="63" spans="1:6" ht="17.399999999999999" outlineLevel="1" x14ac:dyDescent="0.3">
      <c r="A63" s="4"/>
      <c r="B63" s="51" t="s">
        <v>61</v>
      </c>
      <c r="C63" s="52"/>
      <c r="D63" s="52"/>
      <c r="E63" s="53"/>
      <c r="F63" s="10">
        <f>SUBTOTAL(9,F53:F62)</f>
        <v>12821.5</v>
      </c>
    </row>
    <row r="64" spans="1:6" ht="17.399999999999999" x14ac:dyDescent="0.3">
      <c r="A64" s="4"/>
      <c r="B64" s="51" t="s">
        <v>52</v>
      </c>
      <c r="C64" s="52"/>
      <c r="D64" s="52"/>
      <c r="E64" s="53"/>
      <c r="F64" s="10">
        <f>SUBTOTAL(9,F2:F62)</f>
        <v>54417</v>
      </c>
    </row>
  </sheetData>
  <sortState xmlns:xlrd2="http://schemas.microsoft.com/office/spreadsheetml/2017/richdata2" ref="A2:F62">
    <sortCondition ref="C2:C62"/>
  </sortState>
  <mergeCells count="8">
    <mergeCell ref="B35:E35"/>
    <mergeCell ref="B52:E52"/>
    <mergeCell ref="B63:E63"/>
    <mergeCell ref="B64:E64"/>
    <mergeCell ref="B5:E5"/>
    <mergeCell ref="B14:E14"/>
    <mergeCell ref="B19:E19"/>
    <mergeCell ref="B28:E28"/>
  </mergeCells>
  <dataValidations count="4">
    <dataValidation type="list" allowBlank="1" showInputMessage="1" showErrorMessage="1" sqref="E36:E51 E2:E4 E6:E13 E15:E18 E20:E27 E29:E34 E53:E62" xr:uid="{7D73FC15-20F5-4A50-8883-9A8188F7C273}">
      <formula1>"Firma A,Firma C,Firma D,Firma F,Firma G"</formula1>
    </dataValidation>
    <dataValidation type="list" allowBlank="1" showInputMessage="1" showErrorMessage="1" sqref="D36:D51 D2:D4 D6:D13 D15:D18 D20:D27 D29:D34 D53:D62" xr:uid="{596F73C5-C160-4A4E-AFFD-E864E2FD78C3}">
      <formula1>"Achitată,Neachitată"</formula1>
    </dataValidation>
    <dataValidation type="list" allowBlank="1" showInputMessage="1" showErrorMessage="1" sqref="C36:C51 C6:C13 C15:C18 C20:C27 C29:C34 C53:C62" xr:uid="{E78580FC-682B-458A-A1D0-B4D187822196}">
      <formula1>"Constatin Alexandru,Leulescu Mircea,Zare Robert,Ștefănescu Maria,Florescu Nicolae,Grigoriu Laura,Nicolaescu Marius"</formula1>
    </dataValidation>
    <dataValidation type="list" allowBlank="1" showInputMessage="1" showErrorMessage="1" sqref="C2:C4" xr:uid="{BBFC87DA-1DB7-4AB9-92E2-222337E87648}">
      <formula1>"Constatin Alexandru,Zare Robert,Ștefănescu Maria,Florescu Nicolae,Grigoriu Laura,Nicolaescu Marius"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7E9AF-61B9-493B-8BC3-6CD3CFD19ACE}">
  <sheetPr>
    <tabColor rgb="FFFFFF00"/>
  </sheetPr>
  <dimension ref="A1:L11"/>
  <sheetViews>
    <sheetView workbookViewId="0">
      <selection activeCell="J2" sqref="J2"/>
    </sheetView>
  </sheetViews>
  <sheetFormatPr defaultRowHeight="14.4" x14ac:dyDescent="0.3"/>
  <cols>
    <col min="1" max="1" width="4.6640625" customWidth="1"/>
    <col min="2" max="2" width="12.33203125" customWidth="1"/>
    <col min="3" max="3" width="12.109375" bestFit="1" customWidth="1"/>
    <col min="4" max="4" width="12" customWidth="1"/>
    <col min="5" max="6" width="14" bestFit="1" customWidth="1"/>
    <col min="7" max="7" width="17.109375" customWidth="1"/>
    <col min="8" max="8" width="18.6640625" customWidth="1"/>
    <col min="9" max="10" width="15.21875" bestFit="1" customWidth="1"/>
  </cols>
  <sheetData>
    <row r="1" spans="1:12" ht="39.6" customHeight="1" thickTop="1" thickBot="1" x14ac:dyDescent="0.35">
      <c r="A1" s="21" t="s">
        <v>70</v>
      </c>
      <c r="B1" s="21" t="s">
        <v>62</v>
      </c>
      <c r="C1" s="22" t="s">
        <v>63</v>
      </c>
      <c r="D1" s="21" t="s">
        <v>64</v>
      </c>
      <c r="E1" s="21" t="s">
        <v>65</v>
      </c>
      <c r="F1" s="22" t="s">
        <v>66</v>
      </c>
      <c r="G1" s="21" t="s">
        <v>67</v>
      </c>
      <c r="H1" s="21" t="s">
        <v>71</v>
      </c>
      <c r="I1" s="22" t="s">
        <v>68</v>
      </c>
      <c r="J1" s="22" t="s">
        <v>69</v>
      </c>
      <c r="K1" s="23">
        <v>0.2</v>
      </c>
      <c r="L1" s="23">
        <v>0.02</v>
      </c>
    </row>
    <row r="2" spans="1:12" ht="17.399999999999999" thickTop="1" thickBot="1" x14ac:dyDescent="0.35">
      <c r="A2" s="39">
        <v>1</v>
      </c>
      <c r="B2" s="16" t="s">
        <v>72</v>
      </c>
      <c r="C2" s="17">
        <v>120</v>
      </c>
      <c r="D2" s="18">
        <v>13</v>
      </c>
      <c r="E2" s="18">
        <f>C2*D2</f>
        <v>1560</v>
      </c>
      <c r="F2" s="18">
        <f>E2*$K$1</f>
        <v>312</v>
      </c>
      <c r="G2" s="18">
        <f>E2+F2</f>
        <v>1872</v>
      </c>
      <c r="H2" s="18">
        <f>$L$1*G2</f>
        <v>37.44</v>
      </c>
      <c r="I2" s="18">
        <f>H2+D2*C2</f>
        <v>1597.44</v>
      </c>
      <c r="J2" s="25" t="str">
        <f>IF(C2&gt;25,"CATEGORIE 1","CATEGORIE2")</f>
        <v>CATEGORIE 1</v>
      </c>
    </row>
    <row r="3" spans="1:12" ht="17.399999999999999" thickTop="1" thickBot="1" x14ac:dyDescent="0.35">
      <c r="A3" s="39">
        <v>2</v>
      </c>
      <c r="B3" s="16" t="s">
        <v>73</v>
      </c>
      <c r="C3" s="17">
        <v>113</v>
      </c>
      <c r="D3" s="18">
        <v>120</v>
      </c>
      <c r="E3" s="18">
        <f t="shared" ref="E3:E9" si="0">C3*D3</f>
        <v>13560</v>
      </c>
      <c r="F3" s="18">
        <f t="shared" ref="F3:F9" si="1">E3*$K$1</f>
        <v>2712</v>
      </c>
      <c r="G3" s="18">
        <f t="shared" ref="G3:G9" si="2">E3+F3</f>
        <v>16272</v>
      </c>
      <c r="H3" s="18">
        <f t="shared" ref="H3:H9" si="3">$L$1*G3</f>
        <v>325.44</v>
      </c>
      <c r="I3" s="18">
        <f t="shared" ref="I3:I9" si="4">H3+D3*C3</f>
        <v>13885.44</v>
      </c>
      <c r="J3" s="25" t="str">
        <f>IF(C3&gt;25,"CATEGORIE 1","CATEGORIE2")</f>
        <v>CATEGORIE 1</v>
      </c>
    </row>
    <row r="4" spans="1:12" ht="17.399999999999999" thickTop="1" thickBot="1" x14ac:dyDescent="0.35">
      <c r="A4" s="39">
        <v>3</v>
      </c>
      <c r="B4" s="16" t="s">
        <v>74</v>
      </c>
      <c r="C4" s="17">
        <v>12</v>
      </c>
      <c r="D4" s="18">
        <v>180</v>
      </c>
      <c r="E4" s="18">
        <f t="shared" si="0"/>
        <v>2160</v>
      </c>
      <c r="F4" s="18">
        <f t="shared" si="1"/>
        <v>432</v>
      </c>
      <c r="G4" s="18">
        <f t="shared" si="2"/>
        <v>2592</v>
      </c>
      <c r="H4" s="18">
        <f t="shared" si="3"/>
        <v>51.84</v>
      </c>
      <c r="I4" s="18">
        <f t="shared" si="4"/>
        <v>2211.84</v>
      </c>
      <c r="J4" s="24" t="str">
        <f t="shared" ref="J4:J9" si="5">IF(C4&gt;25,"CATEGORIE 1","CATEGORIE2")</f>
        <v>CATEGORIE2</v>
      </c>
    </row>
    <row r="5" spans="1:12" ht="17.399999999999999" thickTop="1" thickBot="1" x14ac:dyDescent="0.35">
      <c r="A5" s="39">
        <v>4</v>
      </c>
      <c r="B5" s="16" t="s">
        <v>75</v>
      </c>
      <c r="C5" s="17">
        <v>634</v>
      </c>
      <c r="D5" s="18">
        <v>284</v>
      </c>
      <c r="E5" s="18">
        <f t="shared" si="0"/>
        <v>180056</v>
      </c>
      <c r="F5" s="18">
        <f t="shared" si="1"/>
        <v>36011.200000000004</v>
      </c>
      <c r="G5" s="18">
        <f t="shared" si="2"/>
        <v>216067.20000000001</v>
      </c>
      <c r="H5" s="18">
        <f t="shared" si="3"/>
        <v>4321.3440000000001</v>
      </c>
      <c r="I5" s="18">
        <f t="shared" si="4"/>
        <v>184377.34400000001</v>
      </c>
      <c r="J5" s="25" t="str">
        <f t="shared" si="5"/>
        <v>CATEGORIE 1</v>
      </c>
    </row>
    <row r="6" spans="1:12" ht="17.399999999999999" thickTop="1" thickBot="1" x14ac:dyDescent="0.35">
      <c r="A6" s="39">
        <v>5</v>
      </c>
      <c r="B6" s="16" t="s">
        <v>76</v>
      </c>
      <c r="C6" s="17">
        <v>135</v>
      </c>
      <c r="D6" s="18">
        <v>98</v>
      </c>
      <c r="E6" s="18">
        <f t="shared" si="0"/>
        <v>13230</v>
      </c>
      <c r="F6" s="18">
        <f t="shared" si="1"/>
        <v>2646</v>
      </c>
      <c r="G6" s="18">
        <f t="shared" si="2"/>
        <v>15876</v>
      </c>
      <c r="H6" s="18">
        <f t="shared" si="3"/>
        <v>317.52</v>
      </c>
      <c r="I6" s="18">
        <f t="shared" si="4"/>
        <v>13547.52</v>
      </c>
      <c r="J6" s="25" t="str">
        <f t="shared" si="5"/>
        <v>CATEGORIE 1</v>
      </c>
    </row>
    <row r="7" spans="1:12" ht="17.399999999999999" thickTop="1" thickBot="1" x14ac:dyDescent="0.35">
      <c r="A7" s="39">
        <v>6</v>
      </c>
      <c r="B7" s="16" t="s">
        <v>77</v>
      </c>
      <c r="C7" s="17">
        <v>128</v>
      </c>
      <c r="D7" s="18">
        <v>1005</v>
      </c>
      <c r="E7" s="18">
        <f t="shared" si="0"/>
        <v>128640</v>
      </c>
      <c r="F7" s="18">
        <f t="shared" si="1"/>
        <v>25728</v>
      </c>
      <c r="G7" s="18">
        <f t="shared" si="2"/>
        <v>154368</v>
      </c>
      <c r="H7" s="18">
        <f t="shared" si="3"/>
        <v>3087.36</v>
      </c>
      <c r="I7" s="18">
        <f t="shared" si="4"/>
        <v>131727.35999999999</v>
      </c>
      <c r="J7" s="25" t="str">
        <f t="shared" si="5"/>
        <v>CATEGORIE 1</v>
      </c>
    </row>
    <row r="8" spans="1:12" ht="17.399999999999999" thickTop="1" thickBot="1" x14ac:dyDescent="0.35">
      <c r="A8" s="39">
        <v>7</v>
      </c>
      <c r="B8" s="16" t="s">
        <v>78</v>
      </c>
      <c r="C8" s="17">
        <v>20</v>
      </c>
      <c r="D8" s="18">
        <v>970</v>
      </c>
      <c r="E8" s="18">
        <f t="shared" si="0"/>
        <v>19400</v>
      </c>
      <c r="F8" s="18">
        <f t="shared" si="1"/>
        <v>3880</v>
      </c>
      <c r="G8" s="18">
        <f t="shared" si="2"/>
        <v>23280</v>
      </c>
      <c r="H8" s="18">
        <f t="shared" si="3"/>
        <v>465.6</v>
      </c>
      <c r="I8" s="18">
        <f t="shared" si="4"/>
        <v>19865.599999999999</v>
      </c>
      <c r="J8" s="24" t="str">
        <f t="shared" si="5"/>
        <v>CATEGORIE2</v>
      </c>
    </row>
    <row r="9" spans="1:12" ht="17.399999999999999" thickTop="1" thickBot="1" x14ac:dyDescent="0.35">
      <c r="A9" s="39">
        <v>8</v>
      </c>
      <c r="B9" s="16" t="s">
        <v>79</v>
      </c>
      <c r="C9" s="17">
        <v>96</v>
      </c>
      <c r="D9" s="18">
        <v>2500</v>
      </c>
      <c r="E9" s="18">
        <f t="shared" si="0"/>
        <v>240000</v>
      </c>
      <c r="F9" s="18">
        <f t="shared" si="1"/>
        <v>48000</v>
      </c>
      <c r="G9" s="18">
        <f t="shared" si="2"/>
        <v>288000</v>
      </c>
      <c r="H9" s="18">
        <f t="shared" si="3"/>
        <v>5760</v>
      </c>
      <c r="I9" s="18">
        <f t="shared" si="4"/>
        <v>245760</v>
      </c>
      <c r="J9" s="25" t="str">
        <f t="shared" si="5"/>
        <v>CATEGORIE 1</v>
      </c>
    </row>
    <row r="10" spans="1:12" ht="33" customHeight="1" thickTop="1" thickBot="1" x14ac:dyDescent="0.35">
      <c r="A10" s="56" t="s">
        <v>80</v>
      </c>
      <c r="B10" s="57"/>
      <c r="C10" s="19">
        <f>SUM(C2:C9)</f>
        <v>1258</v>
      </c>
      <c r="D10" s="20">
        <f>SUM(D2:D9)</f>
        <v>5170</v>
      </c>
      <c r="E10" s="20">
        <f>SUM(E2:E9)</f>
        <v>598606</v>
      </c>
      <c r="F10" s="20">
        <f t="shared" ref="F10:I10" si="6">SUM(F2:F9)</f>
        <v>119721.20000000001</v>
      </c>
      <c r="G10" s="20">
        <f t="shared" si="6"/>
        <v>718327.2</v>
      </c>
      <c r="H10" s="20">
        <f t="shared" si="6"/>
        <v>14366.544000000002</v>
      </c>
      <c r="I10" s="20">
        <f t="shared" si="6"/>
        <v>612972.54399999999</v>
      </c>
    </row>
    <row r="11" spans="1:12" ht="15" thickTop="1" x14ac:dyDescent="0.3"/>
  </sheetData>
  <mergeCells count="1">
    <mergeCell ref="A10:B10"/>
  </mergeCells>
  <phoneticPr fontId="9" type="noConversion"/>
  <conditionalFormatting sqref="J2:J9">
    <cfRule type="cellIs" dxfId="1" priority="2" operator="equal">
      <formula>"CATEGORIE 1"</formula>
    </cfRule>
    <cfRule type="cellIs" dxfId="0" priority="1" operator="equal">
      <formula>"CATEGORIE 2"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7539-DCEC-49ED-8765-6F19554CCD82}">
  <sheetPr>
    <tabColor rgb="FFFFC000"/>
  </sheetPr>
  <dimension ref="A1:D26"/>
  <sheetViews>
    <sheetView workbookViewId="0">
      <selection activeCell="C4" sqref="C4"/>
    </sheetView>
  </sheetViews>
  <sheetFormatPr defaultRowHeight="14.4" x14ac:dyDescent="0.3"/>
  <cols>
    <col min="1" max="1" width="13.109375" bestFit="1" customWidth="1"/>
    <col min="2" max="2" width="14.44140625" customWidth="1"/>
    <col min="3" max="3" width="15" customWidth="1"/>
    <col min="4" max="4" width="15.88671875" customWidth="1"/>
  </cols>
  <sheetData>
    <row r="1" spans="1:4" ht="24" customHeight="1" thickBot="1" x14ac:dyDescent="0.35">
      <c r="A1" s="58" t="s">
        <v>81</v>
      </c>
      <c r="B1" s="59"/>
      <c r="C1" s="59"/>
      <c r="D1" s="60"/>
    </row>
    <row r="2" spans="1:4" ht="41.4" x14ac:dyDescent="0.3">
      <c r="A2" s="42" t="s">
        <v>82</v>
      </c>
      <c r="B2" s="42" t="s">
        <v>83</v>
      </c>
      <c r="C2" s="43" t="s">
        <v>84</v>
      </c>
      <c r="D2" s="43" t="s">
        <v>85</v>
      </c>
    </row>
    <row r="3" spans="1:4" x14ac:dyDescent="0.3">
      <c r="A3" s="44">
        <v>40575</v>
      </c>
      <c r="B3" s="15">
        <v>4.2576999999999998</v>
      </c>
      <c r="C3" s="46">
        <f>(B3-$D$24)/$D$24</f>
        <v>1.1210070062937925E-2</v>
      </c>
      <c r="D3" s="45">
        <f>(B3-$D$25)/$D$25</f>
        <v>-1.6881990199067024E-3</v>
      </c>
    </row>
    <row r="4" spans="1:4" x14ac:dyDescent="0.3">
      <c r="A4" s="44">
        <v>40576</v>
      </c>
      <c r="B4" s="15">
        <v>4.2564000000000002</v>
      </c>
      <c r="C4" s="46">
        <f t="shared" ref="C4:C22" si="0">(B4-$D$24)/$D$24</f>
        <v>1.0901318133238452E-2</v>
      </c>
      <c r="D4" s="45">
        <f t="shared" ref="D4:D22" si="1">(B4-$D$25)/$D$25</f>
        <v>-1.9930127318342119E-3</v>
      </c>
    </row>
    <row r="5" spans="1:4" x14ac:dyDescent="0.3">
      <c r="A5" s="44">
        <v>40577</v>
      </c>
      <c r="B5" s="15">
        <v>4.2609000000000004</v>
      </c>
      <c r="C5" s="46">
        <f t="shared" si="0"/>
        <v>1.1970074812967741E-2</v>
      </c>
      <c r="D5" s="45">
        <f t="shared" si="1"/>
        <v>-9.3788834439249684E-4</v>
      </c>
    </row>
    <row r="6" spans="1:4" x14ac:dyDescent="0.3">
      <c r="A6" s="44">
        <v>40578</v>
      </c>
      <c r="B6" s="15">
        <v>4.2632000000000003</v>
      </c>
      <c r="C6" s="46">
        <f t="shared" si="0"/>
        <v>1.251632822705157E-2</v>
      </c>
      <c r="D6" s="45">
        <f t="shared" si="1"/>
        <v>-3.9860254636675909E-4</v>
      </c>
    </row>
    <row r="7" spans="1:4" x14ac:dyDescent="0.3">
      <c r="A7" s="44">
        <v>40581</v>
      </c>
      <c r="B7" s="15">
        <v>4.2484999999999999</v>
      </c>
      <c r="C7" s="46">
        <f t="shared" si="0"/>
        <v>9.0250564066026023E-3</v>
      </c>
      <c r="D7" s="45">
        <f t="shared" si="1"/>
        <v>-3.8453422120096532E-3</v>
      </c>
    </row>
    <row r="8" spans="1:4" x14ac:dyDescent="0.3">
      <c r="A8" s="44">
        <v>40582</v>
      </c>
      <c r="B8" s="15">
        <v>4.2535999999999996</v>
      </c>
      <c r="C8" s="46">
        <f t="shared" si="0"/>
        <v>1.0236313976962336E-2</v>
      </c>
      <c r="D8" s="45">
        <f t="shared" si="1"/>
        <v>-2.6495345729091679E-3</v>
      </c>
    </row>
    <row r="9" spans="1:4" x14ac:dyDescent="0.3">
      <c r="A9" s="44">
        <v>40583</v>
      </c>
      <c r="B9" s="15">
        <v>4.2568000000000001</v>
      </c>
      <c r="C9" s="46">
        <f t="shared" si="0"/>
        <v>1.0996318726992152E-2</v>
      </c>
      <c r="D9" s="45">
        <f t="shared" si="1"/>
        <v>-1.8992238973949622E-3</v>
      </c>
    </row>
    <row r="10" spans="1:4" x14ac:dyDescent="0.3">
      <c r="A10" s="44">
        <v>40584</v>
      </c>
      <c r="B10" s="40">
        <v>4.2601000000000004</v>
      </c>
      <c r="C10" s="46">
        <f t="shared" si="0"/>
        <v>1.178007362546034E-2</v>
      </c>
      <c r="D10" s="45">
        <f t="shared" si="1"/>
        <v>-1.1254660132709962E-3</v>
      </c>
    </row>
    <row r="11" spans="1:4" x14ac:dyDescent="0.3">
      <c r="A11" s="44">
        <v>40585</v>
      </c>
      <c r="B11" s="15">
        <v>4.2648999999999999</v>
      </c>
      <c r="C11" s="46">
        <f t="shared" si="0"/>
        <v>1.2920080750504746E-2</v>
      </c>
      <c r="D11" s="45">
        <f t="shared" si="1"/>
        <v>0</v>
      </c>
    </row>
    <row r="12" spans="1:4" x14ac:dyDescent="0.3">
      <c r="A12" s="44">
        <v>40588</v>
      </c>
      <c r="B12" s="15">
        <v>4.2489999999999997</v>
      </c>
      <c r="C12" s="46">
        <f t="shared" si="0"/>
        <v>9.1438071487946748E-3</v>
      </c>
      <c r="D12" s="45">
        <f t="shared" si="1"/>
        <v>-3.7281061689606433E-3</v>
      </c>
    </row>
    <row r="13" spans="1:4" x14ac:dyDescent="0.3">
      <c r="A13" s="44">
        <v>40589</v>
      </c>
      <c r="B13" s="15">
        <v>4.2496</v>
      </c>
      <c r="C13" s="46">
        <f t="shared" si="0"/>
        <v>9.2863080394253311E-3</v>
      </c>
      <c r="D13" s="45">
        <f t="shared" si="1"/>
        <v>-3.5874229173016646E-3</v>
      </c>
    </row>
    <row r="14" spans="1:4" x14ac:dyDescent="0.3">
      <c r="A14" s="44">
        <v>40590</v>
      </c>
      <c r="B14" s="15">
        <v>4.2584</v>
      </c>
      <c r="C14" s="46">
        <f t="shared" si="0"/>
        <v>1.1376321102006953E-2</v>
      </c>
      <c r="D14" s="45">
        <f t="shared" si="1"/>
        <v>-1.5240685596379635E-3</v>
      </c>
    </row>
    <row r="15" spans="1:4" x14ac:dyDescent="0.3">
      <c r="A15" s="44">
        <v>40591</v>
      </c>
      <c r="B15" s="15">
        <v>4.2508999999999997</v>
      </c>
      <c r="C15" s="46">
        <f t="shared" si="0"/>
        <v>9.595059969124806E-3</v>
      </c>
      <c r="D15" s="45">
        <f t="shared" si="1"/>
        <v>-3.2826092053741553E-3</v>
      </c>
    </row>
    <row r="16" spans="1:4" x14ac:dyDescent="0.3">
      <c r="A16" s="44">
        <v>40592</v>
      </c>
      <c r="B16" s="15">
        <v>4.2492999999999999</v>
      </c>
      <c r="C16" s="46">
        <f t="shared" si="0"/>
        <v>9.215057594110003E-3</v>
      </c>
      <c r="D16" s="45">
        <f t="shared" si="1"/>
        <v>-3.6577645431311542E-3</v>
      </c>
    </row>
    <row r="17" spans="1:4" x14ac:dyDescent="0.3">
      <c r="A17" s="44">
        <v>40595</v>
      </c>
      <c r="B17" s="15">
        <v>4.2412000000000001</v>
      </c>
      <c r="C17" s="46">
        <f t="shared" si="0"/>
        <v>7.2912955705974102E-3</v>
      </c>
      <c r="D17" s="45">
        <f t="shared" si="1"/>
        <v>-5.5569884405261161E-3</v>
      </c>
    </row>
    <row r="18" spans="1:4" x14ac:dyDescent="0.3">
      <c r="A18" s="44">
        <v>40596</v>
      </c>
      <c r="B18" s="15">
        <v>4.2305000000000001</v>
      </c>
      <c r="C18" s="46">
        <f t="shared" si="0"/>
        <v>4.7500296876856578E-3</v>
      </c>
      <c r="D18" s="45">
        <f t="shared" si="1"/>
        <v>-8.0658397617763052E-3</v>
      </c>
    </row>
    <row r="19" spans="1:4" x14ac:dyDescent="0.3">
      <c r="A19" s="44">
        <v>40597</v>
      </c>
      <c r="B19" s="15">
        <v>4.2260999999999997</v>
      </c>
      <c r="C19" s="46">
        <f t="shared" si="0"/>
        <v>3.7050231563947418E-3</v>
      </c>
      <c r="D19" s="45">
        <f t="shared" si="1"/>
        <v>-9.0975169406082596E-3</v>
      </c>
    </row>
    <row r="20" spans="1:4" x14ac:dyDescent="0.3">
      <c r="A20" s="44">
        <v>40598</v>
      </c>
      <c r="B20" s="15">
        <v>4.2331000000000003</v>
      </c>
      <c r="C20" s="46">
        <f t="shared" si="0"/>
        <v>5.3675335470848165E-3</v>
      </c>
      <c r="D20" s="45">
        <f t="shared" si="1"/>
        <v>-7.4562123379210785E-3</v>
      </c>
    </row>
    <row r="21" spans="1:4" x14ac:dyDescent="0.3">
      <c r="A21" s="44">
        <v>40599</v>
      </c>
      <c r="B21" s="15">
        <v>4.2138999999999998</v>
      </c>
      <c r="C21" s="46">
        <f t="shared" si="0"/>
        <v>8.0750504690655972E-4</v>
      </c>
      <c r="D21" s="45">
        <f t="shared" si="1"/>
        <v>-1.1958076391005688E-2</v>
      </c>
    </row>
    <row r="22" spans="1:4" x14ac:dyDescent="0.3">
      <c r="A22" s="44">
        <v>40602</v>
      </c>
      <c r="B22" s="15">
        <v>4.2104999999999997</v>
      </c>
      <c r="C22" s="46">
        <f t="shared" si="0"/>
        <v>0</v>
      </c>
      <c r="D22" s="45">
        <f t="shared" si="1"/>
        <v>-1.2755281483739413E-2</v>
      </c>
    </row>
    <row r="23" spans="1:4" ht="15" thickBot="1" x14ac:dyDescent="0.35"/>
    <row r="24" spans="1:4" ht="15" thickBot="1" x14ac:dyDescent="0.35">
      <c r="A24" s="61" t="s">
        <v>86</v>
      </c>
      <c r="B24" s="61"/>
      <c r="C24" s="61"/>
      <c r="D24" s="41">
        <f>MIN(B3:B22)</f>
        <v>4.2104999999999997</v>
      </c>
    </row>
    <row r="25" spans="1:4" ht="15" thickBot="1" x14ac:dyDescent="0.35">
      <c r="A25" s="61" t="s">
        <v>87</v>
      </c>
      <c r="B25" s="61"/>
      <c r="C25" s="61"/>
      <c r="D25" s="41">
        <f>MAX(B3:B22)</f>
        <v>4.2648999999999999</v>
      </c>
    </row>
    <row r="26" spans="1:4" ht="15" thickBot="1" x14ac:dyDescent="0.35">
      <c r="A26" s="61" t="s">
        <v>88</v>
      </c>
      <c r="B26" s="61"/>
      <c r="C26" s="61"/>
      <c r="D26" s="41">
        <f>AVERAGE(B3:B22)</f>
        <v>4.2467299999999994</v>
      </c>
    </row>
  </sheetData>
  <mergeCells count="4">
    <mergeCell ref="A1:D1"/>
    <mergeCell ref="A24:C24"/>
    <mergeCell ref="A25:C25"/>
    <mergeCell ref="A26:C26"/>
  </mergeCells>
  <conditionalFormatting sqref="C3:C2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{5D169F87-C529-4BC5-9D69-B42C286472F7}</x14:id>
        </ext>
      </extLst>
    </cfRule>
  </conditionalFormatting>
  <conditionalFormatting sqref="D3:D22"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169F87-C529-4BC5-9D69-B42C286472F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95580-139B-4687-8B63-F9E463B90BD4}">
  <sheetPr filterMode="1">
    <tabColor rgb="FFFF0000"/>
  </sheetPr>
  <dimension ref="A1:M56"/>
  <sheetViews>
    <sheetView workbookViewId="0">
      <selection activeCell="L18" sqref="L18"/>
    </sheetView>
  </sheetViews>
  <sheetFormatPr defaultRowHeight="14.4" x14ac:dyDescent="0.3"/>
  <cols>
    <col min="2" max="2" width="12.5546875" bestFit="1" customWidth="1"/>
    <col min="3" max="3" width="17.5546875" bestFit="1" customWidth="1"/>
    <col min="4" max="4" width="10" bestFit="1" customWidth="1"/>
    <col min="6" max="6" width="10.33203125" bestFit="1" customWidth="1"/>
  </cols>
  <sheetData>
    <row r="1" spans="1:13" ht="52.2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H1" s="48" t="s">
        <v>20</v>
      </c>
      <c r="I1" s="48"/>
      <c r="J1" s="48"/>
      <c r="K1" s="48"/>
      <c r="L1" s="48"/>
      <c r="M1" s="48"/>
    </row>
    <row r="2" spans="1:13" ht="17.399999999999999" x14ac:dyDescent="0.3">
      <c r="A2" s="4">
        <v>56</v>
      </c>
      <c r="B2" s="5">
        <v>38810</v>
      </c>
      <c r="C2" s="1" t="s">
        <v>6</v>
      </c>
      <c r="D2" s="6" t="s">
        <v>14</v>
      </c>
      <c r="E2" s="6" t="s">
        <v>16</v>
      </c>
      <c r="F2" s="7">
        <v>127.5</v>
      </c>
      <c r="H2" s="49"/>
      <c r="I2" s="49"/>
      <c r="J2" s="49"/>
      <c r="K2" s="49"/>
      <c r="L2" s="49"/>
      <c r="M2" s="49"/>
    </row>
    <row r="3" spans="1:13" ht="17.399999999999999" hidden="1" customHeight="1" x14ac:dyDescent="0.3">
      <c r="A3" s="4">
        <v>46</v>
      </c>
      <c r="B3" s="5">
        <v>38813</v>
      </c>
      <c r="C3" s="1" t="s">
        <v>7</v>
      </c>
      <c r="D3" s="6" t="s">
        <v>15</v>
      </c>
      <c r="E3" s="6" t="s">
        <v>17</v>
      </c>
      <c r="F3" s="7">
        <v>3790</v>
      </c>
      <c r="H3" s="49"/>
      <c r="I3" s="49"/>
      <c r="J3" s="49"/>
      <c r="K3" s="49"/>
      <c r="L3" s="49"/>
      <c r="M3" s="49"/>
    </row>
    <row r="4" spans="1:13" ht="17.399999999999999" x14ac:dyDescent="0.3">
      <c r="A4" s="4">
        <v>48</v>
      </c>
      <c r="B4" s="5">
        <v>38818</v>
      </c>
      <c r="C4" s="1" t="s">
        <v>8</v>
      </c>
      <c r="D4" s="6" t="s">
        <v>14</v>
      </c>
      <c r="E4" s="6" t="s">
        <v>18</v>
      </c>
      <c r="F4" s="7">
        <v>1280</v>
      </c>
      <c r="H4" s="49"/>
      <c r="I4" s="49"/>
      <c r="J4" s="49"/>
      <c r="K4" s="49"/>
      <c r="L4" s="49"/>
      <c r="M4" s="49"/>
    </row>
    <row r="5" spans="1:13" ht="17.399999999999999" hidden="1" customHeight="1" x14ac:dyDescent="0.3">
      <c r="A5" s="4">
        <v>50</v>
      </c>
      <c r="B5" s="5">
        <v>38821</v>
      </c>
      <c r="C5" s="1" t="s">
        <v>9</v>
      </c>
      <c r="D5" s="6" t="s">
        <v>15</v>
      </c>
      <c r="E5" s="6" t="s">
        <v>17</v>
      </c>
      <c r="F5" s="7">
        <v>205</v>
      </c>
      <c r="H5" s="49"/>
      <c r="I5" s="49"/>
      <c r="J5" s="49"/>
      <c r="K5" s="49"/>
      <c r="L5" s="49"/>
      <c r="M5" s="49"/>
    </row>
    <row r="6" spans="1:13" ht="17.399999999999999" x14ac:dyDescent="0.3">
      <c r="A6" s="4">
        <v>51</v>
      </c>
      <c r="B6" s="5">
        <v>38826</v>
      </c>
      <c r="C6" s="1" t="s">
        <v>9</v>
      </c>
      <c r="D6" s="6" t="s">
        <v>14</v>
      </c>
      <c r="E6" s="6" t="s">
        <v>16</v>
      </c>
      <c r="F6" s="7">
        <v>1435.25</v>
      </c>
      <c r="H6" s="49"/>
      <c r="I6" s="49"/>
      <c r="J6" s="49"/>
      <c r="K6" s="49"/>
      <c r="L6" s="49"/>
      <c r="M6" s="49"/>
    </row>
    <row r="7" spans="1:13" ht="17.399999999999999" hidden="1" customHeight="1" x14ac:dyDescent="0.3">
      <c r="A7" s="4">
        <v>55</v>
      </c>
      <c r="B7" s="5">
        <v>38831</v>
      </c>
      <c r="C7" s="1" t="s">
        <v>10</v>
      </c>
      <c r="D7" s="6" t="s">
        <v>15</v>
      </c>
      <c r="E7" s="6" t="s">
        <v>17</v>
      </c>
      <c r="F7" s="7">
        <v>1418</v>
      </c>
      <c r="H7" s="49"/>
      <c r="I7" s="49"/>
      <c r="J7" s="49"/>
      <c r="K7" s="49"/>
      <c r="L7" s="49"/>
      <c r="M7" s="49"/>
    </row>
    <row r="8" spans="1:13" ht="17.399999999999999" x14ac:dyDescent="0.3">
      <c r="A8" s="4">
        <v>73</v>
      </c>
      <c r="B8" s="5">
        <v>38834</v>
      </c>
      <c r="C8" s="1" t="s">
        <v>7</v>
      </c>
      <c r="D8" s="6" t="s">
        <v>14</v>
      </c>
      <c r="E8" s="6" t="s">
        <v>17</v>
      </c>
      <c r="F8" s="7">
        <v>196.5</v>
      </c>
      <c r="H8" s="49"/>
      <c r="I8" s="49"/>
      <c r="J8" s="49"/>
      <c r="K8" s="49"/>
      <c r="L8" s="49"/>
      <c r="M8" s="49"/>
    </row>
    <row r="9" spans="1:13" ht="17.399999999999999" hidden="1" customHeight="1" x14ac:dyDescent="0.3">
      <c r="A9" s="4">
        <v>75</v>
      </c>
      <c r="B9" s="5">
        <v>38839</v>
      </c>
      <c r="C9" s="1" t="s">
        <v>8</v>
      </c>
      <c r="D9" s="6" t="s">
        <v>15</v>
      </c>
      <c r="E9" s="6" t="s">
        <v>16</v>
      </c>
      <c r="F9" s="7">
        <v>560</v>
      </c>
      <c r="H9" s="49"/>
      <c r="I9" s="49"/>
      <c r="J9" s="49"/>
      <c r="K9" s="49"/>
      <c r="L9" s="49"/>
      <c r="M9" s="49"/>
    </row>
    <row r="10" spans="1:13" ht="17.399999999999999" x14ac:dyDescent="0.3">
      <c r="A10" s="4">
        <v>76</v>
      </c>
      <c r="B10" s="5">
        <v>38842</v>
      </c>
      <c r="C10" s="1" t="s">
        <v>9</v>
      </c>
      <c r="D10" s="6" t="s">
        <v>14</v>
      </c>
      <c r="E10" s="6" t="s">
        <v>18</v>
      </c>
      <c r="F10" s="7">
        <v>665</v>
      </c>
      <c r="H10" s="50"/>
      <c r="I10" s="50"/>
      <c r="J10" s="50"/>
      <c r="K10" s="50"/>
      <c r="L10" s="50"/>
      <c r="M10" s="50"/>
    </row>
    <row r="11" spans="1:13" ht="17.399999999999999" hidden="1" x14ac:dyDescent="0.3">
      <c r="A11" s="4">
        <v>77</v>
      </c>
      <c r="B11" s="5">
        <v>38847</v>
      </c>
      <c r="C11" s="1" t="s">
        <v>9</v>
      </c>
      <c r="D11" s="6" t="s">
        <v>15</v>
      </c>
      <c r="E11" s="6" t="s">
        <v>18</v>
      </c>
      <c r="F11" s="7">
        <v>2310</v>
      </c>
    </row>
    <row r="12" spans="1:13" ht="17.399999999999999" x14ac:dyDescent="0.3">
      <c r="A12" s="4">
        <v>78</v>
      </c>
      <c r="B12" s="5">
        <v>38852</v>
      </c>
      <c r="C12" s="1" t="s">
        <v>10</v>
      </c>
      <c r="D12" s="6" t="s">
        <v>14</v>
      </c>
      <c r="E12" s="6" t="s">
        <v>16</v>
      </c>
      <c r="F12" s="7">
        <v>1760</v>
      </c>
    </row>
    <row r="13" spans="1:13" ht="17.399999999999999" hidden="1" x14ac:dyDescent="0.3">
      <c r="A13" s="4">
        <v>34</v>
      </c>
      <c r="B13" s="5">
        <v>38855</v>
      </c>
      <c r="C13" s="1" t="s">
        <v>9</v>
      </c>
      <c r="D13" s="6" t="s">
        <v>15</v>
      </c>
      <c r="E13" s="6" t="s">
        <v>17</v>
      </c>
      <c r="F13" s="7">
        <v>188</v>
      </c>
    </row>
    <row r="14" spans="1:13" ht="17.399999999999999" x14ac:dyDescent="0.3">
      <c r="A14" s="4">
        <v>37</v>
      </c>
      <c r="B14" s="5">
        <v>38860</v>
      </c>
      <c r="C14" s="1" t="s">
        <v>11</v>
      </c>
      <c r="D14" s="6" t="s">
        <v>14</v>
      </c>
      <c r="E14" s="6" t="s">
        <v>18</v>
      </c>
      <c r="F14" s="7">
        <v>692</v>
      </c>
    </row>
    <row r="15" spans="1:13" ht="17.399999999999999" x14ac:dyDescent="0.3">
      <c r="A15" s="4">
        <v>45</v>
      </c>
      <c r="B15" s="5">
        <v>38863</v>
      </c>
      <c r="C15" s="1" t="s">
        <v>10</v>
      </c>
      <c r="D15" s="6" t="s">
        <v>14</v>
      </c>
      <c r="E15" s="6" t="s">
        <v>17</v>
      </c>
      <c r="F15" s="7">
        <v>1442</v>
      </c>
      <c r="M15" s="8"/>
    </row>
    <row r="16" spans="1:13" ht="17.399999999999999" hidden="1" x14ac:dyDescent="0.3">
      <c r="A16" s="4">
        <v>61</v>
      </c>
      <c r="B16" s="5">
        <v>38868</v>
      </c>
      <c r="C16" s="1" t="s">
        <v>12</v>
      </c>
      <c r="D16" s="6" t="s">
        <v>15</v>
      </c>
      <c r="E16" s="6" t="s">
        <v>16</v>
      </c>
      <c r="F16" s="7">
        <v>1280</v>
      </c>
    </row>
    <row r="17" spans="1:6" ht="17.399999999999999" x14ac:dyDescent="0.3">
      <c r="A17" s="4">
        <v>43</v>
      </c>
      <c r="B17" s="5">
        <v>38873</v>
      </c>
      <c r="C17" s="1" t="s">
        <v>12</v>
      </c>
      <c r="D17" s="6" t="s">
        <v>14</v>
      </c>
      <c r="E17" s="6" t="s">
        <v>16</v>
      </c>
      <c r="F17" s="7">
        <v>270</v>
      </c>
    </row>
    <row r="18" spans="1:6" ht="17.399999999999999" x14ac:dyDescent="0.3">
      <c r="A18" s="4">
        <v>72</v>
      </c>
      <c r="B18" s="5">
        <v>38876</v>
      </c>
      <c r="C18" s="1" t="s">
        <v>11</v>
      </c>
      <c r="D18" s="6" t="s">
        <v>14</v>
      </c>
      <c r="E18" s="6" t="s">
        <v>17</v>
      </c>
      <c r="F18" s="7">
        <v>4500</v>
      </c>
    </row>
    <row r="19" spans="1:6" ht="17.399999999999999" x14ac:dyDescent="0.3">
      <c r="A19" s="4">
        <v>64</v>
      </c>
      <c r="B19" s="5">
        <v>38881</v>
      </c>
      <c r="C19" s="1" t="s">
        <v>9</v>
      </c>
      <c r="D19" s="6" t="s">
        <v>14</v>
      </c>
      <c r="E19" s="6" t="s">
        <v>17</v>
      </c>
      <c r="F19" s="7">
        <v>810</v>
      </c>
    </row>
    <row r="20" spans="1:6" ht="17.399999999999999" x14ac:dyDescent="0.3">
      <c r="A20" s="4">
        <v>33</v>
      </c>
      <c r="B20" s="5">
        <v>38968</v>
      </c>
      <c r="C20" s="1" t="s">
        <v>8</v>
      </c>
      <c r="D20" s="6" t="s">
        <v>14</v>
      </c>
      <c r="E20" s="6" t="s">
        <v>17</v>
      </c>
      <c r="F20" s="7">
        <v>209</v>
      </c>
    </row>
    <row r="21" spans="1:6" ht="17.399999999999999" x14ac:dyDescent="0.3">
      <c r="A21" s="4">
        <v>80</v>
      </c>
      <c r="B21" s="5">
        <v>38957</v>
      </c>
      <c r="C21" s="1" t="s">
        <v>10</v>
      </c>
      <c r="D21" s="6" t="s">
        <v>14</v>
      </c>
      <c r="E21" s="6" t="s">
        <v>16</v>
      </c>
      <c r="F21" s="7">
        <v>219.5</v>
      </c>
    </row>
    <row r="22" spans="1:6" ht="17.399999999999999" hidden="1" x14ac:dyDescent="0.3">
      <c r="A22" s="4">
        <v>75</v>
      </c>
      <c r="B22" s="5">
        <v>38873</v>
      </c>
      <c r="C22" s="1" t="s">
        <v>10</v>
      </c>
      <c r="D22" s="6" t="s">
        <v>15</v>
      </c>
      <c r="E22" s="6" t="s">
        <v>18</v>
      </c>
      <c r="F22" s="7">
        <v>270</v>
      </c>
    </row>
    <row r="23" spans="1:6" ht="17.399999999999999" hidden="1" x14ac:dyDescent="0.3">
      <c r="A23" s="4">
        <v>42</v>
      </c>
      <c r="B23" s="5">
        <v>38792</v>
      </c>
      <c r="C23" s="1" t="s">
        <v>11</v>
      </c>
      <c r="D23" s="6" t="s">
        <v>15</v>
      </c>
      <c r="E23" s="6" t="s">
        <v>18</v>
      </c>
      <c r="F23" s="7">
        <v>270</v>
      </c>
    </row>
    <row r="24" spans="1:6" ht="17.399999999999999" x14ac:dyDescent="0.3">
      <c r="A24" s="4">
        <v>40</v>
      </c>
      <c r="B24" s="5">
        <v>38760</v>
      </c>
      <c r="C24" s="1" t="s">
        <v>12</v>
      </c>
      <c r="D24" s="6" t="s">
        <v>14</v>
      </c>
      <c r="E24" s="6" t="s">
        <v>16</v>
      </c>
      <c r="F24" s="7">
        <v>326</v>
      </c>
    </row>
    <row r="25" spans="1:6" ht="17.399999999999999" x14ac:dyDescent="0.3">
      <c r="A25" s="4">
        <v>62</v>
      </c>
      <c r="B25" s="5">
        <v>38994</v>
      </c>
      <c r="C25" s="1" t="s">
        <v>6</v>
      </c>
      <c r="D25" s="6" t="s">
        <v>14</v>
      </c>
      <c r="E25" s="6" t="s">
        <v>17</v>
      </c>
      <c r="F25" s="7">
        <v>380</v>
      </c>
    </row>
    <row r="26" spans="1:6" ht="17.399999999999999" x14ac:dyDescent="0.3">
      <c r="A26" s="4">
        <v>81</v>
      </c>
      <c r="B26" s="5">
        <v>38839</v>
      </c>
      <c r="C26" s="1" t="s">
        <v>8</v>
      </c>
      <c r="D26" s="6" t="s">
        <v>14</v>
      </c>
      <c r="E26" s="6" t="s">
        <v>17</v>
      </c>
      <c r="F26" s="7">
        <v>560</v>
      </c>
    </row>
    <row r="27" spans="1:6" ht="17.399999999999999" x14ac:dyDescent="0.3">
      <c r="A27" s="4">
        <v>76</v>
      </c>
      <c r="B27" s="5">
        <v>38771</v>
      </c>
      <c r="C27" s="1" t="s">
        <v>10</v>
      </c>
      <c r="D27" s="6" t="s">
        <v>14</v>
      </c>
      <c r="E27" s="6" t="s">
        <v>17</v>
      </c>
      <c r="F27" s="7">
        <v>562</v>
      </c>
    </row>
    <row r="28" spans="1:6" ht="17.399999999999999" x14ac:dyDescent="0.3">
      <c r="A28" s="4">
        <v>37</v>
      </c>
      <c r="B28" s="5">
        <v>38944</v>
      </c>
      <c r="C28" s="1" t="s">
        <v>8</v>
      </c>
      <c r="D28" s="6" t="s">
        <v>14</v>
      </c>
      <c r="E28" s="6" t="s">
        <v>17</v>
      </c>
      <c r="F28" s="7">
        <v>607</v>
      </c>
    </row>
    <row r="29" spans="1:6" ht="17.399999999999999" hidden="1" x14ac:dyDescent="0.3">
      <c r="A29" s="4">
        <v>71</v>
      </c>
      <c r="B29" s="5">
        <v>38902</v>
      </c>
      <c r="C29" s="1" t="s">
        <v>7</v>
      </c>
      <c r="D29" s="6" t="s">
        <v>15</v>
      </c>
      <c r="E29" s="6" t="s">
        <v>18</v>
      </c>
      <c r="F29" s="7">
        <v>607</v>
      </c>
    </row>
    <row r="30" spans="1:6" ht="17.399999999999999" hidden="1" x14ac:dyDescent="0.3">
      <c r="A30" s="4">
        <v>63</v>
      </c>
      <c r="B30" s="5">
        <v>38999</v>
      </c>
      <c r="C30" s="1" t="s">
        <v>6</v>
      </c>
      <c r="D30" s="6" t="s">
        <v>15</v>
      </c>
      <c r="E30" s="6" t="s">
        <v>16</v>
      </c>
      <c r="F30" s="7">
        <v>665</v>
      </c>
    </row>
    <row r="31" spans="1:6" ht="17.399999999999999" hidden="1" x14ac:dyDescent="0.3">
      <c r="A31" s="4">
        <v>70</v>
      </c>
      <c r="B31" s="5">
        <v>38842</v>
      </c>
      <c r="C31" s="1" t="s">
        <v>9</v>
      </c>
      <c r="D31" s="6" t="s">
        <v>15</v>
      </c>
      <c r="E31" s="6" t="s">
        <v>19</v>
      </c>
      <c r="F31" s="7">
        <v>665</v>
      </c>
    </row>
    <row r="32" spans="1:6" ht="17.399999999999999" hidden="1" x14ac:dyDescent="0.3">
      <c r="A32" s="4">
        <v>66</v>
      </c>
      <c r="B32" s="5">
        <v>38860</v>
      </c>
      <c r="C32" s="1" t="s">
        <v>11</v>
      </c>
      <c r="D32" s="6" t="s">
        <v>15</v>
      </c>
      <c r="E32" s="6" t="s">
        <v>17</v>
      </c>
      <c r="F32" s="7">
        <v>692</v>
      </c>
    </row>
    <row r="33" spans="1:6" ht="17.399999999999999" hidden="1" x14ac:dyDescent="0.3">
      <c r="A33" s="4">
        <v>74</v>
      </c>
      <c r="B33" s="5">
        <v>38986</v>
      </c>
      <c r="C33" s="1" t="s">
        <v>10</v>
      </c>
      <c r="D33" s="6" t="s">
        <v>15</v>
      </c>
      <c r="E33" s="6" t="s">
        <v>18</v>
      </c>
      <c r="F33" s="7">
        <v>736</v>
      </c>
    </row>
    <row r="34" spans="1:6" ht="17.399999999999999" hidden="1" x14ac:dyDescent="0.3">
      <c r="A34" s="4">
        <v>31</v>
      </c>
      <c r="B34" s="5">
        <v>38989</v>
      </c>
      <c r="C34" s="1" t="s">
        <v>8</v>
      </c>
      <c r="D34" s="6" t="s">
        <v>15</v>
      </c>
      <c r="E34" s="6" t="s">
        <v>18</v>
      </c>
      <c r="F34" s="7">
        <v>736</v>
      </c>
    </row>
    <row r="35" spans="1:6" ht="17.399999999999999" hidden="1" x14ac:dyDescent="0.3">
      <c r="A35" s="4">
        <v>32</v>
      </c>
      <c r="B35" s="5">
        <v>38981</v>
      </c>
      <c r="C35" s="1" t="s">
        <v>10</v>
      </c>
      <c r="D35" s="6" t="s">
        <v>15</v>
      </c>
      <c r="E35" s="6" t="s">
        <v>16</v>
      </c>
      <c r="F35" s="7">
        <v>800</v>
      </c>
    </row>
    <row r="36" spans="1:6" ht="17.399999999999999" x14ac:dyDescent="0.3">
      <c r="A36" s="4">
        <v>61</v>
      </c>
      <c r="B36" s="5">
        <v>38965</v>
      </c>
      <c r="C36" s="1" t="s">
        <v>7</v>
      </c>
      <c r="D36" s="6" t="s">
        <v>14</v>
      </c>
      <c r="E36" s="6" t="s">
        <v>18</v>
      </c>
      <c r="F36" s="7">
        <v>810</v>
      </c>
    </row>
    <row r="37" spans="1:6" ht="17.399999999999999" x14ac:dyDescent="0.3">
      <c r="A37" s="4">
        <v>72</v>
      </c>
      <c r="B37" s="5">
        <v>38761</v>
      </c>
      <c r="C37" s="1" t="s">
        <v>8</v>
      </c>
      <c r="D37" s="6" t="s">
        <v>14</v>
      </c>
      <c r="E37" s="6" t="s">
        <v>17</v>
      </c>
      <c r="F37" s="7">
        <v>810</v>
      </c>
    </row>
    <row r="38" spans="1:6" ht="17.399999999999999" x14ac:dyDescent="0.3">
      <c r="A38" s="4">
        <v>47</v>
      </c>
      <c r="B38" s="5">
        <v>38910</v>
      </c>
      <c r="C38" s="1" t="s">
        <v>9</v>
      </c>
      <c r="D38" s="6" t="s">
        <v>14</v>
      </c>
      <c r="E38" s="6" t="s">
        <v>18</v>
      </c>
      <c r="F38" s="7">
        <v>870</v>
      </c>
    </row>
    <row r="39" spans="1:6" ht="17.399999999999999" x14ac:dyDescent="0.3">
      <c r="A39" s="4">
        <v>74</v>
      </c>
      <c r="B39" s="5">
        <v>38881</v>
      </c>
      <c r="C39" s="1" t="s">
        <v>12</v>
      </c>
      <c r="D39" s="6" t="s">
        <v>14</v>
      </c>
      <c r="E39" s="6" t="s">
        <v>16</v>
      </c>
      <c r="F39" s="7">
        <v>1195</v>
      </c>
    </row>
    <row r="40" spans="1:6" ht="17.399999999999999" x14ac:dyDescent="0.3">
      <c r="A40" s="4">
        <v>33</v>
      </c>
      <c r="B40" s="5">
        <v>39002</v>
      </c>
      <c r="C40" s="1" t="s">
        <v>12</v>
      </c>
      <c r="D40" s="6" t="s">
        <v>14</v>
      </c>
      <c r="E40" s="6" t="s">
        <v>18</v>
      </c>
      <c r="F40" s="7">
        <v>1280</v>
      </c>
    </row>
    <row r="41" spans="1:6" ht="17.399999999999999" hidden="1" x14ac:dyDescent="0.3">
      <c r="A41" s="4">
        <v>60</v>
      </c>
      <c r="B41" s="5">
        <v>39007</v>
      </c>
      <c r="C41" s="1" t="s">
        <v>12</v>
      </c>
      <c r="D41" s="6" t="s">
        <v>15</v>
      </c>
      <c r="E41" s="6" t="s">
        <v>18</v>
      </c>
      <c r="F41" s="7">
        <v>560</v>
      </c>
    </row>
    <row r="42" spans="1:6" ht="17.399999999999999" x14ac:dyDescent="0.3">
      <c r="A42" s="4">
        <v>48</v>
      </c>
      <c r="B42" s="5">
        <v>38818</v>
      </c>
      <c r="C42" s="1" t="s">
        <v>8</v>
      </c>
      <c r="D42" s="6" t="s">
        <v>14</v>
      </c>
      <c r="E42" s="6" t="s">
        <v>18</v>
      </c>
      <c r="F42" s="7">
        <v>1195</v>
      </c>
    </row>
    <row r="43" spans="1:6" ht="17.399999999999999" hidden="1" x14ac:dyDescent="0.3">
      <c r="A43" s="4">
        <v>75</v>
      </c>
      <c r="B43" s="5">
        <v>38839</v>
      </c>
      <c r="C43" s="1" t="s">
        <v>8</v>
      </c>
      <c r="D43" s="6" t="s">
        <v>15</v>
      </c>
      <c r="E43" s="6" t="s">
        <v>16</v>
      </c>
      <c r="F43" s="7">
        <v>1435.25</v>
      </c>
    </row>
    <row r="44" spans="1:6" ht="17.399999999999999" x14ac:dyDescent="0.3">
      <c r="A44" s="4">
        <v>32</v>
      </c>
      <c r="B44" s="5">
        <v>38915</v>
      </c>
      <c r="C44" s="1" t="s">
        <v>8</v>
      </c>
      <c r="D44" s="6" t="s">
        <v>14</v>
      </c>
      <c r="E44" s="6" t="s">
        <v>17</v>
      </c>
      <c r="F44" s="7">
        <v>1937</v>
      </c>
    </row>
    <row r="45" spans="1:6" ht="17.399999999999999" x14ac:dyDescent="0.3">
      <c r="A45" s="4">
        <v>59</v>
      </c>
      <c r="B45" s="5">
        <v>38931</v>
      </c>
      <c r="C45" s="1" t="s">
        <v>8</v>
      </c>
      <c r="D45" s="6" t="s">
        <v>14</v>
      </c>
      <c r="E45" s="6" t="s">
        <v>17</v>
      </c>
      <c r="F45" s="7">
        <v>607</v>
      </c>
    </row>
    <row r="46" spans="1:6" ht="17.399999999999999" x14ac:dyDescent="0.3">
      <c r="A46" s="4">
        <v>36</v>
      </c>
      <c r="B46" s="5">
        <v>38936</v>
      </c>
      <c r="C46" s="1" t="s">
        <v>8</v>
      </c>
      <c r="D46" s="6" t="s">
        <v>14</v>
      </c>
      <c r="E46" s="6" t="s">
        <v>17</v>
      </c>
      <c r="F46" s="7">
        <v>209</v>
      </c>
    </row>
    <row r="47" spans="1:6" ht="17.399999999999999" x14ac:dyDescent="0.3">
      <c r="A47" s="4">
        <v>40</v>
      </c>
      <c r="B47" s="5">
        <v>38944</v>
      </c>
      <c r="C47" s="1" t="s">
        <v>8</v>
      </c>
      <c r="D47" s="6" t="s">
        <v>14</v>
      </c>
      <c r="E47" s="6" t="s">
        <v>17</v>
      </c>
      <c r="F47" s="7">
        <v>736</v>
      </c>
    </row>
    <row r="48" spans="1:6" ht="17.399999999999999" hidden="1" x14ac:dyDescent="0.3">
      <c r="A48" s="4">
        <v>67</v>
      </c>
      <c r="B48" s="5">
        <v>38968</v>
      </c>
      <c r="C48" s="1" t="s">
        <v>8</v>
      </c>
      <c r="D48" s="6" t="s">
        <v>15</v>
      </c>
      <c r="E48" s="6" t="s">
        <v>17</v>
      </c>
      <c r="F48" s="7">
        <v>3790</v>
      </c>
    </row>
    <row r="49" spans="1:6" ht="17.399999999999999" hidden="1" x14ac:dyDescent="0.3">
      <c r="A49" s="4">
        <v>63</v>
      </c>
      <c r="B49" s="5">
        <v>38989</v>
      </c>
      <c r="C49" s="1" t="s">
        <v>8</v>
      </c>
      <c r="D49" s="6" t="s">
        <v>15</v>
      </c>
      <c r="E49" s="6" t="s">
        <v>17</v>
      </c>
      <c r="F49" s="7">
        <v>196.5</v>
      </c>
    </row>
    <row r="50" spans="1:6" ht="17.399999999999999" x14ac:dyDescent="0.3">
      <c r="A50" s="4">
        <v>46</v>
      </c>
      <c r="B50" s="5">
        <v>38813</v>
      </c>
      <c r="C50" s="1" t="s">
        <v>8</v>
      </c>
      <c r="D50" s="6" t="s">
        <v>14</v>
      </c>
      <c r="E50" s="6" t="s">
        <v>17</v>
      </c>
      <c r="F50" s="7">
        <v>134.5</v>
      </c>
    </row>
    <row r="51" spans="1:6" ht="17.399999999999999" x14ac:dyDescent="0.3">
      <c r="A51" s="4">
        <v>73</v>
      </c>
      <c r="B51" s="5">
        <v>38834</v>
      </c>
      <c r="C51" s="1" t="s">
        <v>7</v>
      </c>
      <c r="D51" s="6" t="s">
        <v>14</v>
      </c>
      <c r="E51" s="6" t="s">
        <v>17</v>
      </c>
      <c r="F51" s="7">
        <v>607</v>
      </c>
    </row>
    <row r="52" spans="1:6" ht="17.399999999999999" x14ac:dyDescent="0.3">
      <c r="A52" s="4">
        <v>35</v>
      </c>
      <c r="B52" s="5">
        <v>38889</v>
      </c>
      <c r="C52" s="1" t="s">
        <v>7</v>
      </c>
      <c r="D52" s="6" t="s">
        <v>14</v>
      </c>
      <c r="E52" s="6" t="s">
        <v>18</v>
      </c>
      <c r="F52" s="7">
        <v>870</v>
      </c>
    </row>
    <row r="53" spans="1:6" ht="17.399999999999999" x14ac:dyDescent="0.3">
      <c r="A53" s="4">
        <v>62</v>
      </c>
      <c r="B53" s="5">
        <v>38902</v>
      </c>
      <c r="C53" s="1" t="s">
        <v>7</v>
      </c>
      <c r="D53" s="6" t="s">
        <v>14</v>
      </c>
      <c r="E53" s="6" t="s">
        <v>18</v>
      </c>
      <c r="F53" s="7">
        <v>1280</v>
      </c>
    </row>
    <row r="54" spans="1:6" ht="17.399999999999999" hidden="1" x14ac:dyDescent="0.3">
      <c r="A54" s="4">
        <v>31</v>
      </c>
      <c r="B54" s="5">
        <v>38910</v>
      </c>
      <c r="C54" s="1" t="s">
        <v>7</v>
      </c>
      <c r="D54" s="6" t="s">
        <v>15</v>
      </c>
      <c r="E54" s="6" t="s">
        <v>18</v>
      </c>
      <c r="F54" s="7">
        <v>3525</v>
      </c>
    </row>
    <row r="55" spans="1:6" ht="17.399999999999999" x14ac:dyDescent="0.3">
      <c r="A55" s="4">
        <v>39</v>
      </c>
      <c r="B55" s="5">
        <v>38926</v>
      </c>
      <c r="C55" s="1" t="s">
        <v>7</v>
      </c>
      <c r="D55" s="6" t="s">
        <v>14</v>
      </c>
      <c r="E55" s="6" t="s">
        <v>18</v>
      </c>
      <c r="F55" s="7">
        <v>810</v>
      </c>
    </row>
    <row r="56" spans="1:6" ht="17.399999999999999" hidden="1" x14ac:dyDescent="0.3">
      <c r="A56" s="4">
        <v>58</v>
      </c>
      <c r="B56" s="5">
        <v>38965</v>
      </c>
      <c r="C56" s="1" t="s">
        <v>7</v>
      </c>
      <c r="D56" s="6" t="s">
        <v>15</v>
      </c>
      <c r="E56" s="6" t="s">
        <v>18</v>
      </c>
      <c r="F56" s="7">
        <v>326</v>
      </c>
    </row>
  </sheetData>
  <autoFilter ref="A1:F56" xr:uid="{5CB95580-139B-4687-8B63-F9E463B90BD4}">
    <filterColumn colId="3">
      <filters>
        <filter val="Achitată"/>
      </filters>
    </filterColumn>
  </autoFilter>
  <mergeCells count="1">
    <mergeCell ref="H1:M10"/>
  </mergeCells>
  <dataValidations count="4">
    <dataValidation type="list" allowBlank="1" showInputMessage="1" showErrorMessage="1" sqref="E2:E56" xr:uid="{01FA8D6E-AD0D-4B6A-B2BC-88F20F1FF414}">
      <formula1>"Firma A,Firma C,Firma D,Firma F,Firma G"</formula1>
    </dataValidation>
    <dataValidation type="list" allowBlank="1" showInputMessage="1" showErrorMessage="1" sqref="D2:D56" xr:uid="{8CFFA139-E850-4C31-9665-2933399598F6}">
      <formula1>"Achitată,Neachitată"</formula1>
    </dataValidation>
    <dataValidation type="list" allowBlank="1" showInputMessage="1" showErrorMessage="1" sqref="C5:C56" xr:uid="{13389C41-015E-4AB3-85E6-C62193EB915D}">
      <formula1>"Constatin Alexandru,Leulescu Mircea,Zare Robert,Ștefănescu Maria,Florescu Nicolae,Grigoriu Laura,Nicolaescu Marius"</formula1>
    </dataValidation>
    <dataValidation type="list" allowBlank="1" showInputMessage="1" showErrorMessage="1" sqref="C2:C4" xr:uid="{57F51B95-5641-4461-8CAF-31B34001C30B}">
      <formula1>"Constatin Alexandru,Zare Robert,Ștefănescu Maria,Florescu Nicolae,Grigoriu Laura,Nicolaescu Marius"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499AC-E0B2-49D8-ADC9-156619888224}">
  <sheetPr>
    <tabColor rgb="FF00B0F0"/>
  </sheetPr>
  <dimension ref="A1:E17"/>
  <sheetViews>
    <sheetView workbookViewId="0">
      <selection activeCell="E21" sqref="E21"/>
    </sheetView>
  </sheetViews>
  <sheetFormatPr defaultRowHeight="14.4" x14ac:dyDescent="0.3"/>
  <cols>
    <col min="1" max="1" width="19.5546875" customWidth="1"/>
    <col min="2" max="2" width="18.6640625" customWidth="1"/>
    <col min="3" max="3" width="14.88671875" bestFit="1" customWidth="1"/>
    <col min="4" max="4" width="23.6640625" bestFit="1" customWidth="1"/>
    <col min="5" max="5" width="21.44140625" bestFit="1" customWidth="1"/>
  </cols>
  <sheetData>
    <row r="1" spans="1:5" ht="31.2" x14ac:dyDescent="0.3">
      <c r="A1" s="26" t="s">
        <v>26</v>
      </c>
      <c r="B1" s="26" t="s">
        <v>27</v>
      </c>
      <c r="C1" s="36" t="s">
        <v>28</v>
      </c>
      <c r="D1" s="26" t="s">
        <v>29</v>
      </c>
      <c r="E1" s="27" t="s">
        <v>30</v>
      </c>
    </row>
    <row r="2" spans="1:5" ht="15.6" x14ac:dyDescent="0.3">
      <c r="A2" s="28" t="s">
        <v>31</v>
      </c>
      <c r="B2" s="34" t="s">
        <v>35</v>
      </c>
      <c r="C2" s="37">
        <v>9984670</v>
      </c>
      <c r="D2" s="30">
        <v>38625478</v>
      </c>
      <c r="E2" s="32">
        <f>ROUND(D2/C2,)</f>
        <v>4</v>
      </c>
    </row>
    <row r="3" spans="1:5" ht="15.6" x14ac:dyDescent="0.3">
      <c r="A3" s="28" t="s">
        <v>32</v>
      </c>
      <c r="B3" s="34" t="s">
        <v>36</v>
      </c>
      <c r="C3" s="37">
        <v>9640011</v>
      </c>
      <c r="D3" s="30">
        <v>1364270000</v>
      </c>
      <c r="E3" s="32">
        <f t="shared" ref="E3:E11" si="0">ROUND(D3/C3,)</f>
        <v>142</v>
      </c>
    </row>
    <row r="4" spans="1:5" ht="15.6" x14ac:dyDescent="0.3">
      <c r="A4" s="28" t="s">
        <v>33</v>
      </c>
      <c r="B4" s="34" t="s">
        <v>37</v>
      </c>
      <c r="C4" s="37">
        <v>323782</v>
      </c>
      <c r="D4" s="30">
        <v>5136475</v>
      </c>
      <c r="E4" s="32">
        <f t="shared" si="0"/>
        <v>16</v>
      </c>
    </row>
    <row r="5" spans="1:5" ht="15.6" x14ac:dyDescent="0.3">
      <c r="A5" s="28" t="s">
        <v>32</v>
      </c>
      <c r="B5" s="34" t="s">
        <v>38</v>
      </c>
      <c r="C5" s="37">
        <v>3287263</v>
      </c>
      <c r="D5" s="30">
        <v>1295291543</v>
      </c>
      <c r="E5" s="32">
        <f t="shared" si="0"/>
        <v>394</v>
      </c>
    </row>
    <row r="6" spans="1:5" ht="15.6" x14ac:dyDescent="0.3">
      <c r="A6" s="28" t="s">
        <v>33</v>
      </c>
      <c r="B6" s="34" t="s">
        <v>39</v>
      </c>
      <c r="C6" s="37">
        <v>37354</v>
      </c>
      <c r="D6" s="30">
        <v>16854183</v>
      </c>
      <c r="E6" s="32">
        <f t="shared" si="0"/>
        <v>451</v>
      </c>
    </row>
    <row r="7" spans="1:5" ht="15.6" x14ac:dyDescent="0.3">
      <c r="A7" s="28" t="s">
        <v>33</v>
      </c>
      <c r="B7" s="34" t="s">
        <v>40</v>
      </c>
      <c r="C7" s="37">
        <v>301230</v>
      </c>
      <c r="D7" s="30">
        <v>58751711</v>
      </c>
      <c r="E7" s="32">
        <f t="shared" si="0"/>
        <v>195</v>
      </c>
    </row>
    <row r="8" spans="1:5" ht="15.6" x14ac:dyDescent="0.3">
      <c r="A8" s="28" t="s">
        <v>34</v>
      </c>
      <c r="B8" s="34" t="s">
        <v>41</v>
      </c>
      <c r="C8" s="37">
        <v>1861484</v>
      </c>
      <c r="D8" s="30">
        <v>39350274</v>
      </c>
      <c r="E8" s="32">
        <f t="shared" si="0"/>
        <v>21</v>
      </c>
    </row>
    <row r="9" spans="1:5" ht="15.6" x14ac:dyDescent="0.3">
      <c r="A9" s="28" t="s">
        <v>31</v>
      </c>
      <c r="B9" s="34" t="s">
        <v>42</v>
      </c>
      <c r="C9" s="37">
        <v>9629091</v>
      </c>
      <c r="D9" s="30">
        <v>318857056</v>
      </c>
      <c r="E9" s="32">
        <f t="shared" si="0"/>
        <v>33</v>
      </c>
    </row>
    <row r="10" spans="1:5" ht="15.6" x14ac:dyDescent="0.3">
      <c r="A10" s="28" t="s">
        <v>31</v>
      </c>
      <c r="B10" s="34" t="s">
        <v>43</v>
      </c>
      <c r="C10" s="37">
        <v>1098581</v>
      </c>
      <c r="D10" s="30">
        <v>10561887</v>
      </c>
      <c r="E10" s="33">
        <f t="shared" si="0"/>
        <v>10</v>
      </c>
    </row>
    <row r="11" spans="1:5" ht="16.2" thickBot="1" x14ac:dyDescent="0.35">
      <c r="A11" s="29" t="s">
        <v>33</v>
      </c>
      <c r="B11" s="35" t="s">
        <v>44</v>
      </c>
      <c r="C11" s="38">
        <v>357114</v>
      </c>
      <c r="D11" s="31">
        <v>80889505</v>
      </c>
      <c r="E11" s="32">
        <f t="shared" si="0"/>
        <v>227</v>
      </c>
    </row>
    <row r="12" spans="1:5" ht="16.8" thickBot="1" x14ac:dyDescent="0.35">
      <c r="A12" s="70" t="s">
        <v>45</v>
      </c>
      <c r="B12" s="72"/>
      <c r="C12" s="64">
        <f ca="1">SUMIF(A2:D11,"Europa",D2:D11)</f>
        <v>161631874</v>
      </c>
      <c r="D12" s="65"/>
    </row>
    <row r="13" spans="1:5" ht="16.8" thickBot="1" x14ac:dyDescent="0.35">
      <c r="A13" s="70" t="s">
        <v>46</v>
      </c>
      <c r="B13" s="71"/>
      <c r="C13" s="66">
        <f ca="1">SUMIF(A2:D11,"Asia",C2:C11)</f>
        <v>12927274</v>
      </c>
      <c r="D13" s="67"/>
    </row>
    <row r="14" spans="1:5" ht="16.8" thickBot="1" x14ac:dyDescent="0.35">
      <c r="A14" s="70" t="s">
        <v>47</v>
      </c>
      <c r="B14" s="71"/>
      <c r="C14" s="68">
        <f ca="1">SUMIF(A2:D11,"America de Nord",D2:D11)</f>
        <v>368044421</v>
      </c>
      <c r="D14" s="69"/>
    </row>
    <row r="15" spans="1:5" ht="16.8" thickBot="1" x14ac:dyDescent="0.35">
      <c r="A15" s="70" t="s">
        <v>48</v>
      </c>
      <c r="B15" s="71"/>
      <c r="C15" s="62">
        <f ca="1">SUMIF(A2:D11,"Europa",C2:C11)</f>
        <v>1019480</v>
      </c>
      <c r="D15" s="63"/>
    </row>
    <row r="16" spans="1:5" ht="16.8" thickBot="1" x14ac:dyDescent="0.35">
      <c r="A16" s="70" t="s">
        <v>49</v>
      </c>
      <c r="B16" s="71"/>
      <c r="C16" s="68">
        <f>SUM(D2:D11)</f>
        <v>3228588112</v>
      </c>
      <c r="D16" s="69"/>
    </row>
    <row r="17" spans="1:4" ht="16.8" thickBot="1" x14ac:dyDescent="0.35">
      <c r="A17" s="70" t="s">
        <v>50</v>
      </c>
      <c r="B17" s="71"/>
      <c r="C17" s="62">
        <f>SUM(C2:C11)</f>
        <v>36520580</v>
      </c>
      <c r="D17" s="63"/>
    </row>
  </sheetData>
  <mergeCells count="12">
    <mergeCell ref="A17:B17"/>
    <mergeCell ref="A12:B12"/>
    <mergeCell ref="A13:B13"/>
    <mergeCell ref="A14:B14"/>
    <mergeCell ref="A15:B15"/>
    <mergeCell ref="A16:B16"/>
    <mergeCell ref="C17:D17"/>
    <mergeCell ref="C12:D12"/>
    <mergeCell ref="C13:D13"/>
    <mergeCell ref="C14:D14"/>
    <mergeCell ref="C15:D15"/>
    <mergeCell ref="C16:D16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C1E4B-7BE8-464E-84B0-235A2D60FCF0}">
  <sheetPr>
    <tabColor rgb="FF00B0F0"/>
  </sheetPr>
  <dimension ref="A1:E11"/>
  <sheetViews>
    <sheetView workbookViewId="0">
      <selection activeCell="C2" sqref="C2"/>
    </sheetView>
  </sheetViews>
  <sheetFormatPr defaultRowHeight="14.4" x14ac:dyDescent="0.3"/>
  <cols>
    <col min="1" max="1" width="16.77734375" bestFit="1" customWidth="1"/>
    <col min="2" max="2" width="10.109375" bestFit="1" customWidth="1"/>
    <col min="3" max="3" width="16" bestFit="1" customWidth="1"/>
    <col min="4" max="4" width="23.6640625" bestFit="1" customWidth="1"/>
    <col min="5" max="5" width="27.5546875" bestFit="1" customWidth="1"/>
  </cols>
  <sheetData>
    <row r="1" spans="1:5" ht="31.2" customHeight="1" x14ac:dyDescent="0.3">
      <c r="A1" s="26" t="s">
        <v>26</v>
      </c>
      <c r="B1" s="26" t="s">
        <v>27</v>
      </c>
      <c r="C1" s="26" t="s">
        <v>28</v>
      </c>
      <c r="D1" s="26" t="s">
        <v>29</v>
      </c>
      <c r="E1" s="26" t="s">
        <v>30</v>
      </c>
    </row>
    <row r="2" spans="1:5" ht="15.6" x14ac:dyDescent="0.3">
      <c r="A2" s="12" t="s">
        <v>34</v>
      </c>
      <c r="B2" s="11" t="s">
        <v>41</v>
      </c>
      <c r="C2" s="37">
        <v>1861484</v>
      </c>
      <c r="D2" s="30">
        <v>39350274</v>
      </c>
      <c r="E2" s="32">
        <f t="shared" ref="E2:E11" si="0">ROUND(D2/C2,)</f>
        <v>21</v>
      </c>
    </row>
    <row r="3" spans="1:5" ht="15.6" x14ac:dyDescent="0.3">
      <c r="A3" s="12" t="s">
        <v>31</v>
      </c>
      <c r="B3" s="11" t="s">
        <v>35</v>
      </c>
      <c r="C3" s="37">
        <v>9984670</v>
      </c>
      <c r="D3" s="30">
        <v>38625478</v>
      </c>
      <c r="E3" s="32">
        <f t="shared" si="0"/>
        <v>4</v>
      </c>
    </row>
    <row r="4" spans="1:5" ht="15.6" x14ac:dyDescent="0.3">
      <c r="A4" s="12" t="s">
        <v>31</v>
      </c>
      <c r="B4" s="11" t="s">
        <v>42</v>
      </c>
      <c r="C4" s="37">
        <v>9629091</v>
      </c>
      <c r="D4" s="30">
        <v>318857056</v>
      </c>
      <c r="E4" s="32">
        <f t="shared" si="0"/>
        <v>33</v>
      </c>
    </row>
    <row r="5" spans="1:5" ht="15.6" x14ac:dyDescent="0.3">
      <c r="A5" s="12" t="s">
        <v>31</v>
      </c>
      <c r="B5" s="11" t="s">
        <v>43</v>
      </c>
      <c r="C5" s="37">
        <v>1098581</v>
      </c>
      <c r="D5" s="30">
        <v>10561887</v>
      </c>
      <c r="E5" s="32">
        <f t="shared" si="0"/>
        <v>10</v>
      </c>
    </row>
    <row r="6" spans="1:5" ht="15.6" x14ac:dyDescent="0.3">
      <c r="A6" s="12" t="s">
        <v>32</v>
      </c>
      <c r="B6" s="11" t="s">
        <v>36</v>
      </c>
      <c r="C6" s="37">
        <v>9640011</v>
      </c>
      <c r="D6" s="30">
        <v>1364270000</v>
      </c>
      <c r="E6" s="32">
        <f t="shared" si="0"/>
        <v>142</v>
      </c>
    </row>
    <row r="7" spans="1:5" ht="15.6" x14ac:dyDescent="0.3">
      <c r="A7" s="12" t="s">
        <v>32</v>
      </c>
      <c r="B7" s="11" t="s">
        <v>38</v>
      </c>
      <c r="C7" s="37">
        <v>3287263</v>
      </c>
      <c r="D7" s="30">
        <v>1295291543</v>
      </c>
      <c r="E7" s="32">
        <f t="shared" si="0"/>
        <v>394</v>
      </c>
    </row>
    <row r="8" spans="1:5" ht="15.6" x14ac:dyDescent="0.3">
      <c r="A8" s="12" t="s">
        <v>33</v>
      </c>
      <c r="B8" s="11" t="s">
        <v>37</v>
      </c>
      <c r="C8" s="37">
        <v>323782</v>
      </c>
      <c r="D8" s="30">
        <v>5136475</v>
      </c>
      <c r="E8" s="32">
        <f t="shared" si="0"/>
        <v>16</v>
      </c>
    </row>
    <row r="9" spans="1:5" ht="15.6" x14ac:dyDescent="0.3">
      <c r="A9" s="12" t="s">
        <v>33</v>
      </c>
      <c r="B9" s="11" t="s">
        <v>39</v>
      </c>
      <c r="C9" s="37">
        <v>37354</v>
      </c>
      <c r="D9" s="30">
        <v>16854183</v>
      </c>
      <c r="E9" s="32">
        <f t="shared" si="0"/>
        <v>451</v>
      </c>
    </row>
    <row r="10" spans="1:5" ht="15.6" x14ac:dyDescent="0.3">
      <c r="A10" s="12" t="s">
        <v>33</v>
      </c>
      <c r="B10" s="11" t="s">
        <v>40</v>
      </c>
      <c r="C10" s="37">
        <v>301230</v>
      </c>
      <c r="D10" s="30">
        <v>58751711</v>
      </c>
      <c r="E10" s="32">
        <f t="shared" si="0"/>
        <v>195</v>
      </c>
    </row>
    <row r="11" spans="1:5" ht="15.6" x14ac:dyDescent="0.3">
      <c r="A11" s="12" t="s">
        <v>33</v>
      </c>
      <c r="B11" s="11" t="s">
        <v>44</v>
      </c>
      <c r="C11" s="37">
        <v>357114</v>
      </c>
      <c r="D11" s="30">
        <v>80889505</v>
      </c>
      <c r="E11" s="32">
        <f t="shared" si="0"/>
        <v>227</v>
      </c>
    </row>
  </sheetData>
  <sortState xmlns:xlrd2="http://schemas.microsoft.com/office/spreadsheetml/2017/richdata2" ref="A2:E11">
    <sortCondition ref="A2:A1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6F02E-00D6-43C6-9253-17EC4849C42D}">
  <sheetPr filterMode="1">
    <tabColor rgb="FF00B0F0"/>
  </sheetPr>
  <dimension ref="A1:E16"/>
  <sheetViews>
    <sheetView workbookViewId="0">
      <selection activeCell="E26" sqref="E26"/>
    </sheetView>
  </sheetViews>
  <sheetFormatPr defaultRowHeight="14.4" x14ac:dyDescent="0.3"/>
  <cols>
    <col min="1" max="1" width="16.77734375" bestFit="1" customWidth="1"/>
    <col min="2" max="2" width="10.109375" bestFit="1" customWidth="1"/>
    <col min="3" max="3" width="16" bestFit="1" customWidth="1"/>
    <col min="4" max="4" width="22.33203125" bestFit="1" customWidth="1"/>
    <col min="5" max="5" width="27.5546875" bestFit="1" customWidth="1"/>
  </cols>
  <sheetData>
    <row r="1" spans="1:5" ht="42" customHeight="1" x14ac:dyDescent="0.3">
      <c r="A1" s="26" t="s">
        <v>26</v>
      </c>
      <c r="B1" s="26" t="s">
        <v>27</v>
      </c>
      <c r="C1" s="26" t="s">
        <v>28</v>
      </c>
      <c r="D1" s="26" t="s">
        <v>29</v>
      </c>
      <c r="E1" s="26" t="s">
        <v>30</v>
      </c>
    </row>
    <row r="2" spans="1:5" ht="15.6" x14ac:dyDescent="0.3">
      <c r="A2" s="14" t="s">
        <v>33</v>
      </c>
      <c r="B2" s="14"/>
      <c r="C2" s="14"/>
      <c r="D2" s="14" t="s">
        <v>51</v>
      </c>
    </row>
    <row r="6" spans="1:5" ht="29.4" customHeight="1" x14ac:dyDescent="0.3">
      <c r="A6" s="26" t="s">
        <v>26</v>
      </c>
      <c r="B6" s="26" t="s">
        <v>27</v>
      </c>
      <c r="C6" s="26" t="s">
        <v>28</v>
      </c>
      <c r="D6" s="26" t="s">
        <v>29</v>
      </c>
      <c r="E6" s="26" t="s">
        <v>30</v>
      </c>
    </row>
    <row r="7" spans="1:5" ht="15.6" hidden="1" x14ac:dyDescent="0.3">
      <c r="A7" s="12" t="s">
        <v>31</v>
      </c>
      <c r="B7" s="11" t="s">
        <v>35</v>
      </c>
      <c r="C7" s="11">
        <v>9984670</v>
      </c>
      <c r="D7" s="13">
        <v>38625478</v>
      </c>
      <c r="E7" s="11">
        <f>ROUND(D7/C7,)</f>
        <v>4</v>
      </c>
    </row>
    <row r="8" spans="1:5" ht="15.6" hidden="1" x14ac:dyDescent="0.3">
      <c r="A8" s="12" t="s">
        <v>32</v>
      </c>
      <c r="B8" s="11" t="s">
        <v>36</v>
      </c>
      <c r="C8" s="11">
        <v>9640011</v>
      </c>
      <c r="D8" s="11">
        <v>1364270000</v>
      </c>
      <c r="E8" s="11">
        <f t="shared" ref="E8:E16" si="0">ROUND(D8/C8,)</f>
        <v>142</v>
      </c>
    </row>
    <row r="9" spans="1:5" ht="15.6" hidden="1" x14ac:dyDescent="0.3">
      <c r="A9" s="12" t="s">
        <v>33</v>
      </c>
      <c r="B9" s="11" t="s">
        <v>37</v>
      </c>
      <c r="C9" s="11">
        <v>323782</v>
      </c>
      <c r="D9" s="13">
        <v>5136475</v>
      </c>
      <c r="E9" s="11">
        <f t="shared" si="0"/>
        <v>16</v>
      </c>
    </row>
    <row r="10" spans="1:5" ht="15.6" hidden="1" x14ac:dyDescent="0.3">
      <c r="A10" s="12" t="s">
        <v>32</v>
      </c>
      <c r="B10" s="11" t="s">
        <v>38</v>
      </c>
      <c r="C10" s="11">
        <v>3287263</v>
      </c>
      <c r="D10" s="11">
        <v>1295291543</v>
      </c>
      <c r="E10" s="11">
        <f t="shared" si="0"/>
        <v>394</v>
      </c>
    </row>
    <row r="11" spans="1:5" ht="15.6" hidden="1" x14ac:dyDescent="0.3">
      <c r="A11" s="12" t="s">
        <v>33</v>
      </c>
      <c r="B11" s="11" t="s">
        <v>39</v>
      </c>
      <c r="C11" s="11">
        <v>37354</v>
      </c>
      <c r="D11" s="13">
        <v>16854183</v>
      </c>
      <c r="E11" s="11">
        <f t="shared" si="0"/>
        <v>451</v>
      </c>
    </row>
    <row r="12" spans="1:5" ht="15.6" x14ac:dyDescent="0.3">
      <c r="A12" s="12" t="s">
        <v>33</v>
      </c>
      <c r="B12" s="11" t="s">
        <v>40</v>
      </c>
      <c r="C12" s="37">
        <v>301230</v>
      </c>
      <c r="D12" s="30">
        <v>58751711</v>
      </c>
      <c r="E12" s="32">
        <f t="shared" si="0"/>
        <v>195</v>
      </c>
    </row>
    <row r="13" spans="1:5" ht="15.6" hidden="1" x14ac:dyDescent="0.3">
      <c r="A13" s="12" t="s">
        <v>34</v>
      </c>
      <c r="B13" s="11" t="s">
        <v>41</v>
      </c>
      <c r="C13" s="37">
        <v>1861484</v>
      </c>
      <c r="D13" s="30">
        <v>39350274</v>
      </c>
      <c r="E13" s="32">
        <f t="shared" si="0"/>
        <v>21</v>
      </c>
    </row>
    <row r="14" spans="1:5" ht="15.6" hidden="1" x14ac:dyDescent="0.3">
      <c r="A14" s="12" t="s">
        <v>31</v>
      </c>
      <c r="B14" s="11" t="s">
        <v>42</v>
      </c>
      <c r="C14" s="37">
        <v>9629091</v>
      </c>
      <c r="D14" s="30">
        <v>318857056</v>
      </c>
      <c r="E14" s="32">
        <f t="shared" si="0"/>
        <v>33</v>
      </c>
    </row>
    <row r="15" spans="1:5" ht="15.6" hidden="1" x14ac:dyDescent="0.3">
      <c r="A15" s="12" t="s">
        <v>31</v>
      </c>
      <c r="B15" s="11" t="s">
        <v>43</v>
      </c>
      <c r="C15" s="37">
        <v>1098581</v>
      </c>
      <c r="D15" s="30">
        <v>10561887</v>
      </c>
      <c r="E15" s="32">
        <f t="shared" si="0"/>
        <v>10</v>
      </c>
    </row>
    <row r="16" spans="1:5" ht="15.6" x14ac:dyDescent="0.3">
      <c r="A16" s="12" t="s">
        <v>33</v>
      </c>
      <c r="B16" s="11" t="s">
        <v>44</v>
      </c>
      <c r="C16" s="37">
        <v>357114</v>
      </c>
      <c r="D16" s="30">
        <v>80889505</v>
      </c>
      <c r="E16" s="32">
        <f t="shared" si="0"/>
        <v>227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F6AF-D7C6-4496-BCBD-9A0574F860C7}">
  <sheetPr filterMode="1">
    <tabColor rgb="FFFF0000"/>
  </sheetPr>
  <dimension ref="A1:F56"/>
  <sheetViews>
    <sheetView workbookViewId="0">
      <selection activeCell="J43" sqref="J43"/>
    </sheetView>
  </sheetViews>
  <sheetFormatPr defaultRowHeight="14.4" x14ac:dyDescent="0.3"/>
  <cols>
    <col min="2" max="2" width="12.5546875" bestFit="1" customWidth="1"/>
    <col min="3" max="3" width="17.5546875" bestFit="1" customWidth="1"/>
    <col min="4" max="4" width="10" bestFit="1" customWidth="1"/>
    <col min="6" max="6" width="10.33203125" bestFit="1" customWidth="1"/>
  </cols>
  <sheetData>
    <row r="1" spans="1:6" ht="31.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17.399999999999999" hidden="1" customHeight="1" x14ac:dyDescent="0.3">
      <c r="A2" s="4">
        <v>56</v>
      </c>
      <c r="B2" s="5">
        <v>38810</v>
      </c>
      <c r="C2" s="1" t="s">
        <v>6</v>
      </c>
      <c r="D2" s="6" t="s">
        <v>14</v>
      </c>
      <c r="E2" s="6" t="s">
        <v>16</v>
      </c>
      <c r="F2" s="7">
        <v>127.5</v>
      </c>
    </row>
    <row r="3" spans="1:6" ht="17.399999999999999" x14ac:dyDescent="0.3">
      <c r="A3" s="4">
        <v>46</v>
      </c>
      <c r="B3" s="5">
        <v>38813</v>
      </c>
      <c r="C3" s="1" t="s">
        <v>7</v>
      </c>
      <c r="D3" s="6" t="s">
        <v>15</v>
      </c>
      <c r="E3" s="6" t="s">
        <v>17</v>
      </c>
      <c r="F3" s="7">
        <v>3790</v>
      </c>
    </row>
    <row r="4" spans="1:6" ht="17.399999999999999" hidden="1" customHeight="1" x14ac:dyDescent="0.3">
      <c r="A4" s="4">
        <v>48</v>
      </c>
      <c r="B4" s="5">
        <v>38818</v>
      </c>
      <c r="C4" s="1" t="s">
        <v>8</v>
      </c>
      <c r="D4" s="6" t="s">
        <v>14</v>
      </c>
      <c r="E4" s="6" t="s">
        <v>18</v>
      </c>
      <c r="F4" s="7">
        <v>1280</v>
      </c>
    </row>
    <row r="5" spans="1:6" ht="17.399999999999999" x14ac:dyDescent="0.3">
      <c r="A5" s="4">
        <v>50</v>
      </c>
      <c r="B5" s="5">
        <v>38821</v>
      </c>
      <c r="C5" s="1" t="s">
        <v>9</v>
      </c>
      <c r="D5" s="6" t="s">
        <v>15</v>
      </c>
      <c r="E5" s="6" t="s">
        <v>17</v>
      </c>
      <c r="F5" s="7">
        <v>205</v>
      </c>
    </row>
    <row r="6" spans="1:6" ht="17.399999999999999" hidden="1" customHeight="1" x14ac:dyDescent="0.3">
      <c r="A6" s="4">
        <v>51</v>
      </c>
      <c r="B6" s="5">
        <v>38826</v>
      </c>
      <c r="C6" s="1" t="s">
        <v>9</v>
      </c>
      <c r="D6" s="6" t="s">
        <v>14</v>
      </c>
      <c r="E6" s="6" t="s">
        <v>16</v>
      </c>
      <c r="F6" s="7">
        <v>1435.25</v>
      </c>
    </row>
    <row r="7" spans="1:6" ht="17.399999999999999" x14ac:dyDescent="0.3">
      <c r="A7" s="4">
        <v>55</v>
      </c>
      <c r="B7" s="5">
        <v>38831</v>
      </c>
      <c r="C7" s="1" t="s">
        <v>10</v>
      </c>
      <c r="D7" s="6" t="s">
        <v>15</v>
      </c>
      <c r="E7" s="6" t="s">
        <v>17</v>
      </c>
      <c r="F7" s="7">
        <v>1418</v>
      </c>
    </row>
    <row r="8" spans="1:6" ht="17.399999999999999" hidden="1" x14ac:dyDescent="0.3">
      <c r="A8" s="4">
        <v>73</v>
      </c>
      <c r="B8" s="5">
        <v>38834</v>
      </c>
      <c r="C8" s="1" t="s">
        <v>7</v>
      </c>
      <c r="D8" s="6" t="s">
        <v>14</v>
      </c>
      <c r="E8" s="6" t="s">
        <v>17</v>
      </c>
      <c r="F8" s="7">
        <v>196.5</v>
      </c>
    </row>
    <row r="9" spans="1:6" ht="17.399999999999999" x14ac:dyDescent="0.3">
      <c r="A9" s="4">
        <v>75</v>
      </c>
      <c r="B9" s="5">
        <v>38839</v>
      </c>
      <c r="C9" s="1" t="s">
        <v>8</v>
      </c>
      <c r="D9" s="6" t="s">
        <v>15</v>
      </c>
      <c r="E9" s="6" t="s">
        <v>16</v>
      </c>
      <c r="F9" s="7">
        <v>560</v>
      </c>
    </row>
    <row r="10" spans="1:6" ht="17.399999999999999" hidden="1" x14ac:dyDescent="0.3">
      <c r="A10" s="4">
        <v>76</v>
      </c>
      <c r="B10" s="5">
        <v>38842</v>
      </c>
      <c r="C10" s="1" t="s">
        <v>9</v>
      </c>
      <c r="D10" s="6" t="s">
        <v>14</v>
      </c>
      <c r="E10" s="6" t="s">
        <v>18</v>
      </c>
      <c r="F10" s="7">
        <v>665</v>
      </c>
    </row>
    <row r="11" spans="1:6" ht="17.399999999999999" x14ac:dyDescent="0.3">
      <c r="A11" s="4">
        <v>77</v>
      </c>
      <c r="B11" s="5">
        <v>38847</v>
      </c>
      <c r="C11" s="1" t="s">
        <v>9</v>
      </c>
      <c r="D11" s="6" t="s">
        <v>15</v>
      </c>
      <c r="E11" s="6" t="s">
        <v>18</v>
      </c>
      <c r="F11" s="7">
        <v>2310</v>
      </c>
    </row>
    <row r="12" spans="1:6" ht="17.399999999999999" hidden="1" x14ac:dyDescent="0.3">
      <c r="A12" s="4">
        <v>78</v>
      </c>
      <c r="B12" s="5">
        <v>38852</v>
      </c>
      <c r="C12" s="1" t="s">
        <v>10</v>
      </c>
      <c r="D12" s="6" t="s">
        <v>14</v>
      </c>
      <c r="E12" s="6" t="s">
        <v>16</v>
      </c>
      <c r="F12" s="7">
        <v>1760</v>
      </c>
    </row>
    <row r="13" spans="1:6" ht="17.399999999999999" x14ac:dyDescent="0.3">
      <c r="A13" s="4">
        <v>34</v>
      </c>
      <c r="B13" s="5">
        <v>38855</v>
      </c>
      <c r="C13" s="1" t="s">
        <v>9</v>
      </c>
      <c r="D13" s="6" t="s">
        <v>15</v>
      </c>
      <c r="E13" s="6" t="s">
        <v>17</v>
      </c>
      <c r="F13" s="7">
        <v>188</v>
      </c>
    </row>
    <row r="14" spans="1:6" ht="17.399999999999999" hidden="1" x14ac:dyDescent="0.3">
      <c r="A14" s="4">
        <v>37</v>
      </c>
      <c r="B14" s="5">
        <v>38860</v>
      </c>
      <c r="C14" s="1" t="s">
        <v>11</v>
      </c>
      <c r="D14" s="6" t="s">
        <v>14</v>
      </c>
      <c r="E14" s="6" t="s">
        <v>18</v>
      </c>
      <c r="F14" s="7">
        <v>692</v>
      </c>
    </row>
    <row r="15" spans="1:6" ht="17.399999999999999" hidden="1" x14ac:dyDescent="0.3">
      <c r="A15" s="4">
        <v>45</v>
      </c>
      <c r="B15" s="5">
        <v>38863</v>
      </c>
      <c r="C15" s="1" t="s">
        <v>10</v>
      </c>
      <c r="D15" s="6" t="s">
        <v>14</v>
      </c>
      <c r="E15" s="6" t="s">
        <v>17</v>
      </c>
      <c r="F15" s="7">
        <v>1442</v>
      </c>
    </row>
    <row r="16" spans="1:6" ht="17.399999999999999" x14ac:dyDescent="0.3">
      <c r="A16" s="4">
        <v>61</v>
      </c>
      <c r="B16" s="5">
        <v>38868</v>
      </c>
      <c r="C16" s="1" t="s">
        <v>12</v>
      </c>
      <c r="D16" s="6" t="s">
        <v>15</v>
      </c>
      <c r="E16" s="6" t="s">
        <v>16</v>
      </c>
      <c r="F16" s="7">
        <v>1280</v>
      </c>
    </row>
    <row r="17" spans="1:6" ht="17.399999999999999" hidden="1" x14ac:dyDescent="0.3">
      <c r="A17" s="4">
        <v>43</v>
      </c>
      <c r="B17" s="5">
        <v>38873</v>
      </c>
      <c r="C17" s="1" t="s">
        <v>12</v>
      </c>
      <c r="D17" s="6" t="s">
        <v>14</v>
      </c>
      <c r="E17" s="6" t="s">
        <v>16</v>
      </c>
      <c r="F17" s="7">
        <v>270</v>
      </c>
    </row>
    <row r="18" spans="1:6" ht="17.399999999999999" hidden="1" x14ac:dyDescent="0.3">
      <c r="A18" s="4">
        <v>72</v>
      </c>
      <c r="B18" s="5">
        <v>38876</v>
      </c>
      <c r="C18" s="1" t="s">
        <v>11</v>
      </c>
      <c r="D18" s="6" t="s">
        <v>14</v>
      </c>
      <c r="E18" s="6" t="s">
        <v>17</v>
      </c>
      <c r="F18" s="7">
        <v>4500</v>
      </c>
    </row>
    <row r="19" spans="1:6" ht="17.399999999999999" hidden="1" x14ac:dyDescent="0.3">
      <c r="A19" s="4">
        <v>64</v>
      </c>
      <c r="B19" s="5">
        <v>38881</v>
      </c>
      <c r="C19" s="1" t="s">
        <v>9</v>
      </c>
      <c r="D19" s="6" t="s">
        <v>14</v>
      </c>
      <c r="E19" s="6" t="s">
        <v>17</v>
      </c>
      <c r="F19" s="7">
        <v>810</v>
      </c>
    </row>
    <row r="20" spans="1:6" ht="17.399999999999999" hidden="1" x14ac:dyDescent="0.3">
      <c r="A20" s="4">
        <v>33</v>
      </c>
      <c r="B20" s="5">
        <v>38968</v>
      </c>
      <c r="C20" s="1" t="s">
        <v>8</v>
      </c>
      <c r="D20" s="6" t="s">
        <v>14</v>
      </c>
      <c r="E20" s="6" t="s">
        <v>17</v>
      </c>
      <c r="F20" s="7">
        <v>209</v>
      </c>
    </row>
    <row r="21" spans="1:6" ht="17.399999999999999" hidden="1" x14ac:dyDescent="0.3">
      <c r="A21" s="4">
        <v>80</v>
      </c>
      <c r="B21" s="5">
        <v>38957</v>
      </c>
      <c r="C21" s="1" t="s">
        <v>10</v>
      </c>
      <c r="D21" s="6" t="s">
        <v>14</v>
      </c>
      <c r="E21" s="6" t="s">
        <v>16</v>
      </c>
      <c r="F21" s="7">
        <v>219.5</v>
      </c>
    </row>
    <row r="22" spans="1:6" ht="17.399999999999999" x14ac:dyDescent="0.3">
      <c r="A22" s="4">
        <v>75</v>
      </c>
      <c r="B22" s="5">
        <v>38873</v>
      </c>
      <c r="C22" s="1" t="s">
        <v>10</v>
      </c>
      <c r="D22" s="6" t="s">
        <v>15</v>
      </c>
      <c r="E22" s="6" t="s">
        <v>18</v>
      </c>
      <c r="F22" s="7">
        <v>270</v>
      </c>
    </row>
    <row r="23" spans="1:6" ht="17.399999999999999" x14ac:dyDescent="0.3">
      <c r="A23" s="4">
        <v>42</v>
      </c>
      <c r="B23" s="5">
        <v>38792</v>
      </c>
      <c r="C23" s="1" t="s">
        <v>11</v>
      </c>
      <c r="D23" s="6" t="s">
        <v>15</v>
      </c>
      <c r="E23" s="6" t="s">
        <v>18</v>
      </c>
      <c r="F23" s="7">
        <v>270</v>
      </c>
    </row>
    <row r="24" spans="1:6" ht="17.399999999999999" hidden="1" x14ac:dyDescent="0.3">
      <c r="A24" s="4">
        <v>40</v>
      </c>
      <c r="B24" s="5">
        <v>38760</v>
      </c>
      <c r="C24" s="1" t="s">
        <v>12</v>
      </c>
      <c r="D24" s="6" t="s">
        <v>14</v>
      </c>
      <c r="E24" s="6" t="s">
        <v>16</v>
      </c>
      <c r="F24" s="7">
        <v>326</v>
      </c>
    </row>
    <row r="25" spans="1:6" ht="17.399999999999999" hidden="1" x14ac:dyDescent="0.3">
      <c r="A25" s="4">
        <v>62</v>
      </c>
      <c r="B25" s="5">
        <v>38994</v>
      </c>
      <c r="C25" s="1" t="s">
        <v>6</v>
      </c>
      <c r="D25" s="6" t="s">
        <v>14</v>
      </c>
      <c r="E25" s="6" t="s">
        <v>17</v>
      </c>
      <c r="F25" s="7">
        <v>380</v>
      </c>
    </row>
    <row r="26" spans="1:6" ht="17.399999999999999" hidden="1" x14ac:dyDescent="0.3">
      <c r="A26" s="4">
        <v>81</v>
      </c>
      <c r="B26" s="5">
        <v>38839</v>
      </c>
      <c r="C26" s="1" t="s">
        <v>8</v>
      </c>
      <c r="D26" s="6" t="s">
        <v>14</v>
      </c>
      <c r="E26" s="6" t="s">
        <v>17</v>
      </c>
      <c r="F26" s="7">
        <v>560</v>
      </c>
    </row>
    <row r="27" spans="1:6" ht="17.399999999999999" hidden="1" x14ac:dyDescent="0.3">
      <c r="A27" s="4">
        <v>76</v>
      </c>
      <c r="B27" s="5">
        <v>38771</v>
      </c>
      <c r="C27" s="1" t="s">
        <v>10</v>
      </c>
      <c r="D27" s="6" t="s">
        <v>14</v>
      </c>
      <c r="E27" s="6" t="s">
        <v>17</v>
      </c>
      <c r="F27" s="7">
        <v>562</v>
      </c>
    </row>
    <row r="28" spans="1:6" ht="17.399999999999999" hidden="1" x14ac:dyDescent="0.3">
      <c r="A28" s="4">
        <v>37</v>
      </c>
      <c r="B28" s="5">
        <v>38944</v>
      </c>
      <c r="C28" s="1" t="s">
        <v>8</v>
      </c>
      <c r="D28" s="6" t="s">
        <v>14</v>
      </c>
      <c r="E28" s="6" t="s">
        <v>17</v>
      </c>
      <c r="F28" s="7">
        <v>607</v>
      </c>
    </row>
    <row r="29" spans="1:6" ht="17.399999999999999" x14ac:dyDescent="0.3">
      <c r="A29" s="4">
        <v>71</v>
      </c>
      <c r="B29" s="5">
        <v>38902</v>
      </c>
      <c r="C29" s="1" t="s">
        <v>7</v>
      </c>
      <c r="D29" s="6" t="s">
        <v>15</v>
      </c>
      <c r="E29" s="6" t="s">
        <v>18</v>
      </c>
      <c r="F29" s="7">
        <v>607</v>
      </c>
    </row>
    <row r="30" spans="1:6" ht="17.399999999999999" x14ac:dyDescent="0.3">
      <c r="A30" s="4">
        <v>63</v>
      </c>
      <c r="B30" s="5">
        <v>38999</v>
      </c>
      <c r="C30" s="1" t="s">
        <v>6</v>
      </c>
      <c r="D30" s="6" t="s">
        <v>15</v>
      </c>
      <c r="E30" s="6" t="s">
        <v>16</v>
      </c>
      <c r="F30" s="7">
        <v>665</v>
      </c>
    </row>
    <row r="31" spans="1:6" ht="17.399999999999999" x14ac:dyDescent="0.3">
      <c r="A31" s="4">
        <v>70</v>
      </c>
      <c r="B31" s="5">
        <v>38842</v>
      </c>
      <c r="C31" s="1" t="s">
        <v>9</v>
      </c>
      <c r="D31" s="6" t="s">
        <v>15</v>
      </c>
      <c r="E31" s="6" t="s">
        <v>19</v>
      </c>
      <c r="F31" s="7">
        <v>665</v>
      </c>
    </row>
    <row r="32" spans="1:6" ht="17.399999999999999" x14ac:dyDescent="0.3">
      <c r="A32" s="4">
        <v>66</v>
      </c>
      <c r="B32" s="5">
        <v>38860</v>
      </c>
      <c r="C32" s="1" t="s">
        <v>11</v>
      </c>
      <c r="D32" s="6" t="s">
        <v>15</v>
      </c>
      <c r="E32" s="6" t="s">
        <v>17</v>
      </c>
      <c r="F32" s="7">
        <v>692</v>
      </c>
    </row>
    <row r="33" spans="1:6" ht="17.399999999999999" x14ac:dyDescent="0.3">
      <c r="A33" s="4">
        <v>74</v>
      </c>
      <c r="B33" s="5">
        <v>38986</v>
      </c>
      <c r="C33" s="1" t="s">
        <v>10</v>
      </c>
      <c r="D33" s="6" t="s">
        <v>15</v>
      </c>
      <c r="E33" s="6" t="s">
        <v>18</v>
      </c>
      <c r="F33" s="7">
        <v>736</v>
      </c>
    </row>
    <row r="34" spans="1:6" ht="17.399999999999999" x14ac:dyDescent="0.3">
      <c r="A34" s="4">
        <v>31</v>
      </c>
      <c r="B34" s="5">
        <v>38989</v>
      </c>
      <c r="C34" s="1" t="s">
        <v>8</v>
      </c>
      <c r="D34" s="6" t="s">
        <v>15</v>
      </c>
      <c r="E34" s="6" t="s">
        <v>18</v>
      </c>
      <c r="F34" s="7">
        <v>736</v>
      </c>
    </row>
    <row r="35" spans="1:6" ht="17.399999999999999" x14ac:dyDescent="0.3">
      <c r="A35" s="4">
        <v>32</v>
      </c>
      <c r="B35" s="5">
        <v>38981</v>
      </c>
      <c r="C35" s="1" t="s">
        <v>10</v>
      </c>
      <c r="D35" s="6" t="s">
        <v>15</v>
      </c>
      <c r="E35" s="6" t="s">
        <v>16</v>
      </c>
      <c r="F35" s="7">
        <v>800</v>
      </c>
    </row>
    <row r="36" spans="1:6" ht="17.399999999999999" hidden="1" x14ac:dyDescent="0.3">
      <c r="A36" s="4">
        <v>61</v>
      </c>
      <c r="B36" s="5">
        <v>38965</v>
      </c>
      <c r="C36" s="1" t="s">
        <v>7</v>
      </c>
      <c r="D36" s="6" t="s">
        <v>14</v>
      </c>
      <c r="E36" s="6" t="s">
        <v>18</v>
      </c>
      <c r="F36" s="7">
        <v>810</v>
      </c>
    </row>
    <row r="37" spans="1:6" ht="17.399999999999999" hidden="1" x14ac:dyDescent="0.3">
      <c r="A37" s="4">
        <v>72</v>
      </c>
      <c r="B37" s="5">
        <v>38761</v>
      </c>
      <c r="C37" s="1" t="s">
        <v>8</v>
      </c>
      <c r="D37" s="6" t="s">
        <v>14</v>
      </c>
      <c r="E37" s="6" t="s">
        <v>17</v>
      </c>
      <c r="F37" s="7">
        <v>810</v>
      </c>
    </row>
    <row r="38" spans="1:6" ht="17.399999999999999" hidden="1" x14ac:dyDescent="0.3">
      <c r="A38" s="4">
        <v>47</v>
      </c>
      <c r="B38" s="5">
        <v>38910</v>
      </c>
      <c r="C38" s="1" t="s">
        <v>9</v>
      </c>
      <c r="D38" s="6" t="s">
        <v>14</v>
      </c>
      <c r="E38" s="6" t="s">
        <v>18</v>
      </c>
      <c r="F38" s="7">
        <v>870</v>
      </c>
    </row>
    <row r="39" spans="1:6" ht="17.399999999999999" hidden="1" x14ac:dyDescent="0.3">
      <c r="A39" s="4">
        <v>74</v>
      </c>
      <c r="B39" s="5">
        <v>38881</v>
      </c>
      <c r="C39" s="1" t="s">
        <v>12</v>
      </c>
      <c r="D39" s="6" t="s">
        <v>14</v>
      </c>
      <c r="E39" s="6" t="s">
        <v>16</v>
      </c>
      <c r="F39" s="7">
        <v>1195</v>
      </c>
    </row>
    <row r="40" spans="1:6" ht="17.399999999999999" hidden="1" x14ac:dyDescent="0.3">
      <c r="A40" s="4">
        <v>33</v>
      </c>
      <c r="B40" s="5">
        <v>39002</v>
      </c>
      <c r="C40" s="1" t="s">
        <v>12</v>
      </c>
      <c r="D40" s="6" t="s">
        <v>14</v>
      </c>
      <c r="E40" s="6" t="s">
        <v>18</v>
      </c>
      <c r="F40" s="7">
        <v>1280</v>
      </c>
    </row>
    <row r="41" spans="1:6" ht="17.399999999999999" x14ac:dyDescent="0.3">
      <c r="A41" s="4">
        <v>60</v>
      </c>
      <c r="B41" s="5">
        <v>39007</v>
      </c>
      <c r="C41" s="1" t="s">
        <v>12</v>
      </c>
      <c r="D41" s="6" t="s">
        <v>15</v>
      </c>
      <c r="E41" s="6" t="s">
        <v>18</v>
      </c>
      <c r="F41" s="7">
        <v>560</v>
      </c>
    </row>
    <row r="42" spans="1:6" ht="17.399999999999999" hidden="1" x14ac:dyDescent="0.3">
      <c r="A42" s="4">
        <v>48</v>
      </c>
      <c r="B42" s="5">
        <v>38818</v>
      </c>
      <c r="C42" s="1" t="s">
        <v>8</v>
      </c>
      <c r="D42" s="6" t="s">
        <v>14</v>
      </c>
      <c r="E42" s="6" t="s">
        <v>18</v>
      </c>
      <c r="F42" s="7">
        <v>1195</v>
      </c>
    </row>
    <row r="43" spans="1:6" ht="17.399999999999999" x14ac:dyDescent="0.3">
      <c r="A43" s="4">
        <v>75</v>
      </c>
      <c r="B43" s="5">
        <v>38839</v>
      </c>
      <c r="C43" s="1" t="s">
        <v>8</v>
      </c>
      <c r="D43" s="6" t="s">
        <v>15</v>
      </c>
      <c r="E43" s="6" t="s">
        <v>16</v>
      </c>
      <c r="F43" s="7">
        <v>1435.25</v>
      </c>
    </row>
    <row r="44" spans="1:6" ht="17.399999999999999" hidden="1" x14ac:dyDescent="0.3">
      <c r="A44" s="4">
        <v>32</v>
      </c>
      <c r="B44" s="5">
        <v>38915</v>
      </c>
      <c r="C44" s="1" t="s">
        <v>8</v>
      </c>
      <c r="D44" s="6" t="s">
        <v>14</v>
      </c>
      <c r="E44" s="6" t="s">
        <v>17</v>
      </c>
      <c r="F44" s="7">
        <v>1937</v>
      </c>
    </row>
    <row r="45" spans="1:6" ht="17.399999999999999" hidden="1" x14ac:dyDescent="0.3">
      <c r="A45" s="4">
        <v>59</v>
      </c>
      <c r="B45" s="5">
        <v>38931</v>
      </c>
      <c r="C45" s="1" t="s">
        <v>8</v>
      </c>
      <c r="D45" s="6" t="s">
        <v>14</v>
      </c>
      <c r="E45" s="6" t="s">
        <v>17</v>
      </c>
      <c r="F45" s="7">
        <v>607</v>
      </c>
    </row>
    <row r="46" spans="1:6" ht="17.399999999999999" hidden="1" x14ac:dyDescent="0.3">
      <c r="A46" s="4">
        <v>36</v>
      </c>
      <c r="B46" s="5">
        <v>38936</v>
      </c>
      <c r="C46" s="1" t="s">
        <v>8</v>
      </c>
      <c r="D46" s="6" t="s">
        <v>14</v>
      </c>
      <c r="E46" s="6" t="s">
        <v>17</v>
      </c>
      <c r="F46" s="7">
        <v>209</v>
      </c>
    </row>
    <row r="47" spans="1:6" ht="17.399999999999999" hidden="1" x14ac:dyDescent="0.3">
      <c r="A47" s="4">
        <v>40</v>
      </c>
      <c r="B47" s="5">
        <v>38944</v>
      </c>
      <c r="C47" s="1" t="s">
        <v>8</v>
      </c>
      <c r="D47" s="6" t="s">
        <v>14</v>
      </c>
      <c r="E47" s="6" t="s">
        <v>17</v>
      </c>
      <c r="F47" s="7">
        <v>736</v>
      </c>
    </row>
    <row r="48" spans="1:6" ht="17.399999999999999" x14ac:dyDescent="0.3">
      <c r="A48" s="4">
        <v>67</v>
      </c>
      <c r="B48" s="5">
        <v>38968</v>
      </c>
      <c r="C48" s="1" t="s">
        <v>8</v>
      </c>
      <c r="D48" s="6" t="s">
        <v>15</v>
      </c>
      <c r="E48" s="6" t="s">
        <v>17</v>
      </c>
      <c r="F48" s="7">
        <v>3790</v>
      </c>
    </row>
    <row r="49" spans="1:6" ht="17.399999999999999" x14ac:dyDescent="0.3">
      <c r="A49" s="4">
        <v>63</v>
      </c>
      <c r="B49" s="5">
        <v>38989</v>
      </c>
      <c r="C49" s="1" t="s">
        <v>8</v>
      </c>
      <c r="D49" s="6" t="s">
        <v>15</v>
      </c>
      <c r="E49" s="6" t="s">
        <v>17</v>
      </c>
      <c r="F49" s="7">
        <v>196.5</v>
      </c>
    </row>
    <row r="50" spans="1:6" ht="17.399999999999999" hidden="1" x14ac:dyDescent="0.3">
      <c r="A50" s="4">
        <v>46</v>
      </c>
      <c r="B50" s="5">
        <v>38813</v>
      </c>
      <c r="C50" s="1" t="s">
        <v>8</v>
      </c>
      <c r="D50" s="6" t="s">
        <v>14</v>
      </c>
      <c r="E50" s="6" t="s">
        <v>17</v>
      </c>
      <c r="F50" s="7">
        <v>134.5</v>
      </c>
    </row>
    <row r="51" spans="1:6" ht="17.399999999999999" hidden="1" x14ac:dyDescent="0.3">
      <c r="A51" s="4">
        <v>73</v>
      </c>
      <c r="B51" s="5">
        <v>38834</v>
      </c>
      <c r="C51" s="1" t="s">
        <v>7</v>
      </c>
      <c r="D51" s="6" t="s">
        <v>14</v>
      </c>
      <c r="E51" s="6" t="s">
        <v>17</v>
      </c>
      <c r="F51" s="7">
        <v>607</v>
      </c>
    </row>
    <row r="52" spans="1:6" ht="17.399999999999999" hidden="1" x14ac:dyDescent="0.3">
      <c r="A52" s="4">
        <v>35</v>
      </c>
      <c r="B52" s="5">
        <v>38889</v>
      </c>
      <c r="C52" s="1" t="s">
        <v>7</v>
      </c>
      <c r="D52" s="6" t="s">
        <v>14</v>
      </c>
      <c r="E52" s="6" t="s">
        <v>18</v>
      </c>
      <c r="F52" s="7">
        <v>870</v>
      </c>
    </row>
    <row r="53" spans="1:6" ht="17.399999999999999" hidden="1" x14ac:dyDescent="0.3">
      <c r="A53" s="4">
        <v>62</v>
      </c>
      <c r="B53" s="5">
        <v>38902</v>
      </c>
      <c r="C53" s="1" t="s">
        <v>7</v>
      </c>
      <c r="D53" s="6" t="s">
        <v>14</v>
      </c>
      <c r="E53" s="6" t="s">
        <v>18</v>
      </c>
      <c r="F53" s="7">
        <v>1280</v>
      </c>
    </row>
    <row r="54" spans="1:6" ht="17.399999999999999" x14ac:dyDescent="0.3">
      <c r="A54" s="4">
        <v>31</v>
      </c>
      <c r="B54" s="5">
        <v>38910</v>
      </c>
      <c r="C54" s="1" t="s">
        <v>7</v>
      </c>
      <c r="D54" s="6" t="s">
        <v>15</v>
      </c>
      <c r="E54" s="6" t="s">
        <v>18</v>
      </c>
      <c r="F54" s="7">
        <v>3525</v>
      </c>
    </row>
    <row r="55" spans="1:6" ht="17.399999999999999" hidden="1" x14ac:dyDescent="0.3">
      <c r="A55" s="4">
        <v>39</v>
      </c>
      <c r="B55" s="5">
        <v>38926</v>
      </c>
      <c r="C55" s="1" t="s">
        <v>7</v>
      </c>
      <c r="D55" s="6" t="s">
        <v>14</v>
      </c>
      <c r="E55" s="6" t="s">
        <v>18</v>
      </c>
      <c r="F55" s="7">
        <v>810</v>
      </c>
    </row>
    <row r="56" spans="1:6" ht="17.399999999999999" x14ac:dyDescent="0.3">
      <c r="A56" s="4">
        <v>58</v>
      </c>
      <c r="B56" s="5">
        <v>38965</v>
      </c>
      <c r="C56" s="1" t="s">
        <v>7</v>
      </c>
      <c r="D56" s="6" t="s">
        <v>15</v>
      </c>
      <c r="E56" s="6" t="s">
        <v>18</v>
      </c>
      <c r="F56" s="7">
        <v>326</v>
      </c>
    </row>
  </sheetData>
  <autoFilter ref="A1:F56" xr:uid="{C416F6AF-D7C6-4496-BCBD-9A0574F860C7}">
    <filterColumn colId="3">
      <filters>
        <filter val="Neachitată"/>
      </filters>
    </filterColumn>
  </autoFilter>
  <dataValidations count="4">
    <dataValidation type="list" allowBlank="1" showInputMessage="1" showErrorMessage="1" sqref="E2:E56" xr:uid="{6FAFA656-EACA-4644-BF5E-D36E1AE33927}">
      <formula1>"Firma A,Firma C,Firma D,Firma F,Firma G"</formula1>
    </dataValidation>
    <dataValidation type="list" allowBlank="1" showInputMessage="1" showErrorMessage="1" sqref="D2:D56" xr:uid="{4FC254C6-9233-4A4B-BCE2-753448094A1A}">
      <formula1>"Achitată,Neachitată"</formula1>
    </dataValidation>
    <dataValidation type="list" allowBlank="1" showInputMessage="1" showErrorMessage="1" sqref="C5:C56" xr:uid="{9FD3DF4A-DC69-4207-9264-EDB689CBEC70}">
      <formula1>"Constatin Alexandru,Leulescu Mircea,Zare Robert,Ștefănescu Maria,Florescu Nicolae,Grigoriu Laura,Nicolaescu Marius"</formula1>
    </dataValidation>
    <dataValidation type="list" allowBlank="1" showInputMessage="1" showErrorMessage="1" sqref="C2:C4" xr:uid="{F079DE7A-EA23-4953-938E-F6A7FDECC1E2}">
      <formula1>"Constatin Alexandru,Zare Robert,Ștefănescu Maria,Florescu Nicolae,Grigoriu Laura,Nicolaescu Marius"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49C8-CE61-433B-A564-C6A2618143CF}">
  <sheetPr filterMode="1">
    <tabColor rgb="FFFF0000"/>
  </sheetPr>
  <dimension ref="A1:F56"/>
  <sheetViews>
    <sheetView workbookViewId="0">
      <selection activeCell="I60" sqref="I60"/>
    </sheetView>
  </sheetViews>
  <sheetFormatPr defaultRowHeight="14.4" x14ac:dyDescent="0.3"/>
  <cols>
    <col min="2" max="2" width="12.5546875" bestFit="1" customWidth="1"/>
    <col min="3" max="3" width="17.5546875" bestFit="1" customWidth="1"/>
    <col min="4" max="4" width="10" bestFit="1" customWidth="1"/>
    <col min="5" max="5" width="7.21875" bestFit="1" customWidth="1"/>
    <col min="6" max="6" width="10.33203125" bestFit="1" customWidth="1"/>
  </cols>
  <sheetData>
    <row r="1" spans="1:6" ht="31.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17.399999999999999" x14ac:dyDescent="0.3">
      <c r="A2" s="4">
        <v>56</v>
      </c>
      <c r="B2" s="5">
        <v>38810</v>
      </c>
      <c r="C2" s="1" t="s">
        <v>6</v>
      </c>
      <c r="D2" s="6" t="s">
        <v>14</v>
      </c>
      <c r="E2" s="6" t="s">
        <v>16</v>
      </c>
      <c r="F2" s="7">
        <v>127.5</v>
      </c>
    </row>
    <row r="3" spans="1:6" ht="17.399999999999999" x14ac:dyDescent="0.3">
      <c r="A3" s="4">
        <v>46</v>
      </c>
      <c r="B3" s="5">
        <v>38813</v>
      </c>
      <c r="C3" s="1" t="s">
        <v>7</v>
      </c>
      <c r="D3" s="6" t="s">
        <v>15</v>
      </c>
      <c r="E3" s="6" t="s">
        <v>17</v>
      </c>
      <c r="F3" s="7">
        <v>3790</v>
      </c>
    </row>
    <row r="4" spans="1:6" ht="17.399999999999999" x14ac:dyDescent="0.3">
      <c r="A4" s="4">
        <v>48</v>
      </c>
      <c r="B4" s="5">
        <v>38818</v>
      </c>
      <c r="C4" s="1" t="s">
        <v>8</v>
      </c>
      <c r="D4" s="6" t="s">
        <v>14</v>
      </c>
      <c r="E4" s="6" t="s">
        <v>18</v>
      </c>
      <c r="F4" s="7">
        <v>1280</v>
      </c>
    </row>
    <row r="5" spans="1:6" ht="17.399999999999999" x14ac:dyDescent="0.3">
      <c r="A5" s="4">
        <v>50</v>
      </c>
      <c r="B5" s="5">
        <v>38821</v>
      </c>
      <c r="C5" s="1" t="s">
        <v>9</v>
      </c>
      <c r="D5" s="6" t="s">
        <v>15</v>
      </c>
      <c r="E5" s="6" t="s">
        <v>17</v>
      </c>
      <c r="F5" s="7">
        <v>205</v>
      </c>
    </row>
    <row r="6" spans="1:6" ht="17.399999999999999" x14ac:dyDescent="0.3">
      <c r="A6" s="4">
        <v>51</v>
      </c>
      <c r="B6" s="5">
        <v>38826</v>
      </c>
      <c r="C6" s="1" t="s">
        <v>9</v>
      </c>
      <c r="D6" s="6" t="s">
        <v>14</v>
      </c>
      <c r="E6" s="6" t="s">
        <v>16</v>
      </c>
      <c r="F6" s="7">
        <v>1435.25</v>
      </c>
    </row>
    <row r="7" spans="1:6" ht="17.399999999999999" x14ac:dyDescent="0.3">
      <c r="A7" s="4">
        <v>55</v>
      </c>
      <c r="B7" s="5">
        <v>38831</v>
      </c>
      <c r="C7" s="1" t="s">
        <v>10</v>
      </c>
      <c r="D7" s="6" t="s">
        <v>15</v>
      </c>
      <c r="E7" s="6" t="s">
        <v>17</v>
      </c>
      <c r="F7" s="7">
        <v>1418</v>
      </c>
    </row>
    <row r="8" spans="1:6" ht="17.399999999999999" x14ac:dyDescent="0.3">
      <c r="A8" s="4">
        <v>73</v>
      </c>
      <c r="B8" s="5">
        <v>38834</v>
      </c>
      <c r="C8" s="1" t="s">
        <v>7</v>
      </c>
      <c r="D8" s="6" t="s">
        <v>14</v>
      </c>
      <c r="E8" s="6" t="s">
        <v>17</v>
      </c>
      <c r="F8" s="7">
        <v>196.5</v>
      </c>
    </row>
    <row r="9" spans="1:6" ht="17.399999999999999" hidden="1" x14ac:dyDescent="0.3">
      <c r="A9" s="4">
        <v>75</v>
      </c>
      <c r="B9" s="5">
        <v>38839</v>
      </c>
      <c r="C9" s="1" t="s">
        <v>8</v>
      </c>
      <c r="D9" s="6" t="s">
        <v>15</v>
      </c>
      <c r="E9" s="6" t="s">
        <v>16</v>
      </c>
      <c r="F9" s="7">
        <v>560</v>
      </c>
    </row>
    <row r="10" spans="1:6" ht="17.399999999999999" hidden="1" x14ac:dyDescent="0.3">
      <c r="A10" s="4">
        <v>76</v>
      </c>
      <c r="B10" s="5">
        <v>38842</v>
      </c>
      <c r="C10" s="1" t="s">
        <v>9</v>
      </c>
      <c r="D10" s="6" t="s">
        <v>14</v>
      </c>
      <c r="E10" s="6" t="s">
        <v>18</v>
      </c>
      <c r="F10" s="7">
        <v>665</v>
      </c>
    </row>
    <row r="11" spans="1:6" ht="17.399999999999999" hidden="1" x14ac:dyDescent="0.3">
      <c r="A11" s="4">
        <v>77</v>
      </c>
      <c r="B11" s="5">
        <v>38847</v>
      </c>
      <c r="C11" s="1" t="s">
        <v>9</v>
      </c>
      <c r="D11" s="6" t="s">
        <v>15</v>
      </c>
      <c r="E11" s="6" t="s">
        <v>18</v>
      </c>
      <c r="F11" s="7">
        <v>2310</v>
      </c>
    </row>
    <row r="12" spans="1:6" ht="17.399999999999999" hidden="1" x14ac:dyDescent="0.3">
      <c r="A12" s="4">
        <v>78</v>
      </c>
      <c r="B12" s="5">
        <v>38852</v>
      </c>
      <c r="C12" s="1" t="s">
        <v>10</v>
      </c>
      <c r="D12" s="6" t="s">
        <v>14</v>
      </c>
      <c r="E12" s="6" t="s">
        <v>16</v>
      </c>
      <c r="F12" s="7">
        <v>1760</v>
      </c>
    </row>
    <row r="13" spans="1:6" ht="17.399999999999999" hidden="1" x14ac:dyDescent="0.3">
      <c r="A13" s="4">
        <v>34</v>
      </c>
      <c r="B13" s="5">
        <v>38855</v>
      </c>
      <c r="C13" s="1" t="s">
        <v>9</v>
      </c>
      <c r="D13" s="6" t="s">
        <v>15</v>
      </c>
      <c r="E13" s="6" t="s">
        <v>17</v>
      </c>
      <c r="F13" s="7">
        <v>188</v>
      </c>
    </row>
    <row r="14" spans="1:6" ht="17.399999999999999" hidden="1" x14ac:dyDescent="0.3">
      <c r="A14" s="4">
        <v>37</v>
      </c>
      <c r="B14" s="5">
        <v>38860</v>
      </c>
      <c r="C14" s="1" t="s">
        <v>11</v>
      </c>
      <c r="D14" s="6" t="s">
        <v>14</v>
      </c>
      <c r="E14" s="6" t="s">
        <v>18</v>
      </c>
      <c r="F14" s="7">
        <v>692</v>
      </c>
    </row>
    <row r="15" spans="1:6" ht="17.399999999999999" hidden="1" x14ac:dyDescent="0.3">
      <c r="A15" s="4">
        <v>45</v>
      </c>
      <c r="B15" s="5">
        <v>38863</v>
      </c>
      <c r="C15" s="1" t="s">
        <v>10</v>
      </c>
      <c r="D15" s="6" t="s">
        <v>14</v>
      </c>
      <c r="E15" s="6" t="s">
        <v>17</v>
      </c>
      <c r="F15" s="7">
        <v>1442</v>
      </c>
    </row>
    <row r="16" spans="1:6" ht="17.399999999999999" hidden="1" x14ac:dyDescent="0.3">
      <c r="A16" s="4">
        <v>61</v>
      </c>
      <c r="B16" s="5">
        <v>38868</v>
      </c>
      <c r="C16" s="1" t="s">
        <v>12</v>
      </c>
      <c r="D16" s="6" t="s">
        <v>15</v>
      </c>
      <c r="E16" s="6" t="s">
        <v>16</v>
      </c>
      <c r="F16" s="7">
        <v>1280</v>
      </c>
    </row>
    <row r="17" spans="1:6" ht="17.399999999999999" hidden="1" x14ac:dyDescent="0.3">
      <c r="A17" s="4">
        <v>43</v>
      </c>
      <c r="B17" s="5">
        <v>38873</v>
      </c>
      <c r="C17" s="1" t="s">
        <v>12</v>
      </c>
      <c r="D17" s="6" t="s">
        <v>14</v>
      </c>
      <c r="E17" s="6" t="s">
        <v>16</v>
      </c>
      <c r="F17" s="7">
        <v>270</v>
      </c>
    </row>
    <row r="18" spans="1:6" ht="17.399999999999999" hidden="1" x14ac:dyDescent="0.3">
      <c r="A18" s="4">
        <v>72</v>
      </c>
      <c r="B18" s="5">
        <v>38876</v>
      </c>
      <c r="C18" s="1" t="s">
        <v>11</v>
      </c>
      <c r="D18" s="6" t="s">
        <v>14</v>
      </c>
      <c r="E18" s="6" t="s">
        <v>17</v>
      </c>
      <c r="F18" s="7">
        <v>4500</v>
      </c>
    </row>
    <row r="19" spans="1:6" ht="17.399999999999999" hidden="1" x14ac:dyDescent="0.3">
      <c r="A19" s="4">
        <v>64</v>
      </c>
      <c r="B19" s="5">
        <v>38881</v>
      </c>
      <c r="C19" s="1" t="s">
        <v>9</v>
      </c>
      <c r="D19" s="6" t="s">
        <v>14</v>
      </c>
      <c r="E19" s="6" t="s">
        <v>17</v>
      </c>
      <c r="F19" s="7">
        <v>810</v>
      </c>
    </row>
    <row r="20" spans="1:6" ht="17.399999999999999" hidden="1" x14ac:dyDescent="0.3">
      <c r="A20" s="4">
        <v>33</v>
      </c>
      <c r="B20" s="5">
        <v>38968</v>
      </c>
      <c r="C20" s="1" t="s">
        <v>8</v>
      </c>
      <c r="D20" s="6" t="s">
        <v>14</v>
      </c>
      <c r="E20" s="6" t="s">
        <v>17</v>
      </c>
      <c r="F20" s="7">
        <v>209</v>
      </c>
    </row>
    <row r="21" spans="1:6" ht="17.399999999999999" hidden="1" x14ac:dyDescent="0.3">
      <c r="A21" s="4">
        <v>80</v>
      </c>
      <c r="B21" s="5">
        <v>38957</v>
      </c>
      <c r="C21" s="1" t="s">
        <v>10</v>
      </c>
      <c r="D21" s="6" t="s">
        <v>14</v>
      </c>
      <c r="E21" s="6" t="s">
        <v>16</v>
      </c>
      <c r="F21" s="7">
        <v>219.5</v>
      </c>
    </row>
    <row r="22" spans="1:6" ht="17.399999999999999" hidden="1" x14ac:dyDescent="0.3">
      <c r="A22" s="4">
        <v>75</v>
      </c>
      <c r="B22" s="5">
        <v>38873</v>
      </c>
      <c r="C22" s="1" t="s">
        <v>10</v>
      </c>
      <c r="D22" s="6" t="s">
        <v>15</v>
      </c>
      <c r="E22" s="6" t="s">
        <v>18</v>
      </c>
      <c r="F22" s="7">
        <v>270</v>
      </c>
    </row>
    <row r="23" spans="1:6" ht="17.399999999999999" hidden="1" x14ac:dyDescent="0.3">
      <c r="A23" s="4">
        <v>42</v>
      </c>
      <c r="B23" s="5">
        <v>38792</v>
      </c>
      <c r="C23" s="1" t="s">
        <v>11</v>
      </c>
      <c r="D23" s="6" t="s">
        <v>15</v>
      </c>
      <c r="E23" s="6" t="s">
        <v>18</v>
      </c>
      <c r="F23" s="7">
        <v>270</v>
      </c>
    </row>
    <row r="24" spans="1:6" ht="17.399999999999999" hidden="1" x14ac:dyDescent="0.3">
      <c r="A24" s="4">
        <v>40</v>
      </c>
      <c r="B24" s="5">
        <v>38760</v>
      </c>
      <c r="C24" s="1" t="s">
        <v>12</v>
      </c>
      <c r="D24" s="6" t="s">
        <v>14</v>
      </c>
      <c r="E24" s="6" t="s">
        <v>16</v>
      </c>
      <c r="F24" s="7">
        <v>326</v>
      </c>
    </row>
    <row r="25" spans="1:6" ht="17.399999999999999" hidden="1" x14ac:dyDescent="0.3">
      <c r="A25" s="4">
        <v>62</v>
      </c>
      <c r="B25" s="5">
        <v>38994</v>
      </c>
      <c r="C25" s="1" t="s">
        <v>6</v>
      </c>
      <c r="D25" s="6" t="s">
        <v>14</v>
      </c>
      <c r="E25" s="6" t="s">
        <v>17</v>
      </c>
      <c r="F25" s="7">
        <v>380</v>
      </c>
    </row>
    <row r="26" spans="1:6" ht="17.399999999999999" hidden="1" x14ac:dyDescent="0.3">
      <c r="A26" s="4">
        <v>81</v>
      </c>
      <c r="B26" s="5">
        <v>38839</v>
      </c>
      <c r="C26" s="1" t="s">
        <v>8</v>
      </c>
      <c r="D26" s="6" t="s">
        <v>14</v>
      </c>
      <c r="E26" s="6" t="s">
        <v>17</v>
      </c>
      <c r="F26" s="7">
        <v>560</v>
      </c>
    </row>
    <row r="27" spans="1:6" ht="17.399999999999999" hidden="1" x14ac:dyDescent="0.3">
      <c r="A27" s="4">
        <v>76</v>
      </c>
      <c r="B27" s="5">
        <v>38771</v>
      </c>
      <c r="C27" s="1" t="s">
        <v>10</v>
      </c>
      <c r="D27" s="6" t="s">
        <v>14</v>
      </c>
      <c r="E27" s="6" t="s">
        <v>17</v>
      </c>
      <c r="F27" s="7">
        <v>562</v>
      </c>
    </row>
    <row r="28" spans="1:6" ht="17.399999999999999" hidden="1" x14ac:dyDescent="0.3">
      <c r="A28" s="4">
        <v>37</v>
      </c>
      <c r="B28" s="5">
        <v>38944</v>
      </c>
      <c r="C28" s="1" t="s">
        <v>8</v>
      </c>
      <c r="D28" s="6" t="s">
        <v>14</v>
      </c>
      <c r="E28" s="6" t="s">
        <v>17</v>
      </c>
      <c r="F28" s="7">
        <v>607</v>
      </c>
    </row>
    <row r="29" spans="1:6" ht="17.399999999999999" hidden="1" x14ac:dyDescent="0.3">
      <c r="A29" s="4">
        <v>71</v>
      </c>
      <c r="B29" s="5">
        <v>38902</v>
      </c>
      <c r="C29" s="1" t="s">
        <v>7</v>
      </c>
      <c r="D29" s="6" t="s">
        <v>15</v>
      </c>
      <c r="E29" s="6" t="s">
        <v>18</v>
      </c>
      <c r="F29" s="7">
        <v>607</v>
      </c>
    </row>
    <row r="30" spans="1:6" ht="17.399999999999999" hidden="1" x14ac:dyDescent="0.3">
      <c r="A30" s="4">
        <v>63</v>
      </c>
      <c r="B30" s="5">
        <v>38999</v>
      </c>
      <c r="C30" s="1" t="s">
        <v>6</v>
      </c>
      <c r="D30" s="6" t="s">
        <v>15</v>
      </c>
      <c r="E30" s="6" t="s">
        <v>16</v>
      </c>
      <c r="F30" s="7">
        <v>665</v>
      </c>
    </row>
    <row r="31" spans="1:6" ht="17.399999999999999" hidden="1" x14ac:dyDescent="0.3">
      <c r="A31" s="4">
        <v>70</v>
      </c>
      <c r="B31" s="5">
        <v>38842</v>
      </c>
      <c r="C31" s="1" t="s">
        <v>9</v>
      </c>
      <c r="D31" s="6" t="s">
        <v>15</v>
      </c>
      <c r="E31" s="6" t="s">
        <v>19</v>
      </c>
      <c r="F31" s="7">
        <v>665</v>
      </c>
    </row>
    <row r="32" spans="1:6" ht="17.399999999999999" hidden="1" x14ac:dyDescent="0.3">
      <c r="A32" s="4">
        <v>66</v>
      </c>
      <c r="B32" s="5">
        <v>38860</v>
      </c>
      <c r="C32" s="1" t="s">
        <v>11</v>
      </c>
      <c r="D32" s="6" t="s">
        <v>15</v>
      </c>
      <c r="E32" s="6" t="s">
        <v>17</v>
      </c>
      <c r="F32" s="7">
        <v>692</v>
      </c>
    </row>
    <row r="33" spans="1:6" ht="17.399999999999999" hidden="1" x14ac:dyDescent="0.3">
      <c r="A33" s="4">
        <v>74</v>
      </c>
      <c r="B33" s="5">
        <v>38986</v>
      </c>
      <c r="C33" s="1" t="s">
        <v>10</v>
      </c>
      <c r="D33" s="6" t="s">
        <v>15</v>
      </c>
      <c r="E33" s="6" t="s">
        <v>18</v>
      </c>
      <c r="F33" s="7">
        <v>736</v>
      </c>
    </row>
    <row r="34" spans="1:6" ht="17.399999999999999" hidden="1" x14ac:dyDescent="0.3">
      <c r="A34" s="4">
        <v>31</v>
      </c>
      <c r="B34" s="5">
        <v>38989</v>
      </c>
      <c r="C34" s="1" t="s">
        <v>8</v>
      </c>
      <c r="D34" s="6" t="s">
        <v>15</v>
      </c>
      <c r="E34" s="6" t="s">
        <v>18</v>
      </c>
      <c r="F34" s="7">
        <v>736</v>
      </c>
    </row>
    <row r="35" spans="1:6" ht="17.399999999999999" hidden="1" x14ac:dyDescent="0.3">
      <c r="A35" s="4">
        <v>32</v>
      </c>
      <c r="B35" s="5">
        <v>38981</v>
      </c>
      <c r="C35" s="1" t="s">
        <v>10</v>
      </c>
      <c r="D35" s="6" t="s">
        <v>15</v>
      </c>
      <c r="E35" s="6" t="s">
        <v>16</v>
      </c>
      <c r="F35" s="7">
        <v>800</v>
      </c>
    </row>
    <row r="36" spans="1:6" ht="17.399999999999999" hidden="1" x14ac:dyDescent="0.3">
      <c r="A36" s="4">
        <v>61</v>
      </c>
      <c r="B36" s="5">
        <v>38965</v>
      </c>
      <c r="C36" s="1" t="s">
        <v>7</v>
      </c>
      <c r="D36" s="6" t="s">
        <v>14</v>
      </c>
      <c r="E36" s="6" t="s">
        <v>18</v>
      </c>
      <c r="F36" s="7">
        <v>810</v>
      </c>
    </row>
    <row r="37" spans="1:6" ht="17.399999999999999" hidden="1" x14ac:dyDescent="0.3">
      <c r="A37" s="4">
        <v>72</v>
      </c>
      <c r="B37" s="5">
        <v>38761</v>
      </c>
      <c r="C37" s="1" t="s">
        <v>8</v>
      </c>
      <c r="D37" s="6" t="s">
        <v>14</v>
      </c>
      <c r="E37" s="6" t="s">
        <v>17</v>
      </c>
      <c r="F37" s="7">
        <v>810</v>
      </c>
    </row>
    <row r="38" spans="1:6" ht="17.399999999999999" hidden="1" x14ac:dyDescent="0.3">
      <c r="A38" s="4">
        <v>47</v>
      </c>
      <c r="B38" s="5">
        <v>38910</v>
      </c>
      <c r="C38" s="1" t="s">
        <v>9</v>
      </c>
      <c r="D38" s="6" t="s">
        <v>14</v>
      </c>
      <c r="E38" s="6" t="s">
        <v>18</v>
      </c>
      <c r="F38" s="7">
        <v>870</v>
      </c>
    </row>
    <row r="39" spans="1:6" ht="17.399999999999999" hidden="1" x14ac:dyDescent="0.3">
      <c r="A39" s="4">
        <v>74</v>
      </c>
      <c r="B39" s="5">
        <v>38881</v>
      </c>
      <c r="C39" s="1" t="s">
        <v>12</v>
      </c>
      <c r="D39" s="6" t="s">
        <v>14</v>
      </c>
      <c r="E39" s="6" t="s">
        <v>16</v>
      </c>
      <c r="F39" s="7">
        <v>1195</v>
      </c>
    </row>
    <row r="40" spans="1:6" ht="17.399999999999999" hidden="1" x14ac:dyDescent="0.3">
      <c r="A40" s="4">
        <v>33</v>
      </c>
      <c r="B40" s="5">
        <v>39002</v>
      </c>
      <c r="C40" s="1" t="s">
        <v>12</v>
      </c>
      <c r="D40" s="6" t="s">
        <v>14</v>
      </c>
      <c r="E40" s="6" t="s">
        <v>18</v>
      </c>
      <c r="F40" s="7">
        <v>1280</v>
      </c>
    </row>
    <row r="41" spans="1:6" ht="17.399999999999999" hidden="1" x14ac:dyDescent="0.3">
      <c r="A41" s="4">
        <v>60</v>
      </c>
      <c r="B41" s="5">
        <v>39007</v>
      </c>
      <c r="C41" s="1" t="s">
        <v>12</v>
      </c>
      <c r="D41" s="6" t="s">
        <v>15</v>
      </c>
      <c r="E41" s="6" t="s">
        <v>18</v>
      </c>
      <c r="F41" s="7">
        <v>560</v>
      </c>
    </row>
    <row r="42" spans="1:6" ht="17.399999999999999" x14ac:dyDescent="0.3">
      <c r="A42" s="4">
        <v>48</v>
      </c>
      <c r="B42" s="5">
        <v>38818</v>
      </c>
      <c r="C42" s="1" t="s">
        <v>8</v>
      </c>
      <c r="D42" s="6" t="s">
        <v>14</v>
      </c>
      <c r="E42" s="6" t="s">
        <v>18</v>
      </c>
      <c r="F42" s="7">
        <v>1195</v>
      </c>
    </row>
    <row r="43" spans="1:6" ht="17.399999999999999" hidden="1" x14ac:dyDescent="0.3">
      <c r="A43" s="4">
        <v>75</v>
      </c>
      <c r="B43" s="5">
        <v>38839</v>
      </c>
      <c r="C43" s="1" t="s">
        <v>8</v>
      </c>
      <c r="D43" s="6" t="s">
        <v>15</v>
      </c>
      <c r="E43" s="6" t="s">
        <v>16</v>
      </c>
      <c r="F43" s="7">
        <v>1435.25</v>
      </c>
    </row>
    <row r="44" spans="1:6" ht="17.399999999999999" hidden="1" x14ac:dyDescent="0.3">
      <c r="A44" s="4">
        <v>32</v>
      </c>
      <c r="B44" s="5">
        <v>38915</v>
      </c>
      <c r="C44" s="1" t="s">
        <v>8</v>
      </c>
      <c r="D44" s="6" t="s">
        <v>14</v>
      </c>
      <c r="E44" s="6" t="s">
        <v>17</v>
      </c>
      <c r="F44" s="7">
        <v>1937</v>
      </c>
    </row>
    <row r="45" spans="1:6" ht="17.399999999999999" hidden="1" x14ac:dyDescent="0.3">
      <c r="A45" s="4">
        <v>59</v>
      </c>
      <c r="B45" s="5">
        <v>38931</v>
      </c>
      <c r="C45" s="1" t="s">
        <v>8</v>
      </c>
      <c r="D45" s="6" t="s">
        <v>14</v>
      </c>
      <c r="E45" s="6" t="s">
        <v>17</v>
      </c>
      <c r="F45" s="7">
        <v>607</v>
      </c>
    </row>
    <row r="46" spans="1:6" ht="17.399999999999999" hidden="1" x14ac:dyDescent="0.3">
      <c r="A46" s="4">
        <v>36</v>
      </c>
      <c r="B46" s="5">
        <v>38936</v>
      </c>
      <c r="C46" s="1" t="s">
        <v>8</v>
      </c>
      <c r="D46" s="6" t="s">
        <v>14</v>
      </c>
      <c r="E46" s="6" t="s">
        <v>17</v>
      </c>
      <c r="F46" s="7">
        <v>209</v>
      </c>
    </row>
    <row r="47" spans="1:6" ht="17.399999999999999" hidden="1" x14ac:dyDescent="0.3">
      <c r="A47" s="4">
        <v>40</v>
      </c>
      <c r="B47" s="5">
        <v>38944</v>
      </c>
      <c r="C47" s="1" t="s">
        <v>8</v>
      </c>
      <c r="D47" s="6" t="s">
        <v>14</v>
      </c>
      <c r="E47" s="6" t="s">
        <v>17</v>
      </c>
      <c r="F47" s="7">
        <v>736</v>
      </c>
    </row>
    <row r="48" spans="1:6" ht="17.399999999999999" hidden="1" x14ac:dyDescent="0.3">
      <c r="A48" s="4">
        <v>67</v>
      </c>
      <c r="B48" s="5">
        <v>38968</v>
      </c>
      <c r="C48" s="1" t="s">
        <v>8</v>
      </c>
      <c r="D48" s="6" t="s">
        <v>15</v>
      </c>
      <c r="E48" s="6" t="s">
        <v>17</v>
      </c>
      <c r="F48" s="7">
        <v>3790</v>
      </c>
    </row>
    <row r="49" spans="1:6" ht="17.399999999999999" hidden="1" x14ac:dyDescent="0.3">
      <c r="A49" s="4">
        <v>63</v>
      </c>
      <c r="B49" s="5">
        <v>38989</v>
      </c>
      <c r="C49" s="1" t="s">
        <v>8</v>
      </c>
      <c r="D49" s="6" t="s">
        <v>15</v>
      </c>
      <c r="E49" s="6" t="s">
        <v>17</v>
      </c>
      <c r="F49" s="7">
        <v>196.5</v>
      </c>
    </row>
    <row r="50" spans="1:6" ht="17.399999999999999" x14ac:dyDescent="0.3">
      <c r="A50" s="4">
        <v>46</v>
      </c>
      <c r="B50" s="5">
        <v>38813</v>
      </c>
      <c r="C50" s="1" t="s">
        <v>8</v>
      </c>
      <c r="D50" s="6" t="s">
        <v>14</v>
      </c>
      <c r="E50" s="6" t="s">
        <v>17</v>
      </c>
      <c r="F50" s="7">
        <v>134.5</v>
      </c>
    </row>
    <row r="51" spans="1:6" ht="17.399999999999999" x14ac:dyDescent="0.3">
      <c r="A51" s="4">
        <v>73</v>
      </c>
      <c r="B51" s="5">
        <v>38834</v>
      </c>
      <c r="C51" s="1" t="s">
        <v>7</v>
      </c>
      <c r="D51" s="6" t="s">
        <v>14</v>
      </c>
      <c r="E51" s="6" t="s">
        <v>17</v>
      </c>
      <c r="F51" s="7">
        <v>607</v>
      </c>
    </row>
    <row r="52" spans="1:6" ht="17.399999999999999" hidden="1" x14ac:dyDescent="0.3">
      <c r="A52" s="4">
        <v>35</v>
      </c>
      <c r="B52" s="5">
        <v>38889</v>
      </c>
      <c r="C52" s="1" t="s">
        <v>7</v>
      </c>
      <c r="D52" s="6" t="s">
        <v>14</v>
      </c>
      <c r="E52" s="6" t="s">
        <v>18</v>
      </c>
      <c r="F52" s="7">
        <v>870</v>
      </c>
    </row>
    <row r="53" spans="1:6" ht="17.399999999999999" hidden="1" x14ac:dyDescent="0.3">
      <c r="A53" s="4">
        <v>62</v>
      </c>
      <c r="B53" s="5">
        <v>38902</v>
      </c>
      <c r="C53" s="1" t="s">
        <v>7</v>
      </c>
      <c r="D53" s="6" t="s">
        <v>14</v>
      </c>
      <c r="E53" s="6" t="s">
        <v>18</v>
      </c>
      <c r="F53" s="7">
        <v>1280</v>
      </c>
    </row>
    <row r="54" spans="1:6" ht="17.399999999999999" hidden="1" x14ac:dyDescent="0.3">
      <c r="A54" s="4">
        <v>31</v>
      </c>
      <c r="B54" s="5">
        <v>38910</v>
      </c>
      <c r="C54" s="1" t="s">
        <v>7</v>
      </c>
      <c r="D54" s="6" t="s">
        <v>15</v>
      </c>
      <c r="E54" s="6" t="s">
        <v>18</v>
      </c>
      <c r="F54" s="7">
        <v>3525</v>
      </c>
    </row>
    <row r="55" spans="1:6" ht="17.399999999999999" hidden="1" x14ac:dyDescent="0.3">
      <c r="A55" s="4">
        <v>39</v>
      </c>
      <c r="B55" s="5">
        <v>38926</v>
      </c>
      <c r="C55" s="1" t="s">
        <v>7</v>
      </c>
      <c r="D55" s="6" t="s">
        <v>14</v>
      </c>
      <c r="E55" s="6" t="s">
        <v>18</v>
      </c>
      <c r="F55" s="7">
        <v>810</v>
      </c>
    </row>
    <row r="56" spans="1:6" ht="17.399999999999999" hidden="1" x14ac:dyDescent="0.3">
      <c r="A56" s="4">
        <v>58</v>
      </c>
      <c r="B56" s="5">
        <v>38965</v>
      </c>
      <c r="C56" s="1" t="s">
        <v>7</v>
      </c>
      <c r="D56" s="6" t="s">
        <v>15</v>
      </c>
      <c r="E56" s="6" t="s">
        <v>18</v>
      </c>
      <c r="F56" s="7">
        <v>326</v>
      </c>
    </row>
  </sheetData>
  <autoFilter ref="A1:F56" xr:uid="{DEC549C8-CE61-433B-A564-C6A2618143CF}">
    <filterColumn colId="1">
      <filters>
        <dateGroupItem year="2006" month="4" dateTimeGrouping="month"/>
      </filters>
    </filterColumn>
  </autoFilter>
  <dataValidations count="4">
    <dataValidation type="list" allowBlank="1" showInputMessage="1" showErrorMessage="1" sqref="E2:E56" xr:uid="{168E8287-B6E2-4777-BFEA-4FED8C9FCE26}">
      <formula1>"Firma A,Firma C,Firma D,Firma F,Firma G"</formula1>
    </dataValidation>
    <dataValidation type="list" allowBlank="1" showInputMessage="1" showErrorMessage="1" sqref="D2:D56" xr:uid="{2351117A-AE88-42E4-A978-487D02448E16}">
      <formula1>"Achitată,Neachitată"</formula1>
    </dataValidation>
    <dataValidation type="list" allowBlank="1" showInputMessage="1" showErrorMessage="1" sqref="C5:C56" xr:uid="{07CEB02B-F1D9-494A-A26B-52A56E42D4EF}">
      <formula1>"Constatin Alexandru,Leulescu Mircea,Zare Robert,Ștefănescu Maria,Florescu Nicolae,Grigoriu Laura,Nicolaescu Marius"</formula1>
    </dataValidation>
    <dataValidation type="list" allowBlank="1" showInputMessage="1" showErrorMessage="1" sqref="C2:C4" xr:uid="{50148AB3-FEED-4074-A877-FB41501D0DBF}">
      <formula1>"Constatin Alexandru,Zare Robert,Ștefănescu Maria,Florescu Nicolae,Grigoriu Laura,Nicolaescu Marius"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F73FD-752B-4DA8-B6E2-3C60C8BBD3C8}">
  <sheetPr filterMode="1">
    <tabColor rgb="FFFF0000"/>
  </sheetPr>
  <dimension ref="A1:F56"/>
  <sheetViews>
    <sheetView workbookViewId="0">
      <selection activeCell="I70" sqref="I70"/>
    </sheetView>
  </sheetViews>
  <sheetFormatPr defaultRowHeight="14.4" x14ac:dyDescent="0.3"/>
  <cols>
    <col min="2" max="2" width="12.5546875" bestFit="1" customWidth="1"/>
    <col min="3" max="3" width="17.5546875" bestFit="1" customWidth="1"/>
    <col min="4" max="4" width="10" bestFit="1" customWidth="1"/>
    <col min="5" max="5" width="7.21875" bestFit="1" customWidth="1"/>
    <col min="6" max="6" width="10.33203125" bestFit="1" customWidth="1"/>
  </cols>
  <sheetData>
    <row r="1" spans="1:6" ht="31.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17.399999999999999" hidden="1" customHeight="1" x14ac:dyDescent="0.3">
      <c r="A2" s="4">
        <v>56</v>
      </c>
      <c r="B2" s="5">
        <v>38810</v>
      </c>
      <c r="C2" s="1" t="s">
        <v>6</v>
      </c>
      <c r="D2" s="6" t="s">
        <v>14</v>
      </c>
      <c r="E2" s="6" t="s">
        <v>16</v>
      </c>
      <c r="F2" s="7">
        <v>127.5</v>
      </c>
    </row>
    <row r="3" spans="1:6" ht="17.399999999999999" hidden="1" customHeight="1" x14ac:dyDescent="0.3">
      <c r="A3" s="4">
        <v>46</v>
      </c>
      <c r="B3" s="5">
        <v>38813</v>
      </c>
      <c r="C3" s="1" t="s">
        <v>7</v>
      </c>
      <c r="D3" s="6" t="s">
        <v>15</v>
      </c>
      <c r="E3" s="6" t="s">
        <v>17</v>
      </c>
      <c r="F3" s="7">
        <v>3790</v>
      </c>
    </row>
    <row r="4" spans="1:6" ht="17.399999999999999" hidden="1" customHeight="1" x14ac:dyDescent="0.3">
      <c r="A4" s="4">
        <v>48</v>
      </c>
      <c r="B4" s="5">
        <v>38818</v>
      </c>
      <c r="C4" s="1" t="s">
        <v>8</v>
      </c>
      <c r="D4" s="6" t="s">
        <v>14</v>
      </c>
      <c r="E4" s="6" t="s">
        <v>18</v>
      </c>
      <c r="F4" s="7">
        <v>1280</v>
      </c>
    </row>
    <row r="5" spans="1:6" ht="17.399999999999999" hidden="1" customHeight="1" x14ac:dyDescent="0.3">
      <c r="A5" s="4">
        <v>50</v>
      </c>
      <c r="B5" s="5">
        <v>38821</v>
      </c>
      <c r="C5" s="1" t="s">
        <v>9</v>
      </c>
      <c r="D5" s="6" t="s">
        <v>15</v>
      </c>
      <c r="E5" s="6" t="s">
        <v>17</v>
      </c>
      <c r="F5" s="7">
        <v>205</v>
      </c>
    </row>
    <row r="6" spans="1:6" ht="17.399999999999999" hidden="1" customHeight="1" x14ac:dyDescent="0.3">
      <c r="A6" s="4">
        <v>51</v>
      </c>
      <c r="B6" s="5">
        <v>38826</v>
      </c>
      <c r="C6" s="1" t="s">
        <v>9</v>
      </c>
      <c r="D6" s="6" t="s">
        <v>14</v>
      </c>
      <c r="E6" s="6" t="s">
        <v>16</v>
      </c>
      <c r="F6" s="7">
        <v>1435.25</v>
      </c>
    </row>
    <row r="7" spans="1:6" ht="17.399999999999999" hidden="1" customHeight="1" x14ac:dyDescent="0.3">
      <c r="A7" s="4">
        <v>55</v>
      </c>
      <c r="B7" s="5">
        <v>38831</v>
      </c>
      <c r="C7" s="1" t="s">
        <v>10</v>
      </c>
      <c r="D7" s="6" t="s">
        <v>15</v>
      </c>
      <c r="E7" s="6" t="s">
        <v>17</v>
      </c>
      <c r="F7" s="7">
        <v>1418</v>
      </c>
    </row>
    <row r="8" spans="1:6" ht="17.399999999999999" hidden="1" customHeight="1" x14ac:dyDescent="0.3">
      <c r="A8" s="4">
        <v>73</v>
      </c>
      <c r="B8" s="5">
        <v>38834</v>
      </c>
      <c r="C8" s="1" t="s">
        <v>7</v>
      </c>
      <c r="D8" s="6" t="s">
        <v>14</v>
      </c>
      <c r="E8" s="6" t="s">
        <v>17</v>
      </c>
      <c r="F8" s="7">
        <v>196.5</v>
      </c>
    </row>
    <row r="9" spans="1:6" ht="17.399999999999999" hidden="1" customHeight="1" x14ac:dyDescent="0.3">
      <c r="A9" s="4">
        <v>75</v>
      </c>
      <c r="B9" s="5">
        <v>38839</v>
      </c>
      <c r="C9" s="1" t="s">
        <v>8</v>
      </c>
      <c r="D9" s="6" t="s">
        <v>15</v>
      </c>
      <c r="E9" s="6" t="s">
        <v>16</v>
      </c>
      <c r="F9" s="7">
        <v>560</v>
      </c>
    </row>
    <row r="10" spans="1:6" ht="17.399999999999999" hidden="1" customHeight="1" x14ac:dyDescent="0.3">
      <c r="A10" s="4">
        <v>76</v>
      </c>
      <c r="B10" s="5">
        <v>38842</v>
      </c>
      <c r="C10" s="1" t="s">
        <v>9</v>
      </c>
      <c r="D10" s="6" t="s">
        <v>14</v>
      </c>
      <c r="E10" s="6" t="s">
        <v>18</v>
      </c>
      <c r="F10" s="7">
        <v>665</v>
      </c>
    </row>
    <row r="11" spans="1:6" ht="17.399999999999999" hidden="1" customHeight="1" x14ac:dyDescent="0.3">
      <c r="A11" s="4">
        <v>77</v>
      </c>
      <c r="B11" s="5">
        <v>38847</v>
      </c>
      <c r="C11" s="1" t="s">
        <v>9</v>
      </c>
      <c r="D11" s="6" t="s">
        <v>15</v>
      </c>
      <c r="E11" s="6" t="s">
        <v>18</v>
      </c>
      <c r="F11" s="7">
        <v>2310</v>
      </c>
    </row>
    <row r="12" spans="1:6" ht="17.399999999999999" hidden="1" customHeight="1" x14ac:dyDescent="0.3">
      <c r="A12" s="4">
        <v>78</v>
      </c>
      <c r="B12" s="5">
        <v>38852</v>
      </c>
      <c r="C12" s="1" t="s">
        <v>10</v>
      </c>
      <c r="D12" s="6" t="s">
        <v>14</v>
      </c>
      <c r="E12" s="6" t="s">
        <v>16</v>
      </c>
      <c r="F12" s="7">
        <v>1760</v>
      </c>
    </row>
    <row r="13" spans="1:6" ht="17.399999999999999" hidden="1" customHeight="1" x14ac:dyDescent="0.3">
      <c r="A13" s="4">
        <v>34</v>
      </c>
      <c r="B13" s="5">
        <v>38855</v>
      </c>
      <c r="C13" s="1" t="s">
        <v>9</v>
      </c>
      <c r="D13" s="6" t="s">
        <v>15</v>
      </c>
      <c r="E13" s="6" t="s">
        <v>17</v>
      </c>
      <c r="F13" s="7">
        <v>188</v>
      </c>
    </row>
    <row r="14" spans="1:6" ht="17.399999999999999" hidden="1" customHeight="1" x14ac:dyDescent="0.3">
      <c r="A14" s="4">
        <v>37</v>
      </c>
      <c r="B14" s="5">
        <v>38860</v>
      </c>
      <c r="C14" s="1" t="s">
        <v>11</v>
      </c>
      <c r="D14" s="6" t="s">
        <v>14</v>
      </c>
      <c r="E14" s="6" t="s">
        <v>18</v>
      </c>
      <c r="F14" s="7">
        <v>692</v>
      </c>
    </row>
    <row r="15" spans="1:6" ht="17.399999999999999" hidden="1" customHeight="1" x14ac:dyDescent="0.3">
      <c r="A15" s="4">
        <v>45</v>
      </c>
      <c r="B15" s="5">
        <v>38863</v>
      </c>
      <c r="C15" s="1" t="s">
        <v>10</v>
      </c>
      <c r="D15" s="6" t="s">
        <v>14</v>
      </c>
      <c r="E15" s="6" t="s">
        <v>17</v>
      </c>
      <c r="F15" s="7">
        <v>1442</v>
      </c>
    </row>
    <row r="16" spans="1:6" ht="17.399999999999999" hidden="1" customHeight="1" x14ac:dyDescent="0.3">
      <c r="A16" s="4">
        <v>61</v>
      </c>
      <c r="B16" s="5">
        <v>38868</v>
      </c>
      <c r="C16" s="1" t="s">
        <v>12</v>
      </c>
      <c r="D16" s="6" t="s">
        <v>15</v>
      </c>
      <c r="E16" s="6" t="s">
        <v>16</v>
      </c>
      <c r="F16" s="7">
        <v>1280</v>
      </c>
    </row>
    <row r="17" spans="1:6" ht="17.399999999999999" hidden="1" customHeight="1" x14ac:dyDescent="0.3">
      <c r="A17" s="4">
        <v>43</v>
      </c>
      <c r="B17" s="5">
        <v>38873</v>
      </c>
      <c r="C17" s="1" t="s">
        <v>12</v>
      </c>
      <c r="D17" s="6" t="s">
        <v>14</v>
      </c>
      <c r="E17" s="6" t="s">
        <v>16</v>
      </c>
      <c r="F17" s="7">
        <v>270</v>
      </c>
    </row>
    <row r="18" spans="1:6" ht="21.6" hidden="1" customHeight="1" x14ac:dyDescent="0.3">
      <c r="A18" s="4">
        <v>72</v>
      </c>
      <c r="B18" s="5">
        <v>38876</v>
      </c>
      <c r="C18" s="1" t="s">
        <v>11</v>
      </c>
      <c r="D18" s="6" t="s">
        <v>14</v>
      </c>
      <c r="E18" s="6" t="s">
        <v>17</v>
      </c>
      <c r="F18" s="7">
        <v>4500</v>
      </c>
    </row>
    <row r="19" spans="1:6" ht="17.399999999999999" hidden="1" x14ac:dyDescent="0.3">
      <c r="A19" s="4">
        <v>64</v>
      </c>
      <c r="B19" s="5">
        <v>38881</v>
      </c>
      <c r="C19" s="1" t="s">
        <v>9</v>
      </c>
      <c r="D19" s="6" t="s">
        <v>14</v>
      </c>
      <c r="E19" s="6" t="s">
        <v>17</v>
      </c>
      <c r="F19" s="7">
        <v>810</v>
      </c>
    </row>
    <row r="20" spans="1:6" ht="17.399999999999999" hidden="1" x14ac:dyDescent="0.3">
      <c r="A20" s="4">
        <v>33</v>
      </c>
      <c r="B20" s="5">
        <v>38968</v>
      </c>
      <c r="C20" s="1" t="s">
        <v>8</v>
      </c>
      <c r="D20" s="6" t="s">
        <v>14</v>
      </c>
      <c r="E20" s="6" t="s">
        <v>17</v>
      </c>
      <c r="F20" s="7">
        <v>209</v>
      </c>
    </row>
    <row r="21" spans="1:6" ht="17.399999999999999" hidden="1" x14ac:dyDescent="0.3">
      <c r="A21" s="4">
        <v>80</v>
      </c>
      <c r="B21" s="5">
        <v>38957</v>
      </c>
      <c r="C21" s="1" t="s">
        <v>10</v>
      </c>
      <c r="D21" s="6" t="s">
        <v>14</v>
      </c>
      <c r="E21" s="6" t="s">
        <v>16</v>
      </c>
      <c r="F21" s="7">
        <v>219.5</v>
      </c>
    </row>
    <row r="22" spans="1:6" ht="17.399999999999999" hidden="1" x14ac:dyDescent="0.3">
      <c r="A22" s="4">
        <v>75</v>
      </c>
      <c r="B22" s="5">
        <v>38873</v>
      </c>
      <c r="C22" s="1" t="s">
        <v>10</v>
      </c>
      <c r="D22" s="6" t="s">
        <v>15</v>
      </c>
      <c r="E22" s="6" t="s">
        <v>18</v>
      </c>
      <c r="F22" s="7">
        <v>270</v>
      </c>
    </row>
    <row r="23" spans="1:6" ht="17.399999999999999" x14ac:dyDescent="0.3">
      <c r="A23" s="4">
        <v>42</v>
      </c>
      <c r="B23" s="5">
        <v>38792</v>
      </c>
      <c r="C23" s="1" t="s">
        <v>11</v>
      </c>
      <c r="D23" s="6" t="s">
        <v>15</v>
      </c>
      <c r="E23" s="6" t="s">
        <v>18</v>
      </c>
      <c r="F23" s="7">
        <v>270</v>
      </c>
    </row>
    <row r="24" spans="1:6" ht="17.399999999999999" x14ac:dyDescent="0.3">
      <c r="A24" s="4">
        <v>40</v>
      </c>
      <c r="B24" s="5">
        <v>38760</v>
      </c>
      <c r="C24" s="1" t="s">
        <v>12</v>
      </c>
      <c r="D24" s="6" t="s">
        <v>14</v>
      </c>
      <c r="E24" s="6" t="s">
        <v>16</v>
      </c>
      <c r="F24" s="7">
        <v>326</v>
      </c>
    </row>
    <row r="25" spans="1:6" ht="17.399999999999999" hidden="1" x14ac:dyDescent="0.3">
      <c r="A25" s="4">
        <v>62</v>
      </c>
      <c r="B25" s="5">
        <v>38994</v>
      </c>
      <c r="C25" s="1" t="s">
        <v>6</v>
      </c>
      <c r="D25" s="6" t="s">
        <v>14</v>
      </c>
      <c r="E25" s="6" t="s">
        <v>17</v>
      </c>
      <c r="F25" s="7">
        <v>380</v>
      </c>
    </row>
    <row r="26" spans="1:6" ht="17.399999999999999" hidden="1" x14ac:dyDescent="0.3">
      <c r="A26" s="4">
        <v>81</v>
      </c>
      <c r="B26" s="5">
        <v>38839</v>
      </c>
      <c r="C26" s="1" t="s">
        <v>8</v>
      </c>
      <c r="D26" s="6" t="s">
        <v>14</v>
      </c>
      <c r="E26" s="6" t="s">
        <v>17</v>
      </c>
      <c r="F26" s="7">
        <v>560</v>
      </c>
    </row>
    <row r="27" spans="1:6" ht="17.399999999999999" x14ac:dyDescent="0.3">
      <c r="A27" s="4">
        <v>76</v>
      </c>
      <c r="B27" s="5">
        <v>38771</v>
      </c>
      <c r="C27" s="1" t="s">
        <v>10</v>
      </c>
      <c r="D27" s="6" t="s">
        <v>14</v>
      </c>
      <c r="E27" s="6" t="s">
        <v>17</v>
      </c>
      <c r="F27" s="7">
        <v>562</v>
      </c>
    </row>
    <row r="28" spans="1:6" ht="17.399999999999999" hidden="1" x14ac:dyDescent="0.3">
      <c r="A28" s="4">
        <v>37</v>
      </c>
      <c r="B28" s="5">
        <v>38944</v>
      </c>
      <c r="C28" s="1" t="s">
        <v>8</v>
      </c>
      <c r="D28" s="6" t="s">
        <v>14</v>
      </c>
      <c r="E28" s="6" t="s">
        <v>17</v>
      </c>
      <c r="F28" s="7">
        <v>607</v>
      </c>
    </row>
    <row r="29" spans="1:6" ht="17.399999999999999" hidden="1" x14ac:dyDescent="0.3">
      <c r="A29" s="4">
        <v>71</v>
      </c>
      <c r="B29" s="5">
        <v>38902</v>
      </c>
      <c r="C29" s="1" t="s">
        <v>7</v>
      </c>
      <c r="D29" s="6" t="s">
        <v>15</v>
      </c>
      <c r="E29" s="6" t="s">
        <v>18</v>
      </c>
      <c r="F29" s="7">
        <v>607</v>
      </c>
    </row>
    <row r="30" spans="1:6" ht="17.399999999999999" hidden="1" x14ac:dyDescent="0.3">
      <c r="A30" s="4">
        <v>63</v>
      </c>
      <c r="B30" s="5">
        <v>38999</v>
      </c>
      <c r="C30" s="1" t="s">
        <v>6</v>
      </c>
      <c r="D30" s="6" t="s">
        <v>15</v>
      </c>
      <c r="E30" s="6" t="s">
        <v>16</v>
      </c>
      <c r="F30" s="7">
        <v>665</v>
      </c>
    </row>
    <row r="31" spans="1:6" ht="17.399999999999999" hidden="1" x14ac:dyDescent="0.3">
      <c r="A31" s="4">
        <v>70</v>
      </c>
      <c r="B31" s="5">
        <v>38842</v>
      </c>
      <c r="C31" s="1" t="s">
        <v>9</v>
      </c>
      <c r="D31" s="6" t="s">
        <v>15</v>
      </c>
      <c r="E31" s="6" t="s">
        <v>19</v>
      </c>
      <c r="F31" s="7">
        <v>665</v>
      </c>
    </row>
    <row r="32" spans="1:6" ht="17.399999999999999" hidden="1" x14ac:dyDescent="0.3">
      <c r="A32" s="4">
        <v>66</v>
      </c>
      <c r="B32" s="5">
        <v>38860</v>
      </c>
      <c r="C32" s="1" t="s">
        <v>11</v>
      </c>
      <c r="D32" s="6" t="s">
        <v>15</v>
      </c>
      <c r="E32" s="6" t="s">
        <v>17</v>
      </c>
      <c r="F32" s="7">
        <v>692</v>
      </c>
    </row>
    <row r="33" spans="1:6" ht="17.399999999999999" hidden="1" x14ac:dyDescent="0.3">
      <c r="A33" s="4">
        <v>74</v>
      </c>
      <c r="B33" s="5">
        <v>38986</v>
      </c>
      <c r="C33" s="1" t="s">
        <v>10</v>
      </c>
      <c r="D33" s="6" t="s">
        <v>15</v>
      </c>
      <c r="E33" s="6" t="s">
        <v>18</v>
      </c>
      <c r="F33" s="7">
        <v>736</v>
      </c>
    </row>
    <row r="34" spans="1:6" ht="17.399999999999999" hidden="1" x14ac:dyDescent="0.3">
      <c r="A34" s="4">
        <v>31</v>
      </c>
      <c r="B34" s="5">
        <v>38989</v>
      </c>
      <c r="C34" s="1" t="s">
        <v>8</v>
      </c>
      <c r="D34" s="6" t="s">
        <v>15</v>
      </c>
      <c r="E34" s="6" t="s">
        <v>18</v>
      </c>
      <c r="F34" s="7">
        <v>736</v>
      </c>
    </row>
    <row r="35" spans="1:6" ht="17.399999999999999" hidden="1" x14ac:dyDescent="0.3">
      <c r="A35" s="4">
        <v>32</v>
      </c>
      <c r="B35" s="5">
        <v>38981</v>
      </c>
      <c r="C35" s="1" t="s">
        <v>10</v>
      </c>
      <c r="D35" s="6" t="s">
        <v>15</v>
      </c>
      <c r="E35" s="6" t="s">
        <v>16</v>
      </c>
      <c r="F35" s="7">
        <v>800</v>
      </c>
    </row>
    <row r="36" spans="1:6" ht="17.399999999999999" hidden="1" x14ac:dyDescent="0.3">
      <c r="A36" s="4">
        <v>61</v>
      </c>
      <c r="B36" s="5">
        <v>38965</v>
      </c>
      <c r="C36" s="1" t="s">
        <v>7</v>
      </c>
      <c r="D36" s="6" t="s">
        <v>14</v>
      </c>
      <c r="E36" s="6" t="s">
        <v>18</v>
      </c>
      <c r="F36" s="7">
        <v>810</v>
      </c>
    </row>
    <row r="37" spans="1:6" ht="17.399999999999999" x14ac:dyDescent="0.3">
      <c r="A37" s="4">
        <v>72</v>
      </c>
      <c r="B37" s="5">
        <v>38761</v>
      </c>
      <c r="C37" s="1" t="s">
        <v>8</v>
      </c>
      <c r="D37" s="6" t="s">
        <v>14</v>
      </c>
      <c r="E37" s="6" t="s">
        <v>17</v>
      </c>
      <c r="F37" s="7">
        <v>810</v>
      </c>
    </row>
    <row r="38" spans="1:6" ht="17.399999999999999" hidden="1" x14ac:dyDescent="0.3">
      <c r="A38" s="4">
        <v>47</v>
      </c>
      <c r="B38" s="5">
        <v>38910</v>
      </c>
      <c r="C38" s="1" t="s">
        <v>9</v>
      </c>
      <c r="D38" s="6" t="s">
        <v>14</v>
      </c>
      <c r="E38" s="6" t="s">
        <v>18</v>
      </c>
      <c r="F38" s="7">
        <v>870</v>
      </c>
    </row>
    <row r="39" spans="1:6" ht="17.399999999999999" hidden="1" x14ac:dyDescent="0.3">
      <c r="A39" s="4">
        <v>74</v>
      </c>
      <c r="B39" s="5">
        <v>38881</v>
      </c>
      <c r="C39" s="1" t="s">
        <v>12</v>
      </c>
      <c r="D39" s="6" t="s">
        <v>14</v>
      </c>
      <c r="E39" s="6" t="s">
        <v>16</v>
      </c>
      <c r="F39" s="7">
        <v>1195</v>
      </c>
    </row>
    <row r="40" spans="1:6" ht="17.399999999999999" hidden="1" x14ac:dyDescent="0.3">
      <c r="A40" s="4">
        <v>33</v>
      </c>
      <c r="B40" s="5">
        <v>39002</v>
      </c>
      <c r="C40" s="1" t="s">
        <v>12</v>
      </c>
      <c r="D40" s="6" t="s">
        <v>14</v>
      </c>
      <c r="E40" s="6" t="s">
        <v>18</v>
      </c>
      <c r="F40" s="7">
        <v>1280</v>
      </c>
    </row>
    <row r="41" spans="1:6" ht="17.399999999999999" hidden="1" x14ac:dyDescent="0.3">
      <c r="A41" s="4">
        <v>60</v>
      </c>
      <c r="B41" s="5">
        <v>39007</v>
      </c>
      <c r="C41" s="1" t="s">
        <v>12</v>
      </c>
      <c r="D41" s="6" t="s">
        <v>15</v>
      </c>
      <c r="E41" s="6" t="s">
        <v>18</v>
      </c>
      <c r="F41" s="7">
        <v>560</v>
      </c>
    </row>
    <row r="42" spans="1:6" ht="17.399999999999999" hidden="1" x14ac:dyDescent="0.3">
      <c r="A42" s="4">
        <v>48</v>
      </c>
      <c r="B42" s="5">
        <v>38818</v>
      </c>
      <c r="C42" s="1" t="s">
        <v>8</v>
      </c>
      <c r="D42" s="6" t="s">
        <v>14</v>
      </c>
      <c r="E42" s="6" t="s">
        <v>18</v>
      </c>
      <c r="F42" s="7">
        <v>1195</v>
      </c>
    </row>
    <row r="43" spans="1:6" ht="17.399999999999999" hidden="1" x14ac:dyDescent="0.3">
      <c r="A43" s="4">
        <v>75</v>
      </c>
      <c r="B43" s="5">
        <v>38839</v>
      </c>
      <c r="C43" s="1" t="s">
        <v>8</v>
      </c>
      <c r="D43" s="6" t="s">
        <v>15</v>
      </c>
      <c r="E43" s="6" t="s">
        <v>16</v>
      </c>
      <c r="F43" s="7">
        <v>1435.25</v>
      </c>
    </row>
    <row r="44" spans="1:6" ht="17.399999999999999" hidden="1" x14ac:dyDescent="0.3">
      <c r="A44" s="4">
        <v>32</v>
      </c>
      <c r="B44" s="5">
        <v>38915</v>
      </c>
      <c r="C44" s="1" t="s">
        <v>8</v>
      </c>
      <c r="D44" s="6" t="s">
        <v>14</v>
      </c>
      <c r="E44" s="6" t="s">
        <v>17</v>
      </c>
      <c r="F44" s="7">
        <v>1937</v>
      </c>
    </row>
    <row r="45" spans="1:6" ht="17.399999999999999" hidden="1" x14ac:dyDescent="0.3">
      <c r="A45" s="4">
        <v>59</v>
      </c>
      <c r="B45" s="5">
        <v>38931</v>
      </c>
      <c r="C45" s="1" t="s">
        <v>8</v>
      </c>
      <c r="D45" s="6" t="s">
        <v>14</v>
      </c>
      <c r="E45" s="6" t="s">
        <v>17</v>
      </c>
      <c r="F45" s="7">
        <v>607</v>
      </c>
    </row>
    <row r="46" spans="1:6" ht="17.399999999999999" hidden="1" x14ac:dyDescent="0.3">
      <c r="A46" s="4">
        <v>36</v>
      </c>
      <c r="B46" s="5">
        <v>38936</v>
      </c>
      <c r="C46" s="1" t="s">
        <v>8</v>
      </c>
      <c r="D46" s="6" t="s">
        <v>14</v>
      </c>
      <c r="E46" s="6" t="s">
        <v>17</v>
      </c>
      <c r="F46" s="7">
        <v>209</v>
      </c>
    </row>
    <row r="47" spans="1:6" ht="17.399999999999999" hidden="1" x14ac:dyDescent="0.3">
      <c r="A47" s="4">
        <v>40</v>
      </c>
      <c r="B47" s="5">
        <v>38944</v>
      </c>
      <c r="C47" s="1" t="s">
        <v>8</v>
      </c>
      <c r="D47" s="6" t="s">
        <v>14</v>
      </c>
      <c r="E47" s="6" t="s">
        <v>17</v>
      </c>
      <c r="F47" s="7">
        <v>736</v>
      </c>
    </row>
    <row r="48" spans="1:6" ht="17.399999999999999" hidden="1" x14ac:dyDescent="0.3">
      <c r="A48" s="4">
        <v>67</v>
      </c>
      <c r="B48" s="5">
        <v>38968</v>
      </c>
      <c r="C48" s="1" t="s">
        <v>8</v>
      </c>
      <c r="D48" s="6" t="s">
        <v>15</v>
      </c>
      <c r="E48" s="6" t="s">
        <v>17</v>
      </c>
      <c r="F48" s="7">
        <v>3790</v>
      </c>
    </row>
    <row r="49" spans="1:6" ht="17.399999999999999" hidden="1" x14ac:dyDescent="0.3">
      <c r="A49" s="4">
        <v>63</v>
      </c>
      <c r="B49" s="5">
        <v>38989</v>
      </c>
      <c r="C49" s="1" t="s">
        <v>8</v>
      </c>
      <c r="D49" s="6" t="s">
        <v>15</v>
      </c>
      <c r="E49" s="6" t="s">
        <v>17</v>
      </c>
      <c r="F49" s="7">
        <v>196.5</v>
      </c>
    </row>
    <row r="50" spans="1:6" ht="17.399999999999999" hidden="1" x14ac:dyDescent="0.3">
      <c r="A50" s="4">
        <v>46</v>
      </c>
      <c r="B50" s="5">
        <v>38813</v>
      </c>
      <c r="C50" s="1" t="s">
        <v>8</v>
      </c>
      <c r="D50" s="6" t="s">
        <v>14</v>
      </c>
      <c r="E50" s="6" t="s">
        <v>17</v>
      </c>
      <c r="F50" s="7">
        <v>134.5</v>
      </c>
    </row>
    <row r="51" spans="1:6" ht="17.399999999999999" hidden="1" x14ac:dyDescent="0.3">
      <c r="A51" s="4">
        <v>73</v>
      </c>
      <c r="B51" s="5">
        <v>38834</v>
      </c>
      <c r="C51" s="1" t="s">
        <v>7</v>
      </c>
      <c r="D51" s="6" t="s">
        <v>14</v>
      </c>
      <c r="E51" s="6" t="s">
        <v>17</v>
      </c>
      <c r="F51" s="7">
        <v>607</v>
      </c>
    </row>
    <row r="52" spans="1:6" ht="17.399999999999999" hidden="1" x14ac:dyDescent="0.3">
      <c r="A52" s="4">
        <v>35</v>
      </c>
      <c r="B52" s="5">
        <v>38889</v>
      </c>
      <c r="C52" s="1" t="s">
        <v>7</v>
      </c>
      <c r="D52" s="6" t="s">
        <v>14</v>
      </c>
      <c r="E52" s="6" t="s">
        <v>18</v>
      </c>
      <c r="F52" s="7">
        <v>870</v>
      </c>
    </row>
    <row r="53" spans="1:6" ht="17.399999999999999" hidden="1" x14ac:dyDescent="0.3">
      <c r="A53" s="4">
        <v>62</v>
      </c>
      <c r="B53" s="5">
        <v>38902</v>
      </c>
      <c r="C53" s="1" t="s">
        <v>7</v>
      </c>
      <c r="D53" s="6" t="s">
        <v>14</v>
      </c>
      <c r="E53" s="6" t="s">
        <v>18</v>
      </c>
      <c r="F53" s="7">
        <v>1280</v>
      </c>
    </row>
    <row r="54" spans="1:6" ht="17.399999999999999" hidden="1" x14ac:dyDescent="0.3">
      <c r="A54" s="4">
        <v>31</v>
      </c>
      <c r="B54" s="5">
        <v>38910</v>
      </c>
      <c r="C54" s="1" t="s">
        <v>7</v>
      </c>
      <c r="D54" s="6" t="s">
        <v>15</v>
      </c>
      <c r="E54" s="6" t="s">
        <v>18</v>
      </c>
      <c r="F54" s="7">
        <v>3525</v>
      </c>
    </row>
    <row r="55" spans="1:6" ht="17.399999999999999" hidden="1" x14ac:dyDescent="0.3">
      <c r="A55" s="4">
        <v>39</v>
      </c>
      <c r="B55" s="5">
        <v>38926</v>
      </c>
      <c r="C55" s="1" t="s">
        <v>7</v>
      </c>
      <c r="D55" s="6" t="s">
        <v>14</v>
      </c>
      <c r="E55" s="6" t="s">
        <v>18</v>
      </c>
      <c r="F55" s="7">
        <v>810</v>
      </c>
    </row>
    <row r="56" spans="1:6" ht="17.399999999999999" hidden="1" x14ac:dyDescent="0.3">
      <c r="A56" s="4">
        <v>58</v>
      </c>
      <c r="B56" s="5">
        <v>38965</v>
      </c>
      <c r="C56" s="1" t="s">
        <v>7</v>
      </c>
      <c r="D56" s="6" t="s">
        <v>15</v>
      </c>
      <c r="E56" s="6" t="s">
        <v>18</v>
      </c>
      <c r="F56" s="7">
        <v>326</v>
      </c>
    </row>
  </sheetData>
  <autoFilter ref="A1:F56" xr:uid="{AAAF73FD-752B-4DA8-B6E2-3C60C8BBD3C8}">
    <filterColumn colId="1">
      <filters>
        <dateGroupItem year="2006" month="2" dateTimeGrouping="month"/>
        <dateGroupItem year="2006" month="3" dateTimeGrouping="month"/>
      </filters>
    </filterColumn>
  </autoFilter>
  <dataValidations count="4">
    <dataValidation type="list" allowBlank="1" showInputMessage="1" showErrorMessage="1" sqref="E2:E56" xr:uid="{9E551493-2021-4F86-BFC9-BF3470E2EA14}">
      <formula1>"Firma A,Firma C,Firma D,Firma F,Firma G"</formula1>
    </dataValidation>
    <dataValidation type="list" allowBlank="1" showInputMessage="1" showErrorMessage="1" sqref="D2:D56" xr:uid="{994D8B63-812D-472F-9E44-FEBF9AA6E155}">
      <formula1>"Achitată,Neachitată"</formula1>
    </dataValidation>
    <dataValidation type="list" allowBlank="1" showInputMessage="1" showErrorMessage="1" sqref="C5:C56" xr:uid="{C9285D4C-7BB0-412F-9F63-7D14D77941DD}">
      <formula1>"Constatin Alexandru,Leulescu Mircea,Zare Robert,Ștefănescu Maria,Florescu Nicolae,Grigoriu Laura,Nicolaescu Marius"</formula1>
    </dataValidation>
    <dataValidation type="list" allowBlank="1" showInputMessage="1" showErrorMessage="1" sqref="C2:C4" xr:uid="{D6EAC424-6A3B-42AD-BAD8-1E4F3ED2C629}">
      <formula1>"Constatin Alexandru,Zare Robert,Ștefănescu Maria,Florescu Nicolae,Grigoriu Laura,Nicolaescu Marius"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30DEE-8BDB-4F17-B0C3-AE0260147556}">
  <sheetPr filterMode="1">
    <tabColor rgb="FFFF0000"/>
  </sheetPr>
  <dimension ref="A1:F56"/>
  <sheetViews>
    <sheetView workbookViewId="0">
      <selection activeCell="I23" sqref="I23"/>
    </sheetView>
  </sheetViews>
  <sheetFormatPr defaultRowHeight="14.4" x14ac:dyDescent="0.3"/>
  <cols>
    <col min="2" max="2" width="12.5546875" bestFit="1" customWidth="1"/>
    <col min="3" max="3" width="17.5546875" bestFit="1" customWidth="1"/>
    <col min="4" max="4" width="10" bestFit="1" customWidth="1"/>
    <col min="5" max="5" width="7.21875" bestFit="1" customWidth="1"/>
    <col min="6" max="6" width="10.33203125" bestFit="1" customWidth="1"/>
  </cols>
  <sheetData>
    <row r="1" spans="1:6" ht="31.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17.399999999999999" hidden="1" customHeight="1" x14ac:dyDescent="0.3">
      <c r="A2" s="4">
        <v>56</v>
      </c>
      <c r="B2" s="5">
        <v>38810</v>
      </c>
      <c r="C2" s="1" t="s">
        <v>6</v>
      </c>
      <c r="D2" s="6" t="s">
        <v>14</v>
      </c>
      <c r="E2" s="6" t="s">
        <v>16</v>
      </c>
      <c r="F2" s="7">
        <v>127.5</v>
      </c>
    </row>
    <row r="3" spans="1:6" ht="17.399999999999999" x14ac:dyDescent="0.3">
      <c r="A3" s="4">
        <v>46</v>
      </c>
      <c r="B3" s="5">
        <v>38813</v>
      </c>
      <c r="C3" s="1" t="s">
        <v>7</v>
      </c>
      <c r="D3" s="6" t="s">
        <v>15</v>
      </c>
      <c r="E3" s="6" t="s">
        <v>17</v>
      </c>
      <c r="F3" s="7">
        <v>3790</v>
      </c>
    </row>
    <row r="4" spans="1:6" ht="17.399999999999999" x14ac:dyDescent="0.3">
      <c r="A4" s="4">
        <v>48</v>
      </c>
      <c r="B4" s="5">
        <v>38818</v>
      </c>
      <c r="C4" s="1" t="s">
        <v>8</v>
      </c>
      <c r="D4" s="6" t="s">
        <v>14</v>
      </c>
      <c r="E4" s="6" t="s">
        <v>18</v>
      </c>
      <c r="F4" s="7">
        <v>1280</v>
      </c>
    </row>
    <row r="5" spans="1:6" ht="17.399999999999999" x14ac:dyDescent="0.3">
      <c r="A5" s="4">
        <v>50</v>
      </c>
      <c r="B5" s="5">
        <v>38821</v>
      </c>
      <c r="C5" s="1" t="s">
        <v>9</v>
      </c>
      <c r="D5" s="6" t="s">
        <v>15</v>
      </c>
      <c r="E5" s="6" t="s">
        <v>17</v>
      </c>
      <c r="F5" s="7">
        <v>205</v>
      </c>
    </row>
    <row r="6" spans="1:6" ht="17.399999999999999" hidden="1" x14ac:dyDescent="0.3">
      <c r="A6" s="4">
        <v>51</v>
      </c>
      <c r="B6" s="5">
        <v>38826</v>
      </c>
      <c r="C6" s="1" t="s">
        <v>9</v>
      </c>
      <c r="D6" s="6" t="s">
        <v>14</v>
      </c>
      <c r="E6" s="6" t="s">
        <v>16</v>
      </c>
      <c r="F6" s="7">
        <v>1435.25</v>
      </c>
    </row>
    <row r="7" spans="1:6" ht="17.399999999999999" x14ac:dyDescent="0.3">
      <c r="A7" s="4">
        <v>55</v>
      </c>
      <c r="B7" s="5">
        <v>38831</v>
      </c>
      <c r="C7" s="1" t="s">
        <v>10</v>
      </c>
      <c r="D7" s="6" t="s">
        <v>15</v>
      </c>
      <c r="E7" s="6" t="s">
        <v>17</v>
      </c>
      <c r="F7" s="7">
        <v>1418</v>
      </c>
    </row>
    <row r="8" spans="1:6" ht="17.399999999999999" x14ac:dyDescent="0.3">
      <c r="A8" s="4">
        <v>73</v>
      </c>
      <c r="B8" s="5">
        <v>38834</v>
      </c>
      <c r="C8" s="1" t="s">
        <v>7</v>
      </c>
      <c r="D8" s="6" t="s">
        <v>14</v>
      </c>
      <c r="E8" s="6" t="s">
        <v>17</v>
      </c>
      <c r="F8" s="7">
        <v>196.5</v>
      </c>
    </row>
    <row r="9" spans="1:6" ht="17.399999999999999" hidden="1" x14ac:dyDescent="0.3">
      <c r="A9" s="4">
        <v>75</v>
      </c>
      <c r="B9" s="5">
        <v>38839</v>
      </c>
      <c r="C9" s="1" t="s">
        <v>8</v>
      </c>
      <c r="D9" s="6" t="s">
        <v>15</v>
      </c>
      <c r="E9" s="6" t="s">
        <v>16</v>
      </c>
      <c r="F9" s="7">
        <v>560</v>
      </c>
    </row>
    <row r="10" spans="1:6" ht="17.399999999999999" x14ac:dyDescent="0.3">
      <c r="A10" s="4">
        <v>76</v>
      </c>
      <c r="B10" s="5">
        <v>38842</v>
      </c>
      <c r="C10" s="1" t="s">
        <v>9</v>
      </c>
      <c r="D10" s="6" t="s">
        <v>14</v>
      </c>
      <c r="E10" s="6" t="s">
        <v>18</v>
      </c>
      <c r="F10" s="7">
        <v>665</v>
      </c>
    </row>
    <row r="11" spans="1:6" ht="17.399999999999999" x14ac:dyDescent="0.3">
      <c r="A11" s="4">
        <v>77</v>
      </c>
      <c r="B11" s="5">
        <v>38847</v>
      </c>
      <c r="C11" s="1" t="s">
        <v>9</v>
      </c>
      <c r="D11" s="6" t="s">
        <v>15</v>
      </c>
      <c r="E11" s="6" t="s">
        <v>18</v>
      </c>
      <c r="F11" s="7">
        <v>2310</v>
      </c>
    </row>
    <row r="12" spans="1:6" ht="17.399999999999999" hidden="1" x14ac:dyDescent="0.3">
      <c r="A12" s="4">
        <v>78</v>
      </c>
      <c r="B12" s="5">
        <v>38852</v>
      </c>
      <c r="C12" s="1" t="s">
        <v>10</v>
      </c>
      <c r="D12" s="6" t="s">
        <v>14</v>
      </c>
      <c r="E12" s="6" t="s">
        <v>16</v>
      </c>
      <c r="F12" s="7">
        <v>1760</v>
      </c>
    </row>
    <row r="13" spans="1:6" ht="17.399999999999999" x14ac:dyDescent="0.3">
      <c r="A13" s="4">
        <v>34</v>
      </c>
      <c r="B13" s="5">
        <v>38855</v>
      </c>
      <c r="C13" s="1" t="s">
        <v>9</v>
      </c>
      <c r="D13" s="6" t="s">
        <v>15</v>
      </c>
      <c r="E13" s="6" t="s">
        <v>17</v>
      </c>
      <c r="F13" s="7">
        <v>188</v>
      </c>
    </row>
    <row r="14" spans="1:6" ht="17.399999999999999" x14ac:dyDescent="0.3">
      <c r="A14" s="4">
        <v>37</v>
      </c>
      <c r="B14" s="5">
        <v>38860</v>
      </c>
      <c r="C14" s="1" t="s">
        <v>11</v>
      </c>
      <c r="D14" s="6" t="s">
        <v>14</v>
      </c>
      <c r="E14" s="6" t="s">
        <v>18</v>
      </c>
      <c r="F14" s="7">
        <v>692</v>
      </c>
    </row>
    <row r="15" spans="1:6" ht="17.399999999999999" x14ac:dyDescent="0.3">
      <c r="A15" s="4">
        <v>45</v>
      </c>
      <c r="B15" s="5">
        <v>38863</v>
      </c>
      <c r="C15" s="1" t="s">
        <v>10</v>
      </c>
      <c r="D15" s="6" t="s">
        <v>14</v>
      </c>
      <c r="E15" s="6" t="s">
        <v>17</v>
      </c>
      <c r="F15" s="7">
        <v>1442</v>
      </c>
    </row>
    <row r="16" spans="1:6" ht="17.399999999999999" hidden="1" x14ac:dyDescent="0.3">
      <c r="A16" s="4">
        <v>61</v>
      </c>
      <c r="B16" s="5">
        <v>38868</v>
      </c>
      <c r="C16" s="1" t="s">
        <v>12</v>
      </c>
      <c r="D16" s="6" t="s">
        <v>15</v>
      </c>
      <c r="E16" s="6" t="s">
        <v>16</v>
      </c>
      <c r="F16" s="7">
        <v>1280</v>
      </c>
    </row>
    <row r="17" spans="1:6" ht="17.399999999999999" hidden="1" x14ac:dyDescent="0.3">
      <c r="A17" s="4">
        <v>43</v>
      </c>
      <c r="B17" s="5">
        <v>38873</v>
      </c>
      <c r="C17" s="1" t="s">
        <v>12</v>
      </c>
      <c r="D17" s="6" t="s">
        <v>14</v>
      </c>
      <c r="E17" s="6" t="s">
        <v>16</v>
      </c>
      <c r="F17" s="7">
        <v>270</v>
      </c>
    </row>
    <row r="18" spans="1:6" ht="17.399999999999999" x14ac:dyDescent="0.3">
      <c r="A18" s="4">
        <v>72</v>
      </c>
      <c r="B18" s="5">
        <v>38876</v>
      </c>
      <c r="C18" s="1" t="s">
        <v>11</v>
      </c>
      <c r="D18" s="6" t="s">
        <v>14</v>
      </c>
      <c r="E18" s="6" t="s">
        <v>17</v>
      </c>
      <c r="F18" s="7">
        <v>4500</v>
      </c>
    </row>
    <row r="19" spans="1:6" ht="17.399999999999999" x14ac:dyDescent="0.3">
      <c r="A19" s="4">
        <v>64</v>
      </c>
      <c r="B19" s="5">
        <v>38881</v>
      </c>
      <c r="C19" s="1" t="s">
        <v>9</v>
      </c>
      <c r="D19" s="6" t="s">
        <v>14</v>
      </c>
      <c r="E19" s="6" t="s">
        <v>17</v>
      </c>
      <c r="F19" s="7">
        <v>810</v>
      </c>
    </row>
    <row r="20" spans="1:6" ht="17.399999999999999" x14ac:dyDescent="0.3">
      <c r="A20" s="4">
        <v>33</v>
      </c>
      <c r="B20" s="5">
        <v>38968</v>
      </c>
      <c r="C20" s="1" t="s">
        <v>8</v>
      </c>
      <c r="D20" s="6" t="s">
        <v>14</v>
      </c>
      <c r="E20" s="6" t="s">
        <v>17</v>
      </c>
      <c r="F20" s="7">
        <v>209</v>
      </c>
    </row>
    <row r="21" spans="1:6" ht="17.399999999999999" hidden="1" x14ac:dyDescent="0.3">
      <c r="A21" s="4">
        <v>80</v>
      </c>
      <c r="B21" s="5">
        <v>38957</v>
      </c>
      <c r="C21" s="1" t="s">
        <v>10</v>
      </c>
      <c r="D21" s="6" t="s">
        <v>14</v>
      </c>
      <c r="E21" s="6" t="s">
        <v>16</v>
      </c>
      <c r="F21" s="7">
        <v>219.5</v>
      </c>
    </row>
    <row r="22" spans="1:6" ht="17.399999999999999" x14ac:dyDescent="0.3">
      <c r="A22" s="4">
        <v>75</v>
      </c>
      <c r="B22" s="5">
        <v>38873</v>
      </c>
      <c r="C22" s="1" t="s">
        <v>10</v>
      </c>
      <c r="D22" s="6" t="s">
        <v>15</v>
      </c>
      <c r="E22" s="6" t="s">
        <v>18</v>
      </c>
      <c r="F22" s="7">
        <v>270</v>
      </c>
    </row>
    <row r="23" spans="1:6" ht="17.399999999999999" x14ac:dyDescent="0.3">
      <c r="A23" s="4">
        <v>42</v>
      </c>
      <c r="B23" s="5">
        <v>38792</v>
      </c>
      <c r="C23" s="1" t="s">
        <v>11</v>
      </c>
      <c r="D23" s="6" t="s">
        <v>15</v>
      </c>
      <c r="E23" s="6" t="s">
        <v>18</v>
      </c>
      <c r="F23" s="7">
        <v>270</v>
      </c>
    </row>
    <row r="24" spans="1:6" ht="17.399999999999999" hidden="1" x14ac:dyDescent="0.3">
      <c r="A24" s="4">
        <v>40</v>
      </c>
      <c r="B24" s="5">
        <v>38760</v>
      </c>
      <c r="C24" s="1" t="s">
        <v>12</v>
      </c>
      <c r="D24" s="6" t="s">
        <v>14</v>
      </c>
      <c r="E24" s="6" t="s">
        <v>16</v>
      </c>
      <c r="F24" s="7">
        <v>326</v>
      </c>
    </row>
    <row r="25" spans="1:6" ht="17.399999999999999" x14ac:dyDescent="0.3">
      <c r="A25" s="4">
        <v>62</v>
      </c>
      <c r="B25" s="5">
        <v>38994</v>
      </c>
      <c r="C25" s="1" t="s">
        <v>6</v>
      </c>
      <c r="D25" s="6" t="s">
        <v>14</v>
      </c>
      <c r="E25" s="6" t="s">
        <v>17</v>
      </c>
      <c r="F25" s="7">
        <v>380</v>
      </c>
    </row>
    <row r="26" spans="1:6" ht="17.399999999999999" x14ac:dyDescent="0.3">
      <c r="A26" s="4">
        <v>81</v>
      </c>
      <c r="B26" s="5">
        <v>38839</v>
      </c>
      <c r="C26" s="1" t="s">
        <v>8</v>
      </c>
      <c r="D26" s="6" t="s">
        <v>14</v>
      </c>
      <c r="E26" s="6" t="s">
        <v>17</v>
      </c>
      <c r="F26" s="7">
        <v>560</v>
      </c>
    </row>
    <row r="27" spans="1:6" ht="17.399999999999999" x14ac:dyDescent="0.3">
      <c r="A27" s="4">
        <v>76</v>
      </c>
      <c r="B27" s="5">
        <v>38771</v>
      </c>
      <c r="C27" s="1" t="s">
        <v>10</v>
      </c>
      <c r="D27" s="6" t="s">
        <v>14</v>
      </c>
      <c r="E27" s="6" t="s">
        <v>17</v>
      </c>
      <c r="F27" s="7">
        <v>562</v>
      </c>
    </row>
    <row r="28" spans="1:6" ht="17.399999999999999" x14ac:dyDescent="0.3">
      <c r="A28" s="4">
        <v>37</v>
      </c>
      <c r="B28" s="5">
        <v>38944</v>
      </c>
      <c r="C28" s="1" t="s">
        <v>8</v>
      </c>
      <c r="D28" s="6" t="s">
        <v>14</v>
      </c>
      <c r="E28" s="6" t="s">
        <v>17</v>
      </c>
      <c r="F28" s="7">
        <v>607</v>
      </c>
    </row>
    <row r="29" spans="1:6" ht="17.399999999999999" x14ac:dyDescent="0.3">
      <c r="A29" s="4">
        <v>71</v>
      </c>
      <c r="B29" s="5">
        <v>38902</v>
      </c>
      <c r="C29" s="1" t="s">
        <v>7</v>
      </c>
      <c r="D29" s="6" t="s">
        <v>15</v>
      </c>
      <c r="E29" s="6" t="s">
        <v>18</v>
      </c>
      <c r="F29" s="7">
        <v>607</v>
      </c>
    </row>
    <row r="30" spans="1:6" ht="17.399999999999999" hidden="1" x14ac:dyDescent="0.3">
      <c r="A30" s="4">
        <v>63</v>
      </c>
      <c r="B30" s="5">
        <v>38999</v>
      </c>
      <c r="C30" s="1" t="s">
        <v>6</v>
      </c>
      <c r="D30" s="6" t="s">
        <v>15</v>
      </c>
      <c r="E30" s="6" t="s">
        <v>16</v>
      </c>
      <c r="F30" s="7">
        <v>665</v>
      </c>
    </row>
    <row r="31" spans="1:6" ht="17.399999999999999" hidden="1" x14ac:dyDescent="0.3">
      <c r="A31" s="4">
        <v>70</v>
      </c>
      <c r="B31" s="5">
        <v>38842</v>
      </c>
      <c r="C31" s="1" t="s">
        <v>9</v>
      </c>
      <c r="D31" s="6" t="s">
        <v>15</v>
      </c>
      <c r="E31" s="6" t="s">
        <v>19</v>
      </c>
      <c r="F31" s="7">
        <v>665</v>
      </c>
    </row>
    <row r="32" spans="1:6" ht="17.399999999999999" x14ac:dyDescent="0.3">
      <c r="A32" s="4">
        <v>66</v>
      </c>
      <c r="B32" s="5">
        <v>38860</v>
      </c>
      <c r="C32" s="1" t="s">
        <v>11</v>
      </c>
      <c r="D32" s="6" t="s">
        <v>15</v>
      </c>
      <c r="E32" s="6" t="s">
        <v>17</v>
      </c>
      <c r="F32" s="7">
        <v>692</v>
      </c>
    </row>
    <row r="33" spans="1:6" ht="17.399999999999999" x14ac:dyDescent="0.3">
      <c r="A33" s="4">
        <v>74</v>
      </c>
      <c r="B33" s="5">
        <v>38986</v>
      </c>
      <c r="C33" s="1" t="s">
        <v>10</v>
      </c>
      <c r="D33" s="6" t="s">
        <v>15</v>
      </c>
      <c r="E33" s="6" t="s">
        <v>18</v>
      </c>
      <c r="F33" s="7">
        <v>736</v>
      </c>
    </row>
    <row r="34" spans="1:6" ht="17.399999999999999" x14ac:dyDescent="0.3">
      <c r="A34" s="4">
        <v>31</v>
      </c>
      <c r="B34" s="5">
        <v>38989</v>
      </c>
      <c r="C34" s="1" t="s">
        <v>8</v>
      </c>
      <c r="D34" s="6" t="s">
        <v>15</v>
      </c>
      <c r="E34" s="6" t="s">
        <v>18</v>
      </c>
      <c r="F34" s="7">
        <v>736</v>
      </c>
    </row>
    <row r="35" spans="1:6" ht="17.399999999999999" hidden="1" x14ac:dyDescent="0.3">
      <c r="A35" s="4">
        <v>32</v>
      </c>
      <c r="B35" s="5">
        <v>38981</v>
      </c>
      <c r="C35" s="1" t="s">
        <v>10</v>
      </c>
      <c r="D35" s="6" t="s">
        <v>15</v>
      </c>
      <c r="E35" s="6" t="s">
        <v>16</v>
      </c>
      <c r="F35" s="7">
        <v>800</v>
      </c>
    </row>
    <row r="36" spans="1:6" ht="17.399999999999999" x14ac:dyDescent="0.3">
      <c r="A36" s="4">
        <v>61</v>
      </c>
      <c r="B36" s="5">
        <v>38965</v>
      </c>
      <c r="C36" s="1" t="s">
        <v>7</v>
      </c>
      <c r="D36" s="6" t="s">
        <v>14</v>
      </c>
      <c r="E36" s="6" t="s">
        <v>18</v>
      </c>
      <c r="F36" s="7">
        <v>810</v>
      </c>
    </row>
    <row r="37" spans="1:6" ht="17.399999999999999" x14ac:dyDescent="0.3">
      <c r="A37" s="4">
        <v>72</v>
      </c>
      <c r="B37" s="5">
        <v>38761</v>
      </c>
      <c r="C37" s="1" t="s">
        <v>8</v>
      </c>
      <c r="D37" s="6" t="s">
        <v>14</v>
      </c>
      <c r="E37" s="6" t="s">
        <v>17</v>
      </c>
      <c r="F37" s="7">
        <v>810</v>
      </c>
    </row>
    <row r="38" spans="1:6" ht="17.399999999999999" x14ac:dyDescent="0.3">
      <c r="A38" s="4">
        <v>47</v>
      </c>
      <c r="B38" s="5">
        <v>38910</v>
      </c>
      <c r="C38" s="1" t="s">
        <v>9</v>
      </c>
      <c r="D38" s="6" t="s">
        <v>14</v>
      </c>
      <c r="E38" s="6" t="s">
        <v>18</v>
      </c>
      <c r="F38" s="7">
        <v>870</v>
      </c>
    </row>
    <row r="39" spans="1:6" ht="17.399999999999999" hidden="1" x14ac:dyDescent="0.3">
      <c r="A39" s="4">
        <v>74</v>
      </c>
      <c r="B39" s="5">
        <v>38881</v>
      </c>
      <c r="C39" s="1" t="s">
        <v>12</v>
      </c>
      <c r="D39" s="6" t="s">
        <v>14</v>
      </c>
      <c r="E39" s="6" t="s">
        <v>16</v>
      </c>
      <c r="F39" s="7">
        <v>1195</v>
      </c>
    </row>
    <row r="40" spans="1:6" ht="17.399999999999999" x14ac:dyDescent="0.3">
      <c r="A40" s="4">
        <v>33</v>
      </c>
      <c r="B40" s="5">
        <v>39002</v>
      </c>
      <c r="C40" s="1" t="s">
        <v>12</v>
      </c>
      <c r="D40" s="6" t="s">
        <v>14</v>
      </c>
      <c r="E40" s="6" t="s">
        <v>18</v>
      </c>
      <c r="F40" s="7">
        <v>1280</v>
      </c>
    </row>
    <row r="41" spans="1:6" ht="17.399999999999999" x14ac:dyDescent="0.3">
      <c r="A41" s="4">
        <v>60</v>
      </c>
      <c r="B41" s="5">
        <v>39007</v>
      </c>
      <c r="C41" s="1" t="s">
        <v>12</v>
      </c>
      <c r="D41" s="6" t="s">
        <v>15</v>
      </c>
      <c r="E41" s="6" t="s">
        <v>18</v>
      </c>
      <c r="F41" s="7">
        <v>560</v>
      </c>
    </row>
    <row r="42" spans="1:6" ht="17.399999999999999" x14ac:dyDescent="0.3">
      <c r="A42" s="4">
        <v>48</v>
      </c>
      <c r="B42" s="5">
        <v>38818</v>
      </c>
      <c r="C42" s="1" t="s">
        <v>8</v>
      </c>
      <c r="D42" s="6" t="s">
        <v>14</v>
      </c>
      <c r="E42" s="6" t="s">
        <v>18</v>
      </c>
      <c r="F42" s="7">
        <v>1195</v>
      </c>
    </row>
    <row r="43" spans="1:6" ht="17.399999999999999" hidden="1" x14ac:dyDescent="0.3">
      <c r="A43" s="4">
        <v>75</v>
      </c>
      <c r="B43" s="5">
        <v>38839</v>
      </c>
      <c r="C43" s="1" t="s">
        <v>8</v>
      </c>
      <c r="D43" s="6" t="s">
        <v>15</v>
      </c>
      <c r="E43" s="6" t="s">
        <v>16</v>
      </c>
      <c r="F43" s="7">
        <v>1435.25</v>
      </c>
    </row>
    <row r="44" spans="1:6" ht="17.399999999999999" x14ac:dyDescent="0.3">
      <c r="A44" s="4">
        <v>32</v>
      </c>
      <c r="B44" s="5">
        <v>38915</v>
      </c>
      <c r="C44" s="1" t="s">
        <v>8</v>
      </c>
      <c r="D44" s="6" t="s">
        <v>14</v>
      </c>
      <c r="E44" s="6" t="s">
        <v>17</v>
      </c>
      <c r="F44" s="7">
        <v>1937</v>
      </c>
    </row>
    <row r="45" spans="1:6" ht="17.399999999999999" x14ac:dyDescent="0.3">
      <c r="A45" s="4">
        <v>59</v>
      </c>
      <c r="B45" s="5">
        <v>38931</v>
      </c>
      <c r="C45" s="1" t="s">
        <v>8</v>
      </c>
      <c r="D45" s="6" t="s">
        <v>14</v>
      </c>
      <c r="E45" s="6" t="s">
        <v>17</v>
      </c>
      <c r="F45" s="7">
        <v>607</v>
      </c>
    </row>
    <row r="46" spans="1:6" ht="17.399999999999999" x14ac:dyDescent="0.3">
      <c r="A46" s="4">
        <v>36</v>
      </c>
      <c r="B46" s="5">
        <v>38936</v>
      </c>
      <c r="C46" s="1" t="s">
        <v>8</v>
      </c>
      <c r="D46" s="6" t="s">
        <v>14</v>
      </c>
      <c r="E46" s="6" t="s">
        <v>17</v>
      </c>
      <c r="F46" s="7">
        <v>209</v>
      </c>
    </row>
    <row r="47" spans="1:6" ht="17.399999999999999" x14ac:dyDescent="0.3">
      <c r="A47" s="4">
        <v>40</v>
      </c>
      <c r="B47" s="5">
        <v>38944</v>
      </c>
      <c r="C47" s="1" t="s">
        <v>8</v>
      </c>
      <c r="D47" s="6" t="s">
        <v>14</v>
      </c>
      <c r="E47" s="6" t="s">
        <v>17</v>
      </c>
      <c r="F47" s="7">
        <v>736</v>
      </c>
    </row>
    <row r="48" spans="1:6" ht="17.399999999999999" x14ac:dyDescent="0.3">
      <c r="A48" s="4">
        <v>67</v>
      </c>
      <c r="B48" s="5">
        <v>38968</v>
      </c>
      <c r="C48" s="1" t="s">
        <v>8</v>
      </c>
      <c r="D48" s="6" t="s">
        <v>15</v>
      </c>
      <c r="E48" s="6" t="s">
        <v>17</v>
      </c>
      <c r="F48" s="7">
        <v>3790</v>
      </c>
    </row>
    <row r="49" spans="1:6" ht="17.399999999999999" x14ac:dyDescent="0.3">
      <c r="A49" s="4">
        <v>63</v>
      </c>
      <c r="B49" s="5">
        <v>38989</v>
      </c>
      <c r="C49" s="1" t="s">
        <v>8</v>
      </c>
      <c r="D49" s="6" t="s">
        <v>15</v>
      </c>
      <c r="E49" s="6" t="s">
        <v>17</v>
      </c>
      <c r="F49" s="7">
        <v>196.5</v>
      </c>
    </row>
    <row r="50" spans="1:6" ht="17.399999999999999" x14ac:dyDescent="0.3">
      <c r="A50" s="4">
        <v>46</v>
      </c>
      <c r="B50" s="5">
        <v>38813</v>
      </c>
      <c r="C50" s="1" t="s">
        <v>8</v>
      </c>
      <c r="D50" s="6" t="s">
        <v>14</v>
      </c>
      <c r="E50" s="6" t="s">
        <v>17</v>
      </c>
      <c r="F50" s="7">
        <v>134.5</v>
      </c>
    </row>
    <row r="51" spans="1:6" ht="17.399999999999999" x14ac:dyDescent="0.3">
      <c r="A51" s="4">
        <v>73</v>
      </c>
      <c r="B51" s="5">
        <v>38834</v>
      </c>
      <c r="C51" s="1" t="s">
        <v>7</v>
      </c>
      <c r="D51" s="6" t="s">
        <v>14</v>
      </c>
      <c r="E51" s="6" t="s">
        <v>17</v>
      </c>
      <c r="F51" s="7">
        <v>607</v>
      </c>
    </row>
    <row r="52" spans="1:6" ht="17.399999999999999" x14ac:dyDescent="0.3">
      <c r="A52" s="4">
        <v>35</v>
      </c>
      <c r="B52" s="5">
        <v>38889</v>
      </c>
      <c r="C52" s="1" t="s">
        <v>7</v>
      </c>
      <c r="D52" s="6" t="s">
        <v>14</v>
      </c>
      <c r="E52" s="6" t="s">
        <v>18</v>
      </c>
      <c r="F52" s="7">
        <v>870</v>
      </c>
    </row>
    <row r="53" spans="1:6" ht="17.399999999999999" x14ac:dyDescent="0.3">
      <c r="A53" s="4">
        <v>62</v>
      </c>
      <c r="B53" s="5">
        <v>38902</v>
      </c>
      <c r="C53" s="1" t="s">
        <v>7</v>
      </c>
      <c r="D53" s="6" t="s">
        <v>14</v>
      </c>
      <c r="E53" s="6" t="s">
        <v>18</v>
      </c>
      <c r="F53" s="7">
        <v>1280</v>
      </c>
    </row>
    <row r="54" spans="1:6" ht="17.399999999999999" x14ac:dyDescent="0.3">
      <c r="A54" s="4">
        <v>31</v>
      </c>
      <c r="B54" s="5">
        <v>38910</v>
      </c>
      <c r="C54" s="1" t="s">
        <v>7</v>
      </c>
      <c r="D54" s="6" t="s">
        <v>15</v>
      </c>
      <c r="E54" s="6" t="s">
        <v>18</v>
      </c>
      <c r="F54" s="7">
        <v>3525</v>
      </c>
    </row>
    <row r="55" spans="1:6" ht="17.399999999999999" x14ac:dyDescent="0.3">
      <c r="A55" s="4">
        <v>39</v>
      </c>
      <c r="B55" s="5">
        <v>38926</v>
      </c>
      <c r="C55" s="1" t="s">
        <v>7</v>
      </c>
      <c r="D55" s="6" t="s">
        <v>14</v>
      </c>
      <c r="E55" s="6" t="s">
        <v>18</v>
      </c>
      <c r="F55" s="7">
        <v>810</v>
      </c>
    </row>
    <row r="56" spans="1:6" ht="17.399999999999999" x14ac:dyDescent="0.3">
      <c r="A56" s="4">
        <v>58</v>
      </c>
      <c r="B56" s="5">
        <v>38965</v>
      </c>
      <c r="C56" s="1" t="s">
        <v>7</v>
      </c>
      <c r="D56" s="6" t="s">
        <v>15</v>
      </c>
      <c r="E56" s="6" t="s">
        <v>18</v>
      </c>
      <c r="F56" s="7">
        <v>326</v>
      </c>
    </row>
  </sheetData>
  <autoFilter ref="A1:F56" xr:uid="{32B30DEE-8BDB-4F17-B0C3-AE0260147556}">
    <filterColumn colId="4">
      <filters>
        <filter val="Firma C"/>
        <filter val="Firma D"/>
      </filters>
    </filterColumn>
  </autoFilter>
  <dataValidations count="4">
    <dataValidation type="list" allowBlank="1" showInputMessage="1" showErrorMessage="1" sqref="E2:E56" xr:uid="{A21EEF9F-ACCD-466A-B63D-DBC7B56CE110}">
      <formula1>"Firma A,Firma C,Firma D,Firma F,Firma G"</formula1>
    </dataValidation>
    <dataValidation type="list" allowBlank="1" showInputMessage="1" showErrorMessage="1" sqref="D2:D56" xr:uid="{E9937FAC-FBB1-40D5-80B5-B7AD19545882}">
      <formula1>"Achitată,Neachitată"</formula1>
    </dataValidation>
    <dataValidation type="list" allowBlank="1" showInputMessage="1" showErrorMessage="1" sqref="C5:C56" xr:uid="{2790DA2A-6250-4795-AED9-B0C97A21CB37}">
      <formula1>"Constatin Alexandru,Leulescu Mircea,Zare Robert,Ștefănescu Maria,Florescu Nicolae,Grigoriu Laura,Nicolaescu Marius"</formula1>
    </dataValidation>
    <dataValidation type="list" allowBlank="1" showInputMessage="1" showErrorMessage="1" sqref="C2:C4" xr:uid="{CA04C69C-B2EB-4A8D-810C-5C2A41DD2A6B}">
      <formula1>"Constatin Alexandru,Zare Robert,Ștefănescu Maria,Florescu Nicolae,Grigoriu Laura,Nicolaescu Marius"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38545-BBCC-4BD7-8DC7-72DA4AE64536}">
  <sheetPr filterMode="1">
    <tabColor rgb="FFFF0000"/>
  </sheetPr>
  <dimension ref="A1:F56"/>
  <sheetViews>
    <sheetView workbookViewId="0">
      <selection activeCell="H34" sqref="H34"/>
    </sheetView>
  </sheetViews>
  <sheetFormatPr defaultRowHeight="14.4" x14ac:dyDescent="0.3"/>
  <cols>
    <col min="2" max="2" width="12.5546875" bestFit="1" customWidth="1"/>
    <col min="3" max="3" width="17.5546875" bestFit="1" customWidth="1"/>
    <col min="4" max="4" width="10" bestFit="1" customWidth="1"/>
    <col min="5" max="5" width="7.21875" bestFit="1" customWidth="1"/>
    <col min="6" max="6" width="10.33203125" bestFit="1" customWidth="1"/>
  </cols>
  <sheetData>
    <row r="1" spans="1:6" ht="31.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17.399999999999999" hidden="1" customHeight="1" x14ac:dyDescent="0.3">
      <c r="A2" s="4">
        <v>56</v>
      </c>
      <c r="B2" s="5">
        <v>38810</v>
      </c>
      <c r="C2" s="1" t="s">
        <v>6</v>
      </c>
      <c r="D2" s="6" t="s">
        <v>14</v>
      </c>
      <c r="E2" s="6" t="s">
        <v>16</v>
      </c>
      <c r="F2" s="7">
        <v>127.5</v>
      </c>
    </row>
    <row r="3" spans="1:6" ht="17.399999999999999" hidden="1" customHeight="1" x14ac:dyDescent="0.3">
      <c r="A3" s="4">
        <v>46</v>
      </c>
      <c r="B3" s="5">
        <v>38813</v>
      </c>
      <c r="C3" s="1" t="s">
        <v>7</v>
      </c>
      <c r="D3" s="6" t="s">
        <v>15</v>
      </c>
      <c r="E3" s="6" t="s">
        <v>17</v>
      </c>
      <c r="F3" s="7">
        <v>3790</v>
      </c>
    </row>
    <row r="4" spans="1:6" ht="17.399999999999999" hidden="1" customHeight="1" x14ac:dyDescent="0.3">
      <c r="A4" s="4">
        <v>48</v>
      </c>
      <c r="B4" s="5">
        <v>38818</v>
      </c>
      <c r="C4" s="1" t="s">
        <v>8</v>
      </c>
      <c r="D4" s="6" t="s">
        <v>14</v>
      </c>
      <c r="E4" s="6" t="s">
        <v>18</v>
      </c>
      <c r="F4" s="7">
        <v>1280</v>
      </c>
    </row>
    <row r="5" spans="1:6" ht="17.399999999999999" hidden="1" x14ac:dyDescent="0.3">
      <c r="A5" s="4">
        <v>50</v>
      </c>
      <c r="B5" s="5">
        <v>38821</v>
      </c>
      <c r="C5" s="1" t="s">
        <v>9</v>
      </c>
      <c r="D5" s="6" t="s">
        <v>15</v>
      </c>
      <c r="E5" s="6" t="s">
        <v>17</v>
      </c>
      <c r="F5" s="7">
        <v>205</v>
      </c>
    </row>
    <row r="6" spans="1:6" ht="17.399999999999999" hidden="1" x14ac:dyDescent="0.3">
      <c r="A6" s="4">
        <v>51</v>
      </c>
      <c r="B6" s="5">
        <v>38826</v>
      </c>
      <c r="C6" s="1" t="s">
        <v>9</v>
      </c>
      <c r="D6" s="6" t="s">
        <v>14</v>
      </c>
      <c r="E6" s="6" t="s">
        <v>16</v>
      </c>
      <c r="F6" s="7">
        <v>1435.25</v>
      </c>
    </row>
    <row r="7" spans="1:6" ht="17.399999999999999" hidden="1" x14ac:dyDescent="0.3">
      <c r="A7" s="4">
        <v>55</v>
      </c>
      <c r="B7" s="5">
        <v>38831</v>
      </c>
      <c r="C7" s="1" t="s">
        <v>10</v>
      </c>
      <c r="D7" s="6" t="s">
        <v>15</v>
      </c>
      <c r="E7" s="6" t="s">
        <v>17</v>
      </c>
      <c r="F7" s="7">
        <v>1418</v>
      </c>
    </row>
    <row r="8" spans="1:6" ht="17.399999999999999" hidden="1" x14ac:dyDescent="0.3">
      <c r="A8" s="4">
        <v>73</v>
      </c>
      <c r="B8" s="5">
        <v>38834</v>
      </c>
      <c r="C8" s="1" t="s">
        <v>7</v>
      </c>
      <c r="D8" s="6" t="s">
        <v>14</v>
      </c>
      <c r="E8" s="6" t="s">
        <v>17</v>
      </c>
      <c r="F8" s="7">
        <v>196.5</v>
      </c>
    </row>
    <row r="9" spans="1:6" ht="17.399999999999999" x14ac:dyDescent="0.3">
      <c r="A9" s="4">
        <v>75</v>
      </c>
      <c r="B9" s="5">
        <v>38839</v>
      </c>
      <c r="C9" s="1" t="s">
        <v>8</v>
      </c>
      <c r="D9" s="6" t="s">
        <v>15</v>
      </c>
      <c r="E9" s="6" t="s">
        <v>16</v>
      </c>
      <c r="F9" s="7">
        <v>560</v>
      </c>
    </row>
    <row r="10" spans="1:6" ht="17.399999999999999" x14ac:dyDescent="0.3">
      <c r="A10" s="4">
        <v>76</v>
      </c>
      <c r="B10" s="5">
        <v>38842</v>
      </c>
      <c r="C10" s="1" t="s">
        <v>9</v>
      </c>
      <c r="D10" s="6" t="s">
        <v>14</v>
      </c>
      <c r="E10" s="6" t="s">
        <v>18</v>
      </c>
      <c r="F10" s="7">
        <v>665</v>
      </c>
    </row>
    <row r="11" spans="1:6" ht="17.399999999999999" hidden="1" x14ac:dyDescent="0.3">
      <c r="A11" s="4">
        <v>77</v>
      </c>
      <c r="B11" s="5">
        <v>38847</v>
      </c>
      <c r="C11" s="1" t="s">
        <v>9</v>
      </c>
      <c r="D11" s="6" t="s">
        <v>15</v>
      </c>
      <c r="E11" s="6" t="s">
        <v>18</v>
      </c>
      <c r="F11" s="7">
        <v>2310</v>
      </c>
    </row>
    <row r="12" spans="1:6" ht="17.399999999999999" hidden="1" x14ac:dyDescent="0.3">
      <c r="A12" s="4">
        <v>78</v>
      </c>
      <c r="B12" s="5">
        <v>38852</v>
      </c>
      <c r="C12" s="1" t="s">
        <v>10</v>
      </c>
      <c r="D12" s="6" t="s">
        <v>14</v>
      </c>
      <c r="E12" s="6" t="s">
        <v>16</v>
      </c>
      <c r="F12" s="7">
        <v>1760</v>
      </c>
    </row>
    <row r="13" spans="1:6" ht="17.399999999999999" hidden="1" x14ac:dyDescent="0.3">
      <c r="A13" s="4">
        <v>34</v>
      </c>
      <c r="B13" s="5">
        <v>38855</v>
      </c>
      <c r="C13" s="1" t="s">
        <v>9</v>
      </c>
      <c r="D13" s="6" t="s">
        <v>15</v>
      </c>
      <c r="E13" s="6" t="s">
        <v>17</v>
      </c>
      <c r="F13" s="7">
        <v>188</v>
      </c>
    </row>
    <row r="14" spans="1:6" ht="17.399999999999999" x14ac:dyDescent="0.3">
      <c r="A14" s="4">
        <v>37</v>
      </c>
      <c r="B14" s="5">
        <v>38860</v>
      </c>
      <c r="C14" s="1" t="s">
        <v>11</v>
      </c>
      <c r="D14" s="6" t="s">
        <v>14</v>
      </c>
      <c r="E14" s="6" t="s">
        <v>18</v>
      </c>
      <c r="F14" s="7">
        <v>692</v>
      </c>
    </row>
    <row r="15" spans="1:6" ht="17.399999999999999" hidden="1" x14ac:dyDescent="0.3">
      <c r="A15" s="4">
        <v>45</v>
      </c>
      <c r="B15" s="5">
        <v>38863</v>
      </c>
      <c r="C15" s="1" t="s">
        <v>10</v>
      </c>
      <c r="D15" s="6" t="s">
        <v>14</v>
      </c>
      <c r="E15" s="6" t="s">
        <v>17</v>
      </c>
      <c r="F15" s="7">
        <v>1442</v>
      </c>
    </row>
    <row r="16" spans="1:6" ht="17.399999999999999" hidden="1" x14ac:dyDescent="0.3">
      <c r="A16" s="4">
        <v>61</v>
      </c>
      <c r="B16" s="5">
        <v>38868</v>
      </c>
      <c r="C16" s="1" t="s">
        <v>12</v>
      </c>
      <c r="D16" s="6" t="s">
        <v>15</v>
      </c>
      <c r="E16" s="6" t="s">
        <v>16</v>
      </c>
      <c r="F16" s="7">
        <v>1280</v>
      </c>
    </row>
    <row r="17" spans="1:6" ht="17.399999999999999" hidden="1" x14ac:dyDescent="0.3">
      <c r="A17" s="4">
        <v>43</v>
      </c>
      <c r="B17" s="5">
        <v>38873</v>
      </c>
      <c r="C17" s="1" t="s">
        <v>12</v>
      </c>
      <c r="D17" s="6" t="s">
        <v>14</v>
      </c>
      <c r="E17" s="6" t="s">
        <v>16</v>
      </c>
      <c r="F17" s="7">
        <v>270</v>
      </c>
    </row>
    <row r="18" spans="1:6" ht="17.399999999999999" hidden="1" x14ac:dyDescent="0.3">
      <c r="A18" s="4">
        <v>72</v>
      </c>
      <c r="B18" s="5">
        <v>38876</v>
      </c>
      <c r="C18" s="1" t="s">
        <v>11</v>
      </c>
      <c r="D18" s="6" t="s">
        <v>14</v>
      </c>
      <c r="E18" s="6" t="s">
        <v>17</v>
      </c>
      <c r="F18" s="7">
        <v>4500</v>
      </c>
    </row>
    <row r="19" spans="1:6" ht="17.399999999999999" x14ac:dyDescent="0.3">
      <c r="A19" s="4">
        <v>64</v>
      </c>
      <c r="B19" s="5">
        <v>38881</v>
      </c>
      <c r="C19" s="1" t="s">
        <v>9</v>
      </c>
      <c r="D19" s="6" t="s">
        <v>14</v>
      </c>
      <c r="E19" s="6" t="s">
        <v>17</v>
      </c>
      <c r="F19" s="7">
        <v>810</v>
      </c>
    </row>
    <row r="20" spans="1:6" ht="17.399999999999999" hidden="1" x14ac:dyDescent="0.3">
      <c r="A20" s="4">
        <v>33</v>
      </c>
      <c r="B20" s="5">
        <v>38968</v>
      </c>
      <c r="C20" s="1" t="s">
        <v>8</v>
      </c>
      <c r="D20" s="6" t="s">
        <v>14</v>
      </c>
      <c r="E20" s="6" t="s">
        <v>17</v>
      </c>
      <c r="F20" s="7">
        <v>209</v>
      </c>
    </row>
    <row r="21" spans="1:6" ht="17.399999999999999" hidden="1" x14ac:dyDescent="0.3">
      <c r="A21" s="4">
        <v>80</v>
      </c>
      <c r="B21" s="5">
        <v>38957</v>
      </c>
      <c r="C21" s="1" t="s">
        <v>10</v>
      </c>
      <c r="D21" s="6" t="s">
        <v>14</v>
      </c>
      <c r="E21" s="6" t="s">
        <v>16</v>
      </c>
      <c r="F21" s="7">
        <v>219.5</v>
      </c>
    </row>
    <row r="22" spans="1:6" ht="17.399999999999999" hidden="1" x14ac:dyDescent="0.3">
      <c r="A22" s="4">
        <v>75</v>
      </c>
      <c r="B22" s="5">
        <v>38873</v>
      </c>
      <c r="C22" s="1" t="s">
        <v>10</v>
      </c>
      <c r="D22" s="6" t="s">
        <v>15</v>
      </c>
      <c r="E22" s="6" t="s">
        <v>18</v>
      </c>
      <c r="F22" s="7">
        <v>270</v>
      </c>
    </row>
    <row r="23" spans="1:6" ht="17.399999999999999" hidden="1" x14ac:dyDescent="0.3">
      <c r="A23" s="4">
        <v>42</v>
      </c>
      <c r="B23" s="5">
        <v>38792</v>
      </c>
      <c r="C23" s="1" t="s">
        <v>11</v>
      </c>
      <c r="D23" s="6" t="s">
        <v>15</v>
      </c>
      <c r="E23" s="6" t="s">
        <v>18</v>
      </c>
      <c r="F23" s="7">
        <v>270</v>
      </c>
    </row>
    <row r="24" spans="1:6" ht="17.399999999999999" hidden="1" x14ac:dyDescent="0.3">
      <c r="A24" s="4">
        <v>40</v>
      </c>
      <c r="B24" s="5">
        <v>38760</v>
      </c>
      <c r="C24" s="1" t="s">
        <v>12</v>
      </c>
      <c r="D24" s="6" t="s">
        <v>14</v>
      </c>
      <c r="E24" s="6" t="s">
        <v>16</v>
      </c>
      <c r="F24" s="7">
        <v>326</v>
      </c>
    </row>
    <row r="25" spans="1:6" ht="17.399999999999999" hidden="1" x14ac:dyDescent="0.3">
      <c r="A25" s="4">
        <v>62</v>
      </c>
      <c r="B25" s="5">
        <v>38994</v>
      </c>
      <c r="C25" s="1" t="s">
        <v>6</v>
      </c>
      <c r="D25" s="6" t="s">
        <v>14</v>
      </c>
      <c r="E25" s="6" t="s">
        <v>17</v>
      </c>
      <c r="F25" s="7">
        <v>380</v>
      </c>
    </row>
    <row r="26" spans="1:6" ht="17.399999999999999" x14ac:dyDescent="0.3">
      <c r="A26" s="4">
        <v>81</v>
      </c>
      <c r="B26" s="5">
        <v>38839</v>
      </c>
      <c r="C26" s="1" t="s">
        <v>8</v>
      </c>
      <c r="D26" s="6" t="s">
        <v>14</v>
      </c>
      <c r="E26" s="6" t="s">
        <v>17</v>
      </c>
      <c r="F26" s="7">
        <v>560</v>
      </c>
    </row>
    <row r="27" spans="1:6" ht="17.399999999999999" x14ac:dyDescent="0.3">
      <c r="A27" s="4">
        <v>76</v>
      </c>
      <c r="B27" s="5">
        <v>38771</v>
      </c>
      <c r="C27" s="1" t="s">
        <v>10</v>
      </c>
      <c r="D27" s="6" t="s">
        <v>14</v>
      </c>
      <c r="E27" s="6" t="s">
        <v>17</v>
      </c>
      <c r="F27" s="7">
        <v>562</v>
      </c>
    </row>
    <row r="28" spans="1:6" ht="17.399999999999999" x14ac:dyDescent="0.3">
      <c r="A28" s="4">
        <v>37</v>
      </c>
      <c r="B28" s="5">
        <v>38944</v>
      </c>
      <c r="C28" s="1" t="s">
        <v>8</v>
      </c>
      <c r="D28" s="6" t="s">
        <v>14</v>
      </c>
      <c r="E28" s="6" t="s">
        <v>17</v>
      </c>
      <c r="F28" s="7">
        <v>607</v>
      </c>
    </row>
    <row r="29" spans="1:6" ht="17.399999999999999" x14ac:dyDescent="0.3">
      <c r="A29" s="4">
        <v>71</v>
      </c>
      <c r="B29" s="5">
        <v>38902</v>
      </c>
      <c r="C29" s="1" t="s">
        <v>7</v>
      </c>
      <c r="D29" s="6" t="s">
        <v>15</v>
      </c>
      <c r="E29" s="6" t="s">
        <v>18</v>
      </c>
      <c r="F29" s="7">
        <v>607</v>
      </c>
    </row>
    <row r="30" spans="1:6" ht="17.399999999999999" x14ac:dyDescent="0.3">
      <c r="A30" s="4">
        <v>63</v>
      </c>
      <c r="B30" s="5">
        <v>38999</v>
      </c>
      <c r="C30" s="1" t="s">
        <v>6</v>
      </c>
      <c r="D30" s="6" t="s">
        <v>15</v>
      </c>
      <c r="E30" s="6" t="s">
        <v>16</v>
      </c>
      <c r="F30" s="7">
        <v>665</v>
      </c>
    </row>
    <row r="31" spans="1:6" ht="17.399999999999999" x14ac:dyDescent="0.3">
      <c r="A31" s="4">
        <v>70</v>
      </c>
      <c r="B31" s="5">
        <v>38842</v>
      </c>
      <c r="C31" s="1" t="s">
        <v>9</v>
      </c>
      <c r="D31" s="6" t="s">
        <v>15</v>
      </c>
      <c r="E31" s="6" t="s">
        <v>19</v>
      </c>
      <c r="F31" s="7">
        <v>665</v>
      </c>
    </row>
    <row r="32" spans="1:6" ht="17.399999999999999" x14ac:dyDescent="0.3">
      <c r="A32" s="4">
        <v>66</v>
      </c>
      <c r="B32" s="5">
        <v>38860</v>
      </c>
      <c r="C32" s="1" t="s">
        <v>11</v>
      </c>
      <c r="D32" s="6" t="s">
        <v>15</v>
      </c>
      <c r="E32" s="6" t="s">
        <v>17</v>
      </c>
      <c r="F32" s="7">
        <v>692</v>
      </c>
    </row>
    <row r="33" spans="1:6" ht="17.399999999999999" x14ac:dyDescent="0.3">
      <c r="A33" s="4">
        <v>74</v>
      </c>
      <c r="B33" s="5">
        <v>38986</v>
      </c>
      <c r="C33" s="1" t="s">
        <v>10</v>
      </c>
      <c r="D33" s="6" t="s">
        <v>15</v>
      </c>
      <c r="E33" s="6" t="s">
        <v>18</v>
      </c>
      <c r="F33" s="7">
        <v>736</v>
      </c>
    </row>
    <row r="34" spans="1:6" ht="17.399999999999999" x14ac:dyDescent="0.3">
      <c r="A34" s="4">
        <v>31</v>
      </c>
      <c r="B34" s="5">
        <v>38989</v>
      </c>
      <c r="C34" s="1" t="s">
        <v>8</v>
      </c>
      <c r="D34" s="6" t="s">
        <v>15</v>
      </c>
      <c r="E34" s="6" t="s">
        <v>18</v>
      </c>
      <c r="F34" s="7">
        <v>736</v>
      </c>
    </row>
    <row r="35" spans="1:6" ht="17.399999999999999" x14ac:dyDescent="0.3">
      <c r="A35" s="4">
        <v>32</v>
      </c>
      <c r="B35" s="5">
        <v>38981</v>
      </c>
      <c r="C35" s="1" t="s">
        <v>10</v>
      </c>
      <c r="D35" s="6" t="s">
        <v>15</v>
      </c>
      <c r="E35" s="6" t="s">
        <v>16</v>
      </c>
      <c r="F35" s="7">
        <v>800</v>
      </c>
    </row>
    <row r="36" spans="1:6" ht="17.399999999999999" x14ac:dyDescent="0.3">
      <c r="A36" s="4">
        <v>61</v>
      </c>
      <c r="B36" s="5">
        <v>38965</v>
      </c>
      <c r="C36" s="1" t="s">
        <v>7</v>
      </c>
      <c r="D36" s="6" t="s">
        <v>14</v>
      </c>
      <c r="E36" s="6" t="s">
        <v>18</v>
      </c>
      <c r="F36" s="7">
        <v>810</v>
      </c>
    </row>
    <row r="37" spans="1:6" ht="17.399999999999999" x14ac:dyDescent="0.3">
      <c r="A37" s="4">
        <v>72</v>
      </c>
      <c r="B37" s="5">
        <v>38761</v>
      </c>
      <c r="C37" s="1" t="s">
        <v>8</v>
      </c>
      <c r="D37" s="6" t="s">
        <v>14</v>
      </c>
      <c r="E37" s="6" t="s">
        <v>17</v>
      </c>
      <c r="F37" s="7">
        <v>810</v>
      </c>
    </row>
    <row r="38" spans="1:6" ht="17.399999999999999" x14ac:dyDescent="0.3">
      <c r="A38" s="4">
        <v>47</v>
      </c>
      <c r="B38" s="5">
        <v>38910</v>
      </c>
      <c r="C38" s="1" t="s">
        <v>9</v>
      </c>
      <c r="D38" s="6" t="s">
        <v>14</v>
      </c>
      <c r="E38" s="6" t="s">
        <v>18</v>
      </c>
      <c r="F38" s="7">
        <v>870</v>
      </c>
    </row>
    <row r="39" spans="1:6" ht="17.399999999999999" hidden="1" x14ac:dyDescent="0.3">
      <c r="A39" s="4">
        <v>74</v>
      </c>
      <c r="B39" s="5">
        <v>38881</v>
      </c>
      <c r="C39" s="1" t="s">
        <v>12</v>
      </c>
      <c r="D39" s="6" t="s">
        <v>14</v>
      </c>
      <c r="E39" s="6" t="s">
        <v>16</v>
      </c>
      <c r="F39" s="7">
        <v>1195</v>
      </c>
    </row>
    <row r="40" spans="1:6" ht="17.399999999999999" hidden="1" x14ac:dyDescent="0.3">
      <c r="A40" s="4">
        <v>33</v>
      </c>
      <c r="B40" s="5">
        <v>39002</v>
      </c>
      <c r="C40" s="1" t="s">
        <v>12</v>
      </c>
      <c r="D40" s="6" t="s">
        <v>14</v>
      </c>
      <c r="E40" s="6" t="s">
        <v>18</v>
      </c>
      <c r="F40" s="7">
        <v>1280</v>
      </c>
    </row>
    <row r="41" spans="1:6" ht="17.399999999999999" x14ac:dyDescent="0.3">
      <c r="A41" s="4">
        <v>60</v>
      </c>
      <c r="B41" s="5">
        <v>39007</v>
      </c>
      <c r="C41" s="1" t="s">
        <v>12</v>
      </c>
      <c r="D41" s="6" t="s">
        <v>15</v>
      </c>
      <c r="E41" s="6" t="s">
        <v>18</v>
      </c>
      <c r="F41" s="7">
        <v>560</v>
      </c>
    </row>
    <row r="42" spans="1:6" ht="17.399999999999999" hidden="1" x14ac:dyDescent="0.3">
      <c r="A42" s="4">
        <v>48</v>
      </c>
      <c r="B42" s="5">
        <v>38818</v>
      </c>
      <c r="C42" s="1" t="s">
        <v>8</v>
      </c>
      <c r="D42" s="6" t="s">
        <v>14</v>
      </c>
      <c r="E42" s="6" t="s">
        <v>18</v>
      </c>
      <c r="F42" s="7">
        <v>1195</v>
      </c>
    </row>
    <row r="43" spans="1:6" ht="17.399999999999999" hidden="1" x14ac:dyDescent="0.3">
      <c r="A43" s="4">
        <v>75</v>
      </c>
      <c r="B43" s="5">
        <v>38839</v>
      </c>
      <c r="C43" s="1" t="s">
        <v>8</v>
      </c>
      <c r="D43" s="6" t="s">
        <v>15</v>
      </c>
      <c r="E43" s="6" t="s">
        <v>16</v>
      </c>
      <c r="F43" s="7">
        <v>1435.25</v>
      </c>
    </row>
    <row r="44" spans="1:6" ht="17.399999999999999" hidden="1" x14ac:dyDescent="0.3">
      <c r="A44" s="4">
        <v>32</v>
      </c>
      <c r="B44" s="5">
        <v>38915</v>
      </c>
      <c r="C44" s="1" t="s">
        <v>8</v>
      </c>
      <c r="D44" s="6" t="s">
        <v>14</v>
      </c>
      <c r="E44" s="6" t="s">
        <v>17</v>
      </c>
      <c r="F44" s="7">
        <v>1937</v>
      </c>
    </row>
    <row r="45" spans="1:6" ht="17.399999999999999" x14ac:dyDescent="0.3">
      <c r="A45" s="4">
        <v>59</v>
      </c>
      <c r="B45" s="5">
        <v>38931</v>
      </c>
      <c r="C45" s="1" t="s">
        <v>8</v>
      </c>
      <c r="D45" s="6" t="s">
        <v>14</v>
      </c>
      <c r="E45" s="6" t="s">
        <v>17</v>
      </c>
      <c r="F45" s="7">
        <v>607</v>
      </c>
    </row>
    <row r="46" spans="1:6" ht="17.399999999999999" hidden="1" x14ac:dyDescent="0.3">
      <c r="A46" s="4">
        <v>36</v>
      </c>
      <c r="B46" s="5">
        <v>38936</v>
      </c>
      <c r="C46" s="1" t="s">
        <v>8</v>
      </c>
      <c r="D46" s="6" t="s">
        <v>14</v>
      </c>
      <c r="E46" s="6" t="s">
        <v>17</v>
      </c>
      <c r="F46" s="7">
        <v>209</v>
      </c>
    </row>
    <row r="47" spans="1:6" ht="17.399999999999999" x14ac:dyDescent="0.3">
      <c r="A47" s="4">
        <v>40</v>
      </c>
      <c r="B47" s="5">
        <v>38944</v>
      </c>
      <c r="C47" s="1" t="s">
        <v>8</v>
      </c>
      <c r="D47" s="6" t="s">
        <v>14</v>
      </c>
      <c r="E47" s="6" t="s">
        <v>17</v>
      </c>
      <c r="F47" s="7">
        <v>736</v>
      </c>
    </row>
    <row r="48" spans="1:6" ht="17.399999999999999" hidden="1" x14ac:dyDescent="0.3">
      <c r="A48" s="4">
        <v>67</v>
      </c>
      <c r="B48" s="5">
        <v>38968</v>
      </c>
      <c r="C48" s="1" t="s">
        <v>8</v>
      </c>
      <c r="D48" s="6" t="s">
        <v>15</v>
      </c>
      <c r="E48" s="6" t="s">
        <v>17</v>
      </c>
      <c r="F48" s="7">
        <v>3790</v>
      </c>
    </row>
    <row r="49" spans="1:6" ht="17.399999999999999" hidden="1" x14ac:dyDescent="0.3">
      <c r="A49" s="4">
        <v>63</v>
      </c>
      <c r="B49" s="5">
        <v>38989</v>
      </c>
      <c r="C49" s="1" t="s">
        <v>8</v>
      </c>
      <c r="D49" s="6" t="s">
        <v>15</v>
      </c>
      <c r="E49" s="6" t="s">
        <v>17</v>
      </c>
      <c r="F49" s="7">
        <v>196.5</v>
      </c>
    </row>
    <row r="50" spans="1:6" ht="17.399999999999999" hidden="1" x14ac:dyDescent="0.3">
      <c r="A50" s="4">
        <v>46</v>
      </c>
      <c r="B50" s="5">
        <v>38813</v>
      </c>
      <c r="C50" s="1" t="s">
        <v>8</v>
      </c>
      <c r="D50" s="6" t="s">
        <v>14</v>
      </c>
      <c r="E50" s="6" t="s">
        <v>17</v>
      </c>
      <c r="F50" s="7">
        <v>134.5</v>
      </c>
    </row>
    <row r="51" spans="1:6" ht="17.399999999999999" x14ac:dyDescent="0.3">
      <c r="A51" s="4">
        <v>73</v>
      </c>
      <c r="B51" s="5">
        <v>38834</v>
      </c>
      <c r="C51" s="1" t="s">
        <v>7</v>
      </c>
      <c r="D51" s="6" t="s">
        <v>14</v>
      </c>
      <c r="E51" s="6" t="s">
        <v>17</v>
      </c>
      <c r="F51" s="7">
        <v>607</v>
      </c>
    </row>
    <row r="52" spans="1:6" ht="17.399999999999999" x14ac:dyDescent="0.3">
      <c r="A52" s="4">
        <v>35</v>
      </c>
      <c r="B52" s="5">
        <v>38889</v>
      </c>
      <c r="C52" s="1" t="s">
        <v>7</v>
      </c>
      <c r="D52" s="6" t="s">
        <v>14</v>
      </c>
      <c r="E52" s="6" t="s">
        <v>18</v>
      </c>
      <c r="F52" s="7">
        <v>870</v>
      </c>
    </row>
    <row r="53" spans="1:6" ht="17.399999999999999" hidden="1" x14ac:dyDescent="0.3">
      <c r="A53" s="4">
        <v>62</v>
      </c>
      <c r="B53" s="5">
        <v>38902</v>
      </c>
      <c r="C53" s="1" t="s">
        <v>7</v>
      </c>
      <c r="D53" s="6" t="s">
        <v>14</v>
      </c>
      <c r="E53" s="6" t="s">
        <v>18</v>
      </c>
      <c r="F53" s="7">
        <v>1280</v>
      </c>
    </row>
    <row r="54" spans="1:6" ht="17.399999999999999" hidden="1" x14ac:dyDescent="0.3">
      <c r="A54" s="4">
        <v>31</v>
      </c>
      <c r="B54" s="5">
        <v>38910</v>
      </c>
      <c r="C54" s="1" t="s">
        <v>7</v>
      </c>
      <c r="D54" s="6" t="s">
        <v>15</v>
      </c>
      <c r="E54" s="6" t="s">
        <v>18</v>
      </c>
      <c r="F54" s="7">
        <v>3525</v>
      </c>
    </row>
    <row r="55" spans="1:6" ht="17.399999999999999" x14ac:dyDescent="0.3">
      <c r="A55" s="4">
        <v>39</v>
      </c>
      <c r="B55" s="5">
        <v>38926</v>
      </c>
      <c r="C55" s="1" t="s">
        <v>7</v>
      </c>
      <c r="D55" s="6" t="s">
        <v>14</v>
      </c>
      <c r="E55" s="6" t="s">
        <v>18</v>
      </c>
      <c r="F55" s="7">
        <v>810</v>
      </c>
    </row>
    <row r="56" spans="1:6" ht="17.399999999999999" hidden="1" x14ac:dyDescent="0.3">
      <c r="A56" s="4">
        <v>58</v>
      </c>
      <c r="B56" s="5">
        <v>38965</v>
      </c>
      <c r="C56" s="1" t="s">
        <v>7</v>
      </c>
      <c r="D56" s="6" t="s">
        <v>15</v>
      </c>
      <c r="E56" s="6" t="s">
        <v>18</v>
      </c>
      <c r="F56" s="7">
        <v>326</v>
      </c>
    </row>
  </sheetData>
  <autoFilter ref="A1:F56" xr:uid="{B7238545-BBCC-4BD7-8DC7-72DA4AE64536}">
    <filterColumn colId="5">
      <filters>
        <filter val="560,00 lei"/>
        <filter val="562,00 lei"/>
        <filter val="607,00 lei"/>
        <filter val="665,00 lei"/>
        <filter val="692,00 lei"/>
        <filter val="736,00 lei"/>
        <filter val="800,00 lei"/>
        <filter val="810,00 lei"/>
        <filter val="870,00 lei"/>
      </filters>
    </filterColumn>
  </autoFilter>
  <dataValidations count="4">
    <dataValidation type="list" allowBlank="1" showInputMessage="1" showErrorMessage="1" sqref="E2:E56" xr:uid="{215BECBA-803A-4510-A5D1-E1A1C0BB7CE8}">
      <formula1>"Firma A,Firma C,Firma D,Firma F,Firma G"</formula1>
    </dataValidation>
    <dataValidation type="list" allowBlank="1" showInputMessage="1" showErrorMessage="1" sqref="D2:D56" xr:uid="{E5DCD559-8F9F-405B-8FC7-3B3728828A79}">
      <formula1>"Achitată,Neachitată"</formula1>
    </dataValidation>
    <dataValidation type="list" allowBlank="1" showInputMessage="1" showErrorMessage="1" sqref="C5:C56" xr:uid="{D1C744A1-3A1B-4E0D-B5C2-7D9BF6FD837F}">
      <formula1>"Constatin Alexandru,Leulescu Mircea,Zare Robert,Ștefănescu Maria,Florescu Nicolae,Grigoriu Laura,Nicolaescu Marius"</formula1>
    </dataValidation>
    <dataValidation type="list" allowBlank="1" showInputMessage="1" showErrorMessage="1" sqref="C2:C4" xr:uid="{72C4EEE6-9CA1-4B4D-B34F-B625FCFF0240}">
      <formula1>"Constatin Alexandru,Zare Robert,Ștefănescu Maria,Florescu Nicolae,Grigoriu Laura,Nicolaescu Marius"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11064-DCAF-40BF-A951-9A19B90989AD}">
  <sheetPr filterMode="1">
    <tabColor rgb="FFFF0000"/>
  </sheetPr>
  <dimension ref="A1:F56"/>
  <sheetViews>
    <sheetView workbookViewId="0">
      <selection activeCell="K7" sqref="K7"/>
    </sheetView>
  </sheetViews>
  <sheetFormatPr defaultRowHeight="14.4" x14ac:dyDescent="0.3"/>
  <cols>
    <col min="2" max="2" width="12.5546875" bestFit="1" customWidth="1"/>
    <col min="3" max="3" width="17.5546875" bestFit="1" customWidth="1"/>
    <col min="4" max="4" width="10" bestFit="1" customWidth="1"/>
    <col min="5" max="5" width="7.21875" bestFit="1" customWidth="1"/>
    <col min="6" max="6" width="10.33203125" bestFit="1" customWidth="1"/>
  </cols>
  <sheetData>
    <row r="1" spans="1:6" ht="31.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17.399999999999999" x14ac:dyDescent="0.3">
      <c r="A2" s="4">
        <v>56</v>
      </c>
      <c r="B2" s="5">
        <v>38810</v>
      </c>
      <c r="C2" s="1" t="s">
        <v>6</v>
      </c>
      <c r="D2" s="6" t="s">
        <v>14</v>
      </c>
      <c r="E2" s="6" t="s">
        <v>16</v>
      </c>
      <c r="F2" s="7">
        <v>127.5</v>
      </c>
    </row>
    <row r="3" spans="1:6" ht="17.399999999999999" x14ac:dyDescent="0.3">
      <c r="A3" s="4">
        <v>46</v>
      </c>
      <c r="B3" s="5">
        <v>38813</v>
      </c>
      <c r="C3" s="1" t="s">
        <v>7</v>
      </c>
      <c r="D3" s="6" t="s">
        <v>15</v>
      </c>
      <c r="E3" s="6" t="s">
        <v>17</v>
      </c>
      <c r="F3" s="7">
        <v>3790</v>
      </c>
    </row>
    <row r="4" spans="1:6" ht="17.399999999999999" x14ac:dyDescent="0.3">
      <c r="A4" s="4">
        <v>48</v>
      </c>
      <c r="B4" s="5">
        <v>38818</v>
      </c>
      <c r="C4" s="1" t="s">
        <v>8</v>
      </c>
      <c r="D4" s="6" t="s">
        <v>14</v>
      </c>
      <c r="E4" s="6" t="s">
        <v>18</v>
      </c>
      <c r="F4" s="7">
        <v>1280</v>
      </c>
    </row>
    <row r="5" spans="1:6" ht="17.399999999999999" x14ac:dyDescent="0.3">
      <c r="A5" s="4">
        <v>50</v>
      </c>
      <c r="B5" s="5">
        <v>38821</v>
      </c>
      <c r="C5" s="1" t="s">
        <v>9</v>
      </c>
      <c r="D5" s="6" t="s">
        <v>15</v>
      </c>
      <c r="E5" s="6" t="s">
        <v>17</v>
      </c>
      <c r="F5" s="7">
        <v>205</v>
      </c>
    </row>
    <row r="6" spans="1:6" ht="17.399999999999999" x14ac:dyDescent="0.3">
      <c r="A6" s="4">
        <v>51</v>
      </c>
      <c r="B6" s="5">
        <v>38826</v>
      </c>
      <c r="C6" s="1" t="s">
        <v>9</v>
      </c>
      <c r="D6" s="6" t="s">
        <v>14</v>
      </c>
      <c r="E6" s="6" t="s">
        <v>16</v>
      </c>
      <c r="F6" s="7">
        <v>1435.25</v>
      </c>
    </row>
    <row r="7" spans="1:6" ht="17.399999999999999" x14ac:dyDescent="0.3">
      <c r="A7" s="4">
        <v>55</v>
      </c>
      <c r="B7" s="5">
        <v>38831</v>
      </c>
      <c r="C7" s="1" t="s">
        <v>10</v>
      </c>
      <c r="D7" s="6" t="s">
        <v>15</v>
      </c>
      <c r="E7" s="6" t="s">
        <v>17</v>
      </c>
      <c r="F7" s="7">
        <v>1418</v>
      </c>
    </row>
    <row r="8" spans="1:6" ht="17.399999999999999" x14ac:dyDescent="0.3">
      <c r="A8" s="4">
        <v>73</v>
      </c>
      <c r="B8" s="5">
        <v>38834</v>
      </c>
      <c r="C8" s="1" t="s">
        <v>7</v>
      </c>
      <c r="D8" s="6" t="s">
        <v>14</v>
      </c>
      <c r="E8" s="6" t="s">
        <v>17</v>
      </c>
      <c r="F8" s="7">
        <v>196.5</v>
      </c>
    </row>
    <row r="9" spans="1:6" ht="17.399999999999999" hidden="1" x14ac:dyDescent="0.3">
      <c r="A9" s="4">
        <v>75</v>
      </c>
      <c r="B9" s="5">
        <v>38839</v>
      </c>
      <c r="C9" s="1" t="s">
        <v>8</v>
      </c>
      <c r="D9" s="6" t="s">
        <v>15</v>
      </c>
      <c r="E9" s="6" t="s">
        <v>16</v>
      </c>
      <c r="F9" s="7">
        <v>560</v>
      </c>
    </row>
    <row r="10" spans="1:6" ht="17.399999999999999" hidden="1" x14ac:dyDescent="0.3">
      <c r="A10" s="4">
        <v>76</v>
      </c>
      <c r="B10" s="5">
        <v>38842</v>
      </c>
      <c r="C10" s="1" t="s">
        <v>9</v>
      </c>
      <c r="D10" s="6" t="s">
        <v>14</v>
      </c>
      <c r="E10" s="6" t="s">
        <v>18</v>
      </c>
      <c r="F10" s="7">
        <v>665</v>
      </c>
    </row>
    <row r="11" spans="1:6" ht="17.399999999999999" x14ac:dyDescent="0.3">
      <c r="A11" s="4">
        <v>77</v>
      </c>
      <c r="B11" s="5">
        <v>38847</v>
      </c>
      <c r="C11" s="1" t="s">
        <v>9</v>
      </c>
      <c r="D11" s="6" t="s">
        <v>15</v>
      </c>
      <c r="E11" s="6" t="s">
        <v>18</v>
      </c>
      <c r="F11" s="7">
        <v>2310</v>
      </c>
    </row>
    <row r="12" spans="1:6" ht="17.399999999999999" x14ac:dyDescent="0.3">
      <c r="A12" s="4">
        <v>78</v>
      </c>
      <c r="B12" s="5">
        <v>38852</v>
      </c>
      <c r="C12" s="1" t="s">
        <v>10</v>
      </c>
      <c r="D12" s="6" t="s">
        <v>14</v>
      </c>
      <c r="E12" s="6" t="s">
        <v>16</v>
      </c>
      <c r="F12" s="7">
        <v>1760</v>
      </c>
    </row>
    <row r="13" spans="1:6" ht="17.399999999999999" x14ac:dyDescent="0.3">
      <c r="A13" s="4">
        <v>34</v>
      </c>
      <c r="B13" s="5">
        <v>38855</v>
      </c>
      <c r="C13" s="1" t="s">
        <v>9</v>
      </c>
      <c r="D13" s="6" t="s">
        <v>15</v>
      </c>
      <c r="E13" s="6" t="s">
        <v>17</v>
      </c>
      <c r="F13" s="7">
        <v>188</v>
      </c>
    </row>
    <row r="14" spans="1:6" ht="17.399999999999999" hidden="1" x14ac:dyDescent="0.3">
      <c r="A14" s="4">
        <v>37</v>
      </c>
      <c r="B14" s="5">
        <v>38860</v>
      </c>
      <c r="C14" s="1" t="s">
        <v>11</v>
      </c>
      <c r="D14" s="6" t="s">
        <v>14</v>
      </c>
      <c r="E14" s="6" t="s">
        <v>18</v>
      </c>
      <c r="F14" s="7">
        <v>692</v>
      </c>
    </row>
    <row r="15" spans="1:6" ht="17.399999999999999" x14ac:dyDescent="0.3">
      <c r="A15" s="4">
        <v>45</v>
      </c>
      <c r="B15" s="5">
        <v>38863</v>
      </c>
      <c r="C15" s="1" t="s">
        <v>10</v>
      </c>
      <c r="D15" s="6" t="s">
        <v>14</v>
      </c>
      <c r="E15" s="6" t="s">
        <v>17</v>
      </c>
      <c r="F15" s="7">
        <v>1442</v>
      </c>
    </row>
    <row r="16" spans="1:6" ht="17.399999999999999" x14ac:dyDescent="0.3">
      <c r="A16" s="4">
        <v>61</v>
      </c>
      <c r="B16" s="5">
        <v>38868</v>
      </c>
      <c r="C16" s="1" t="s">
        <v>12</v>
      </c>
      <c r="D16" s="6" t="s">
        <v>15</v>
      </c>
      <c r="E16" s="6" t="s">
        <v>16</v>
      </c>
      <c r="F16" s="7">
        <v>1280</v>
      </c>
    </row>
    <row r="17" spans="1:6" ht="17.399999999999999" x14ac:dyDescent="0.3">
      <c r="A17" s="4">
        <v>43</v>
      </c>
      <c r="B17" s="5">
        <v>38873</v>
      </c>
      <c r="C17" s="1" t="s">
        <v>12</v>
      </c>
      <c r="D17" s="6" t="s">
        <v>14</v>
      </c>
      <c r="E17" s="6" t="s">
        <v>16</v>
      </c>
      <c r="F17" s="7">
        <v>270</v>
      </c>
    </row>
    <row r="18" spans="1:6" ht="17.399999999999999" x14ac:dyDescent="0.3">
      <c r="A18" s="4">
        <v>72</v>
      </c>
      <c r="B18" s="5">
        <v>38876</v>
      </c>
      <c r="C18" s="1" t="s">
        <v>11</v>
      </c>
      <c r="D18" s="6" t="s">
        <v>14</v>
      </c>
      <c r="E18" s="6" t="s">
        <v>17</v>
      </c>
      <c r="F18" s="7">
        <v>4500</v>
      </c>
    </row>
    <row r="19" spans="1:6" ht="17.399999999999999" hidden="1" x14ac:dyDescent="0.3">
      <c r="A19" s="4">
        <v>64</v>
      </c>
      <c r="B19" s="5">
        <v>38881</v>
      </c>
      <c r="C19" s="1" t="s">
        <v>9</v>
      </c>
      <c r="D19" s="6" t="s">
        <v>14</v>
      </c>
      <c r="E19" s="6" t="s">
        <v>17</v>
      </c>
      <c r="F19" s="7">
        <v>810</v>
      </c>
    </row>
    <row r="20" spans="1:6" ht="17.399999999999999" x14ac:dyDescent="0.3">
      <c r="A20" s="4">
        <v>33</v>
      </c>
      <c r="B20" s="5">
        <v>38968</v>
      </c>
      <c r="C20" s="1" t="s">
        <v>8</v>
      </c>
      <c r="D20" s="6" t="s">
        <v>14</v>
      </c>
      <c r="E20" s="6" t="s">
        <v>17</v>
      </c>
      <c r="F20" s="7">
        <v>209</v>
      </c>
    </row>
    <row r="21" spans="1:6" ht="17.399999999999999" x14ac:dyDescent="0.3">
      <c r="A21" s="4">
        <v>80</v>
      </c>
      <c r="B21" s="5">
        <v>38957</v>
      </c>
      <c r="C21" s="1" t="s">
        <v>10</v>
      </c>
      <c r="D21" s="6" t="s">
        <v>14</v>
      </c>
      <c r="E21" s="6" t="s">
        <v>16</v>
      </c>
      <c r="F21" s="7">
        <v>219.5</v>
      </c>
    </row>
    <row r="22" spans="1:6" ht="17.399999999999999" x14ac:dyDescent="0.3">
      <c r="A22" s="4">
        <v>75</v>
      </c>
      <c r="B22" s="5">
        <v>38873</v>
      </c>
      <c r="C22" s="1" t="s">
        <v>10</v>
      </c>
      <c r="D22" s="6" t="s">
        <v>15</v>
      </c>
      <c r="E22" s="6" t="s">
        <v>18</v>
      </c>
      <c r="F22" s="7">
        <v>270</v>
      </c>
    </row>
    <row r="23" spans="1:6" ht="17.399999999999999" x14ac:dyDescent="0.3">
      <c r="A23" s="4">
        <v>42</v>
      </c>
      <c r="B23" s="5">
        <v>38792</v>
      </c>
      <c r="C23" s="1" t="s">
        <v>11</v>
      </c>
      <c r="D23" s="6" t="s">
        <v>15</v>
      </c>
      <c r="E23" s="6" t="s">
        <v>18</v>
      </c>
      <c r="F23" s="7">
        <v>270</v>
      </c>
    </row>
    <row r="24" spans="1:6" ht="17.399999999999999" x14ac:dyDescent="0.3">
      <c r="A24" s="4">
        <v>40</v>
      </c>
      <c r="B24" s="5">
        <v>38760</v>
      </c>
      <c r="C24" s="1" t="s">
        <v>12</v>
      </c>
      <c r="D24" s="6" t="s">
        <v>14</v>
      </c>
      <c r="E24" s="6" t="s">
        <v>16</v>
      </c>
      <c r="F24" s="7">
        <v>326</v>
      </c>
    </row>
    <row r="25" spans="1:6" ht="17.399999999999999" x14ac:dyDescent="0.3">
      <c r="A25" s="4">
        <v>62</v>
      </c>
      <c r="B25" s="5">
        <v>38994</v>
      </c>
      <c r="C25" s="1" t="s">
        <v>6</v>
      </c>
      <c r="D25" s="6" t="s">
        <v>14</v>
      </c>
      <c r="E25" s="6" t="s">
        <v>17</v>
      </c>
      <c r="F25" s="7">
        <v>380</v>
      </c>
    </row>
    <row r="26" spans="1:6" ht="17.399999999999999" hidden="1" x14ac:dyDescent="0.3">
      <c r="A26" s="4">
        <v>81</v>
      </c>
      <c r="B26" s="5">
        <v>38839</v>
      </c>
      <c r="C26" s="1" t="s">
        <v>8</v>
      </c>
      <c r="D26" s="6" t="s">
        <v>14</v>
      </c>
      <c r="E26" s="6" t="s">
        <v>17</v>
      </c>
      <c r="F26" s="7">
        <v>560</v>
      </c>
    </row>
    <row r="27" spans="1:6" ht="17.399999999999999" hidden="1" x14ac:dyDescent="0.3">
      <c r="A27" s="4">
        <v>76</v>
      </c>
      <c r="B27" s="5">
        <v>38771</v>
      </c>
      <c r="C27" s="1" t="s">
        <v>10</v>
      </c>
      <c r="D27" s="6" t="s">
        <v>14</v>
      </c>
      <c r="E27" s="6" t="s">
        <v>17</v>
      </c>
      <c r="F27" s="7">
        <v>562</v>
      </c>
    </row>
    <row r="28" spans="1:6" ht="17.399999999999999" hidden="1" x14ac:dyDescent="0.3">
      <c r="A28" s="4">
        <v>37</v>
      </c>
      <c r="B28" s="5">
        <v>38944</v>
      </c>
      <c r="C28" s="1" t="s">
        <v>8</v>
      </c>
      <c r="D28" s="6" t="s">
        <v>14</v>
      </c>
      <c r="E28" s="6" t="s">
        <v>17</v>
      </c>
      <c r="F28" s="7">
        <v>607</v>
      </c>
    </row>
    <row r="29" spans="1:6" ht="17.399999999999999" hidden="1" x14ac:dyDescent="0.3">
      <c r="A29" s="4">
        <v>71</v>
      </c>
      <c r="B29" s="5">
        <v>38902</v>
      </c>
      <c r="C29" s="1" t="s">
        <v>7</v>
      </c>
      <c r="D29" s="6" t="s">
        <v>15</v>
      </c>
      <c r="E29" s="6" t="s">
        <v>18</v>
      </c>
      <c r="F29" s="7">
        <v>607</v>
      </c>
    </row>
    <row r="30" spans="1:6" ht="17.399999999999999" hidden="1" x14ac:dyDescent="0.3">
      <c r="A30" s="4">
        <v>63</v>
      </c>
      <c r="B30" s="5">
        <v>38999</v>
      </c>
      <c r="C30" s="1" t="s">
        <v>6</v>
      </c>
      <c r="D30" s="6" t="s">
        <v>15</v>
      </c>
      <c r="E30" s="6" t="s">
        <v>16</v>
      </c>
      <c r="F30" s="7">
        <v>665</v>
      </c>
    </row>
    <row r="31" spans="1:6" ht="17.399999999999999" hidden="1" x14ac:dyDescent="0.3">
      <c r="A31" s="4">
        <v>70</v>
      </c>
      <c r="B31" s="5">
        <v>38842</v>
      </c>
      <c r="C31" s="1" t="s">
        <v>9</v>
      </c>
      <c r="D31" s="6" t="s">
        <v>15</v>
      </c>
      <c r="E31" s="6" t="s">
        <v>19</v>
      </c>
      <c r="F31" s="7">
        <v>665</v>
      </c>
    </row>
    <row r="32" spans="1:6" ht="17.399999999999999" hidden="1" x14ac:dyDescent="0.3">
      <c r="A32" s="4">
        <v>66</v>
      </c>
      <c r="B32" s="5">
        <v>38860</v>
      </c>
      <c r="C32" s="1" t="s">
        <v>11</v>
      </c>
      <c r="D32" s="6" t="s">
        <v>15</v>
      </c>
      <c r="E32" s="6" t="s">
        <v>17</v>
      </c>
      <c r="F32" s="7">
        <v>692</v>
      </c>
    </row>
    <row r="33" spans="1:6" ht="17.399999999999999" hidden="1" x14ac:dyDescent="0.3">
      <c r="A33" s="4">
        <v>74</v>
      </c>
      <c r="B33" s="5">
        <v>38986</v>
      </c>
      <c r="C33" s="1" t="s">
        <v>10</v>
      </c>
      <c r="D33" s="6" t="s">
        <v>15</v>
      </c>
      <c r="E33" s="6" t="s">
        <v>18</v>
      </c>
      <c r="F33" s="7">
        <v>736</v>
      </c>
    </row>
    <row r="34" spans="1:6" ht="17.399999999999999" hidden="1" x14ac:dyDescent="0.3">
      <c r="A34" s="4">
        <v>31</v>
      </c>
      <c r="B34" s="5">
        <v>38989</v>
      </c>
      <c r="C34" s="1" t="s">
        <v>8</v>
      </c>
      <c r="D34" s="6" t="s">
        <v>15</v>
      </c>
      <c r="E34" s="6" t="s">
        <v>18</v>
      </c>
      <c r="F34" s="7">
        <v>736</v>
      </c>
    </row>
    <row r="35" spans="1:6" ht="17.399999999999999" hidden="1" x14ac:dyDescent="0.3">
      <c r="A35" s="4">
        <v>32</v>
      </c>
      <c r="B35" s="5">
        <v>38981</v>
      </c>
      <c r="C35" s="1" t="s">
        <v>10</v>
      </c>
      <c r="D35" s="6" t="s">
        <v>15</v>
      </c>
      <c r="E35" s="6" t="s">
        <v>16</v>
      </c>
      <c r="F35" s="7">
        <v>800</v>
      </c>
    </row>
    <row r="36" spans="1:6" ht="17.399999999999999" hidden="1" x14ac:dyDescent="0.3">
      <c r="A36" s="4">
        <v>61</v>
      </c>
      <c r="B36" s="5">
        <v>38965</v>
      </c>
      <c r="C36" s="1" t="s">
        <v>7</v>
      </c>
      <c r="D36" s="6" t="s">
        <v>14</v>
      </c>
      <c r="E36" s="6" t="s">
        <v>18</v>
      </c>
      <c r="F36" s="7">
        <v>810</v>
      </c>
    </row>
    <row r="37" spans="1:6" ht="17.399999999999999" hidden="1" x14ac:dyDescent="0.3">
      <c r="A37" s="4">
        <v>72</v>
      </c>
      <c r="B37" s="5">
        <v>38761</v>
      </c>
      <c r="C37" s="1" t="s">
        <v>8</v>
      </c>
      <c r="D37" s="6" t="s">
        <v>14</v>
      </c>
      <c r="E37" s="6" t="s">
        <v>17</v>
      </c>
      <c r="F37" s="7">
        <v>810</v>
      </c>
    </row>
    <row r="38" spans="1:6" ht="17.399999999999999" hidden="1" x14ac:dyDescent="0.3">
      <c r="A38" s="4">
        <v>47</v>
      </c>
      <c r="B38" s="5">
        <v>38910</v>
      </c>
      <c r="C38" s="1" t="s">
        <v>9</v>
      </c>
      <c r="D38" s="6" t="s">
        <v>14</v>
      </c>
      <c r="E38" s="6" t="s">
        <v>18</v>
      </c>
      <c r="F38" s="7">
        <v>870</v>
      </c>
    </row>
    <row r="39" spans="1:6" ht="17.399999999999999" x14ac:dyDescent="0.3">
      <c r="A39" s="4">
        <v>74</v>
      </c>
      <c r="B39" s="5">
        <v>38881</v>
      </c>
      <c r="C39" s="1" t="s">
        <v>12</v>
      </c>
      <c r="D39" s="6" t="s">
        <v>14</v>
      </c>
      <c r="E39" s="6" t="s">
        <v>16</v>
      </c>
      <c r="F39" s="7">
        <v>1195</v>
      </c>
    </row>
    <row r="40" spans="1:6" ht="17.399999999999999" x14ac:dyDescent="0.3">
      <c r="A40" s="4">
        <v>33</v>
      </c>
      <c r="B40" s="5">
        <v>39002</v>
      </c>
      <c r="C40" s="1" t="s">
        <v>12</v>
      </c>
      <c r="D40" s="6" t="s">
        <v>14</v>
      </c>
      <c r="E40" s="6" t="s">
        <v>18</v>
      </c>
      <c r="F40" s="7">
        <v>1280</v>
      </c>
    </row>
    <row r="41" spans="1:6" ht="17.399999999999999" hidden="1" x14ac:dyDescent="0.3">
      <c r="A41" s="4">
        <v>60</v>
      </c>
      <c r="B41" s="5">
        <v>39007</v>
      </c>
      <c r="C41" s="1" t="s">
        <v>12</v>
      </c>
      <c r="D41" s="6" t="s">
        <v>15</v>
      </c>
      <c r="E41" s="6" t="s">
        <v>18</v>
      </c>
      <c r="F41" s="7">
        <v>560</v>
      </c>
    </row>
    <row r="42" spans="1:6" ht="17.399999999999999" x14ac:dyDescent="0.3">
      <c r="A42" s="4">
        <v>48</v>
      </c>
      <c r="B42" s="5">
        <v>38818</v>
      </c>
      <c r="C42" s="1" t="s">
        <v>8</v>
      </c>
      <c r="D42" s="6" t="s">
        <v>14</v>
      </c>
      <c r="E42" s="6" t="s">
        <v>18</v>
      </c>
      <c r="F42" s="7">
        <v>1195</v>
      </c>
    </row>
    <row r="43" spans="1:6" ht="17.399999999999999" x14ac:dyDescent="0.3">
      <c r="A43" s="4">
        <v>75</v>
      </c>
      <c r="B43" s="5">
        <v>38839</v>
      </c>
      <c r="C43" s="1" t="s">
        <v>8</v>
      </c>
      <c r="D43" s="6" t="s">
        <v>15</v>
      </c>
      <c r="E43" s="6" t="s">
        <v>16</v>
      </c>
      <c r="F43" s="7">
        <v>1435.25</v>
      </c>
    </row>
    <row r="44" spans="1:6" ht="17.399999999999999" x14ac:dyDescent="0.3">
      <c r="A44" s="4">
        <v>32</v>
      </c>
      <c r="B44" s="5">
        <v>38915</v>
      </c>
      <c r="C44" s="1" t="s">
        <v>8</v>
      </c>
      <c r="D44" s="6" t="s">
        <v>14</v>
      </c>
      <c r="E44" s="6" t="s">
        <v>17</v>
      </c>
      <c r="F44" s="7">
        <v>1937</v>
      </c>
    </row>
    <row r="45" spans="1:6" ht="17.399999999999999" hidden="1" x14ac:dyDescent="0.3">
      <c r="A45" s="4">
        <v>59</v>
      </c>
      <c r="B45" s="5">
        <v>38931</v>
      </c>
      <c r="C45" s="1" t="s">
        <v>8</v>
      </c>
      <c r="D45" s="6" t="s">
        <v>14</v>
      </c>
      <c r="E45" s="6" t="s">
        <v>17</v>
      </c>
      <c r="F45" s="7">
        <v>607</v>
      </c>
    </row>
    <row r="46" spans="1:6" ht="17.399999999999999" x14ac:dyDescent="0.3">
      <c r="A46" s="4">
        <v>36</v>
      </c>
      <c r="B46" s="5">
        <v>38936</v>
      </c>
      <c r="C46" s="1" t="s">
        <v>8</v>
      </c>
      <c r="D46" s="6" t="s">
        <v>14</v>
      </c>
      <c r="E46" s="6" t="s">
        <v>17</v>
      </c>
      <c r="F46" s="7">
        <v>209</v>
      </c>
    </row>
    <row r="47" spans="1:6" ht="17.399999999999999" hidden="1" x14ac:dyDescent="0.3">
      <c r="A47" s="4">
        <v>40</v>
      </c>
      <c r="B47" s="5">
        <v>38944</v>
      </c>
      <c r="C47" s="1" t="s">
        <v>8</v>
      </c>
      <c r="D47" s="6" t="s">
        <v>14</v>
      </c>
      <c r="E47" s="6" t="s">
        <v>17</v>
      </c>
      <c r="F47" s="7">
        <v>736</v>
      </c>
    </row>
    <row r="48" spans="1:6" ht="17.399999999999999" x14ac:dyDescent="0.3">
      <c r="A48" s="4">
        <v>67</v>
      </c>
      <c r="B48" s="5">
        <v>38968</v>
      </c>
      <c r="C48" s="1" t="s">
        <v>8</v>
      </c>
      <c r="D48" s="6" t="s">
        <v>15</v>
      </c>
      <c r="E48" s="6" t="s">
        <v>17</v>
      </c>
      <c r="F48" s="7">
        <v>3790</v>
      </c>
    </row>
    <row r="49" spans="1:6" ht="17.399999999999999" x14ac:dyDescent="0.3">
      <c r="A49" s="4">
        <v>63</v>
      </c>
      <c r="B49" s="5">
        <v>38989</v>
      </c>
      <c r="C49" s="1" t="s">
        <v>8</v>
      </c>
      <c r="D49" s="6" t="s">
        <v>15</v>
      </c>
      <c r="E49" s="6" t="s">
        <v>17</v>
      </c>
      <c r="F49" s="7">
        <v>196.5</v>
      </c>
    </row>
    <row r="50" spans="1:6" ht="17.399999999999999" x14ac:dyDescent="0.3">
      <c r="A50" s="4">
        <v>46</v>
      </c>
      <c r="B50" s="5">
        <v>38813</v>
      </c>
      <c r="C50" s="1" t="s">
        <v>8</v>
      </c>
      <c r="D50" s="6" t="s">
        <v>14</v>
      </c>
      <c r="E50" s="6" t="s">
        <v>17</v>
      </c>
      <c r="F50" s="7">
        <v>134.5</v>
      </c>
    </row>
    <row r="51" spans="1:6" ht="17.399999999999999" hidden="1" x14ac:dyDescent="0.3">
      <c r="A51" s="4">
        <v>73</v>
      </c>
      <c r="B51" s="5">
        <v>38834</v>
      </c>
      <c r="C51" s="1" t="s">
        <v>7</v>
      </c>
      <c r="D51" s="6" t="s">
        <v>14</v>
      </c>
      <c r="E51" s="6" t="s">
        <v>17</v>
      </c>
      <c r="F51" s="7">
        <v>607</v>
      </c>
    </row>
    <row r="52" spans="1:6" ht="17.399999999999999" hidden="1" x14ac:dyDescent="0.3">
      <c r="A52" s="4">
        <v>35</v>
      </c>
      <c r="B52" s="5">
        <v>38889</v>
      </c>
      <c r="C52" s="1" t="s">
        <v>7</v>
      </c>
      <c r="D52" s="6" t="s">
        <v>14</v>
      </c>
      <c r="E52" s="6" t="s">
        <v>18</v>
      </c>
      <c r="F52" s="7">
        <v>870</v>
      </c>
    </row>
    <row r="53" spans="1:6" ht="17.399999999999999" x14ac:dyDescent="0.3">
      <c r="A53" s="4">
        <v>62</v>
      </c>
      <c r="B53" s="5">
        <v>38902</v>
      </c>
      <c r="C53" s="1" t="s">
        <v>7</v>
      </c>
      <c r="D53" s="6" t="s">
        <v>14</v>
      </c>
      <c r="E53" s="6" t="s">
        <v>18</v>
      </c>
      <c r="F53" s="7">
        <v>1280</v>
      </c>
    </row>
    <row r="54" spans="1:6" ht="17.399999999999999" x14ac:dyDescent="0.3">
      <c r="A54" s="4">
        <v>31</v>
      </c>
      <c r="B54" s="5">
        <v>38910</v>
      </c>
      <c r="C54" s="1" t="s">
        <v>7</v>
      </c>
      <c r="D54" s="6" t="s">
        <v>15</v>
      </c>
      <c r="E54" s="6" t="s">
        <v>18</v>
      </c>
      <c r="F54" s="7">
        <v>3525</v>
      </c>
    </row>
    <row r="55" spans="1:6" ht="17.399999999999999" hidden="1" x14ac:dyDescent="0.3">
      <c r="A55" s="4">
        <v>39</v>
      </c>
      <c r="B55" s="5">
        <v>38926</v>
      </c>
      <c r="C55" s="1" t="s">
        <v>7</v>
      </c>
      <c r="D55" s="6" t="s">
        <v>14</v>
      </c>
      <c r="E55" s="6" t="s">
        <v>18</v>
      </c>
      <c r="F55" s="7">
        <v>810</v>
      </c>
    </row>
    <row r="56" spans="1:6" ht="17.399999999999999" x14ac:dyDescent="0.3">
      <c r="A56" s="4">
        <v>58</v>
      </c>
      <c r="B56" s="5">
        <v>38965</v>
      </c>
      <c r="C56" s="1" t="s">
        <v>7</v>
      </c>
      <c r="D56" s="6" t="s">
        <v>15</v>
      </c>
      <c r="E56" s="6" t="s">
        <v>18</v>
      </c>
      <c r="F56" s="7">
        <v>326</v>
      </c>
    </row>
  </sheetData>
  <autoFilter ref="A1:F56" xr:uid="{7FE11064-DCAF-40BF-A951-9A19B90989AD}">
    <filterColumn colId="5">
      <filters>
        <filter val="1.195,00 lei"/>
        <filter val="1.280,00 lei"/>
        <filter val="1.418,00 lei"/>
        <filter val="1.435,25 lei"/>
        <filter val="1.442,00 lei"/>
        <filter val="1.760,00 lei"/>
        <filter val="1.937,00 lei"/>
        <filter val="127,50 lei"/>
        <filter val="134,50 lei"/>
        <filter val="188,00 lei"/>
        <filter val="196,50 lei"/>
        <filter val="2.310,00 lei"/>
        <filter val="205,00 lei"/>
        <filter val="209,00 lei"/>
        <filter val="219,50 lei"/>
        <filter val="270,00 lei"/>
        <filter val="3.525,00 lei"/>
        <filter val="3.790,00 lei"/>
        <filter val="326,00 lei"/>
        <filter val="380,00 lei"/>
        <filter val="4.500,00 lei"/>
      </filters>
    </filterColumn>
  </autoFilter>
  <dataValidations count="4">
    <dataValidation type="list" allowBlank="1" showInputMessage="1" showErrorMessage="1" sqref="E2:E56" xr:uid="{FCADA5B0-95B5-472E-8DA3-D5A858B80CE1}">
      <formula1>"Firma A,Firma C,Firma D,Firma F,Firma G"</formula1>
    </dataValidation>
    <dataValidation type="list" allowBlank="1" showInputMessage="1" showErrorMessage="1" sqref="D2:D56" xr:uid="{8DA5C298-DBBE-425F-B46B-EBABB7AB7839}">
      <formula1>"Achitată,Neachitată"</formula1>
    </dataValidation>
    <dataValidation type="list" allowBlank="1" showInputMessage="1" showErrorMessage="1" sqref="C5:C56" xr:uid="{58BB6095-2043-43E9-A186-915D9363C487}">
      <formula1>"Constatin Alexandru,Leulescu Mircea,Zare Robert,Ștefănescu Maria,Florescu Nicolae,Grigoriu Laura,Nicolaescu Marius"</formula1>
    </dataValidation>
    <dataValidation type="list" allowBlank="1" showInputMessage="1" showErrorMessage="1" sqref="C2:C4" xr:uid="{0A74ECC1-09C7-4551-8CF1-9E9AE5182147}">
      <formula1>"Constatin Alexandru,Zare Robert,Ștefănescu Maria,Florescu Nicolae,Grigoriu Laura,Nicolaescu Marius"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3AEAC-7C13-4BF1-924E-0A2E6AF5B3A3}">
  <sheetPr filterMode="1">
    <tabColor rgb="FFFF4B6D"/>
  </sheetPr>
  <dimension ref="A1:F61"/>
  <sheetViews>
    <sheetView workbookViewId="0">
      <selection activeCell="G69" sqref="G69"/>
    </sheetView>
  </sheetViews>
  <sheetFormatPr defaultRowHeight="14.4" x14ac:dyDescent="0.3"/>
  <cols>
    <col min="2" max="2" width="12.5546875" bestFit="1" customWidth="1"/>
    <col min="3" max="3" width="17.5546875" bestFit="1" customWidth="1"/>
    <col min="4" max="4" width="10" bestFit="1" customWidth="1"/>
    <col min="5" max="5" width="7.21875" bestFit="1" customWidth="1"/>
    <col min="6" max="6" width="10.33203125" bestFit="1" customWidth="1"/>
  </cols>
  <sheetData>
    <row r="1" spans="1:6" ht="31.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3">
      <c r="B2" s="9" t="s">
        <v>21</v>
      </c>
      <c r="C2" s="9"/>
      <c r="D2" s="9"/>
      <c r="E2" s="9" t="s">
        <v>17</v>
      </c>
    </row>
    <row r="6" spans="1:6" ht="31.2" x14ac:dyDescent="0.3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3" t="s">
        <v>5</v>
      </c>
    </row>
    <row r="7" spans="1:6" ht="17.399999999999999" hidden="1" x14ac:dyDescent="0.3">
      <c r="A7" s="4">
        <v>56</v>
      </c>
      <c r="B7" s="5">
        <v>38810</v>
      </c>
      <c r="C7" s="1" t="s">
        <v>6</v>
      </c>
      <c r="D7" s="6" t="s">
        <v>14</v>
      </c>
      <c r="E7" s="6" t="s">
        <v>16</v>
      </c>
      <c r="F7" s="7">
        <v>127.5</v>
      </c>
    </row>
    <row r="8" spans="1:6" ht="17.399999999999999" hidden="1" x14ac:dyDescent="0.3">
      <c r="A8" s="4">
        <v>46</v>
      </c>
      <c r="B8" s="5">
        <v>38813</v>
      </c>
      <c r="C8" s="1" t="s">
        <v>7</v>
      </c>
      <c r="D8" s="6" t="s">
        <v>15</v>
      </c>
      <c r="E8" s="6" t="s">
        <v>17</v>
      </c>
      <c r="F8" s="7">
        <v>3790</v>
      </c>
    </row>
    <row r="9" spans="1:6" ht="17.399999999999999" hidden="1" x14ac:dyDescent="0.3">
      <c r="A9" s="4">
        <v>48</v>
      </c>
      <c r="B9" s="5">
        <v>38818</v>
      </c>
      <c r="C9" s="1" t="s">
        <v>8</v>
      </c>
      <c r="D9" s="6" t="s">
        <v>14</v>
      </c>
      <c r="E9" s="6" t="s">
        <v>18</v>
      </c>
      <c r="F9" s="7">
        <v>1280</v>
      </c>
    </row>
    <row r="10" spans="1:6" ht="17.399999999999999" hidden="1" x14ac:dyDescent="0.3">
      <c r="A10" s="4">
        <v>50</v>
      </c>
      <c r="B10" s="5">
        <v>38821</v>
      </c>
      <c r="C10" s="1" t="s">
        <v>9</v>
      </c>
      <c r="D10" s="6" t="s">
        <v>15</v>
      </c>
      <c r="E10" s="6" t="s">
        <v>17</v>
      </c>
      <c r="F10" s="7">
        <v>205</v>
      </c>
    </row>
    <row r="11" spans="1:6" ht="17.399999999999999" hidden="1" x14ac:dyDescent="0.3">
      <c r="A11" s="4">
        <v>51</v>
      </c>
      <c r="B11" s="5">
        <v>38826</v>
      </c>
      <c r="C11" s="1" t="s">
        <v>9</v>
      </c>
      <c r="D11" s="6" t="s">
        <v>14</v>
      </c>
      <c r="E11" s="6" t="s">
        <v>16</v>
      </c>
      <c r="F11" s="7">
        <v>1435.25</v>
      </c>
    </row>
    <row r="12" spans="1:6" ht="17.399999999999999" hidden="1" x14ac:dyDescent="0.3">
      <c r="A12" s="4">
        <v>55</v>
      </c>
      <c r="B12" s="5">
        <v>38831</v>
      </c>
      <c r="C12" s="1" t="s">
        <v>10</v>
      </c>
      <c r="D12" s="6" t="s">
        <v>15</v>
      </c>
      <c r="E12" s="6" t="s">
        <v>17</v>
      </c>
      <c r="F12" s="7">
        <v>1418</v>
      </c>
    </row>
    <row r="13" spans="1:6" ht="17.399999999999999" hidden="1" x14ac:dyDescent="0.3">
      <c r="A13" s="4">
        <v>73</v>
      </c>
      <c r="B13" s="5">
        <v>38834</v>
      </c>
      <c r="C13" s="1" t="s">
        <v>7</v>
      </c>
      <c r="D13" s="6" t="s">
        <v>14</v>
      </c>
      <c r="E13" s="6" t="s">
        <v>17</v>
      </c>
      <c r="F13" s="7">
        <v>196.5</v>
      </c>
    </row>
    <row r="14" spans="1:6" ht="17.399999999999999" hidden="1" x14ac:dyDescent="0.3">
      <c r="A14" s="4">
        <v>75</v>
      </c>
      <c r="B14" s="5">
        <v>38839</v>
      </c>
      <c r="C14" s="1" t="s">
        <v>8</v>
      </c>
      <c r="D14" s="6" t="s">
        <v>15</v>
      </c>
      <c r="E14" s="6" t="s">
        <v>16</v>
      </c>
      <c r="F14" s="7">
        <v>560</v>
      </c>
    </row>
    <row r="15" spans="1:6" ht="17.399999999999999" hidden="1" x14ac:dyDescent="0.3">
      <c r="A15" s="4">
        <v>76</v>
      </c>
      <c r="B15" s="5">
        <v>38842</v>
      </c>
      <c r="C15" s="1" t="s">
        <v>9</v>
      </c>
      <c r="D15" s="6" t="s">
        <v>14</v>
      </c>
      <c r="E15" s="6" t="s">
        <v>18</v>
      </c>
      <c r="F15" s="7">
        <v>665</v>
      </c>
    </row>
    <row r="16" spans="1:6" ht="17.399999999999999" hidden="1" x14ac:dyDescent="0.3">
      <c r="A16" s="4">
        <v>77</v>
      </c>
      <c r="B16" s="5">
        <v>38847</v>
      </c>
      <c r="C16" s="1" t="s">
        <v>9</v>
      </c>
      <c r="D16" s="6" t="s">
        <v>15</v>
      </c>
      <c r="E16" s="6" t="s">
        <v>18</v>
      </c>
      <c r="F16" s="7">
        <v>2310</v>
      </c>
    </row>
    <row r="17" spans="1:6" ht="17.399999999999999" hidden="1" x14ac:dyDescent="0.3">
      <c r="A17" s="4">
        <v>78</v>
      </c>
      <c r="B17" s="5">
        <v>38852</v>
      </c>
      <c r="C17" s="1" t="s">
        <v>10</v>
      </c>
      <c r="D17" s="6" t="s">
        <v>14</v>
      </c>
      <c r="E17" s="6" t="s">
        <v>16</v>
      </c>
      <c r="F17" s="7">
        <v>1760</v>
      </c>
    </row>
    <row r="18" spans="1:6" ht="17.399999999999999" hidden="1" x14ac:dyDescent="0.3">
      <c r="A18" s="4">
        <v>34</v>
      </c>
      <c r="B18" s="5">
        <v>38855</v>
      </c>
      <c r="C18" s="1" t="s">
        <v>9</v>
      </c>
      <c r="D18" s="6" t="s">
        <v>15</v>
      </c>
      <c r="E18" s="6" t="s">
        <v>17</v>
      </c>
      <c r="F18" s="7">
        <v>188</v>
      </c>
    </row>
    <row r="19" spans="1:6" ht="17.399999999999999" hidden="1" x14ac:dyDescent="0.3">
      <c r="A19" s="4">
        <v>37</v>
      </c>
      <c r="B19" s="5">
        <v>38860</v>
      </c>
      <c r="C19" s="1" t="s">
        <v>11</v>
      </c>
      <c r="D19" s="6" t="s">
        <v>14</v>
      </c>
      <c r="E19" s="6" t="s">
        <v>18</v>
      </c>
      <c r="F19" s="7">
        <v>692</v>
      </c>
    </row>
    <row r="20" spans="1:6" ht="17.399999999999999" hidden="1" x14ac:dyDescent="0.3">
      <c r="A20" s="4">
        <v>45</v>
      </c>
      <c r="B20" s="5">
        <v>38863</v>
      </c>
      <c r="C20" s="1" t="s">
        <v>10</v>
      </c>
      <c r="D20" s="6" t="s">
        <v>14</v>
      </c>
      <c r="E20" s="6" t="s">
        <v>17</v>
      </c>
      <c r="F20" s="7">
        <v>1442</v>
      </c>
    </row>
    <row r="21" spans="1:6" ht="17.399999999999999" hidden="1" x14ac:dyDescent="0.3">
      <c r="A21" s="4">
        <v>61</v>
      </c>
      <c r="B21" s="5">
        <v>38868</v>
      </c>
      <c r="C21" s="1" t="s">
        <v>12</v>
      </c>
      <c r="D21" s="6" t="s">
        <v>15</v>
      </c>
      <c r="E21" s="6" t="s">
        <v>16</v>
      </c>
      <c r="F21" s="7">
        <v>1280</v>
      </c>
    </row>
    <row r="22" spans="1:6" ht="17.399999999999999" hidden="1" x14ac:dyDescent="0.3">
      <c r="A22" s="4">
        <v>43</v>
      </c>
      <c r="B22" s="5">
        <v>38873</v>
      </c>
      <c r="C22" s="1" t="s">
        <v>12</v>
      </c>
      <c r="D22" s="6" t="s">
        <v>14</v>
      </c>
      <c r="E22" s="6" t="s">
        <v>16</v>
      </c>
      <c r="F22" s="7">
        <v>270</v>
      </c>
    </row>
    <row r="23" spans="1:6" ht="17.399999999999999" hidden="1" x14ac:dyDescent="0.3">
      <c r="A23" s="4">
        <v>72</v>
      </c>
      <c r="B23" s="5">
        <v>38876</v>
      </c>
      <c r="C23" s="1" t="s">
        <v>11</v>
      </c>
      <c r="D23" s="6" t="s">
        <v>14</v>
      </c>
      <c r="E23" s="6" t="s">
        <v>17</v>
      </c>
      <c r="F23" s="7">
        <v>4500</v>
      </c>
    </row>
    <row r="24" spans="1:6" ht="17.399999999999999" hidden="1" x14ac:dyDescent="0.3">
      <c r="A24" s="4">
        <v>64</v>
      </c>
      <c r="B24" s="5">
        <v>38881</v>
      </c>
      <c r="C24" s="1" t="s">
        <v>9</v>
      </c>
      <c r="D24" s="6" t="s">
        <v>14</v>
      </c>
      <c r="E24" s="6" t="s">
        <v>17</v>
      </c>
      <c r="F24" s="7">
        <v>810</v>
      </c>
    </row>
    <row r="25" spans="1:6" ht="17.399999999999999" hidden="1" x14ac:dyDescent="0.3">
      <c r="A25" s="4">
        <v>33</v>
      </c>
      <c r="B25" s="5">
        <v>38968</v>
      </c>
      <c r="C25" s="1" t="s">
        <v>8</v>
      </c>
      <c r="D25" s="6" t="s">
        <v>14</v>
      </c>
      <c r="E25" s="6" t="s">
        <v>17</v>
      </c>
      <c r="F25" s="7">
        <v>209</v>
      </c>
    </row>
    <row r="26" spans="1:6" ht="17.399999999999999" hidden="1" x14ac:dyDescent="0.3">
      <c r="A26" s="4">
        <v>80</v>
      </c>
      <c r="B26" s="5">
        <v>38957</v>
      </c>
      <c r="C26" s="1" t="s">
        <v>10</v>
      </c>
      <c r="D26" s="6" t="s">
        <v>14</v>
      </c>
      <c r="E26" s="6" t="s">
        <v>16</v>
      </c>
      <c r="F26" s="7">
        <v>219.5</v>
      </c>
    </row>
    <row r="27" spans="1:6" ht="17.399999999999999" hidden="1" x14ac:dyDescent="0.3">
      <c r="A27" s="4">
        <v>75</v>
      </c>
      <c r="B27" s="5">
        <v>38873</v>
      </c>
      <c r="C27" s="1" t="s">
        <v>10</v>
      </c>
      <c r="D27" s="6" t="s">
        <v>15</v>
      </c>
      <c r="E27" s="6" t="s">
        <v>18</v>
      </c>
      <c r="F27" s="7">
        <v>270</v>
      </c>
    </row>
    <row r="28" spans="1:6" ht="17.399999999999999" hidden="1" x14ac:dyDescent="0.3">
      <c r="A28" s="4">
        <v>42</v>
      </c>
      <c r="B28" s="5">
        <v>38792</v>
      </c>
      <c r="C28" s="1" t="s">
        <v>11</v>
      </c>
      <c r="D28" s="6" t="s">
        <v>15</v>
      </c>
      <c r="E28" s="6" t="s">
        <v>18</v>
      </c>
      <c r="F28" s="7">
        <v>270</v>
      </c>
    </row>
    <row r="29" spans="1:6" ht="17.399999999999999" hidden="1" x14ac:dyDescent="0.3">
      <c r="A29" s="4">
        <v>40</v>
      </c>
      <c r="B29" s="5">
        <v>38760</v>
      </c>
      <c r="C29" s="1" t="s">
        <v>12</v>
      </c>
      <c r="D29" s="6" t="s">
        <v>14</v>
      </c>
      <c r="E29" s="6" t="s">
        <v>16</v>
      </c>
      <c r="F29" s="7">
        <v>326</v>
      </c>
    </row>
    <row r="30" spans="1:6" ht="17.399999999999999" hidden="1" x14ac:dyDescent="0.3">
      <c r="A30" s="4">
        <v>62</v>
      </c>
      <c r="B30" s="5">
        <v>38994</v>
      </c>
      <c r="C30" s="1" t="s">
        <v>6</v>
      </c>
      <c r="D30" s="6" t="s">
        <v>14</v>
      </c>
      <c r="E30" s="6" t="s">
        <v>17</v>
      </c>
      <c r="F30" s="7">
        <v>380</v>
      </c>
    </row>
    <row r="31" spans="1:6" ht="17.399999999999999" hidden="1" x14ac:dyDescent="0.3">
      <c r="A31" s="4">
        <v>81</v>
      </c>
      <c r="B31" s="5">
        <v>38839</v>
      </c>
      <c r="C31" s="1" t="s">
        <v>8</v>
      </c>
      <c r="D31" s="6" t="s">
        <v>14</v>
      </c>
      <c r="E31" s="6" t="s">
        <v>17</v>
      </c>
      <c r="F31" s="7">
        <v>560</v>
      </c>
    </row>
    <row r="32" spans="1:6" ht="17.399999999999999" x14ac:dyDescent="0.3">
      <c r="A32" s="4">
        <v>76</v>
      </c>
      <c r="B32" s="5">
        <v>38771</v>
      </c>
      <c r="C32" s="1" t="s">
        <v>10</v>
      </c>
      <c r="D32" s="6" t="s">
        <v>14</v>
      </c>
      <c r="E32" s="6" t="s">
        <v>17</v>
      </c>
      <c r="F32" s="7">
        <v>562</v>
      </c>
    </row>
    <row r="33" spans="1:6" ht="17.399999999999999" hidden="1" x14ac:dyDescent="0.3">
      <c r="A33" s="4">
        <v>37</v>
      </c>
      <c r="B33" s="5">
        <v>38944</v>
      </c>
      <c r="C33" s="1" t="s">
        <v>8</v>
      </c>
      <c r="D33" s="6" t="s">
        <v>14</v>
      </c>
      <c r="E33" s="6" t="s">
        <v>17</v>
      </c>
      <c r="F33" s="7">
        <v>607</v>
      </c>
    </row>
    <row r="34" spans="1:6" ht="17.399999999999999" hidden="1" x14ac:dyDescent="0.3">
      <c r="A34" s="4">
        <v>71</v>
      </c>
      <c r="B34" s="5">
        <v>38902</v>
      </c>
      <c r="C34" s="1" t="s">
        <v>7</v>
      </c>
      <c r="D34" s="6" t="s">
        <v>15</v>
      </c>
      <c r="E34" s="6" t="s">
        <v>18</v>
      </c>
      <c r="F34" s="7">
        <v>607</v>
      </c>
    </row>
    <row r="35" spans="1:6" ht="17.399999999999999" hidden="1" x14ac:dyDescent="0.3">
      <c r="A35" s="4">
        <v>63</v>
      </c>
      <c r="B35" s="5">
        <v>38999</v>
      </c>
      <c r="C35" s="1" t="s">
        <v>6</v>
      </c>
      <c r="D35" s="6" t="s">
        <v>15</v>
      </c>
      <c r="E35" s="6" t="s">
        <v>16</v>
      </c>
      <c r="F35" s="7">
        <v>665</v>
      </c>
    </row>
    <row r="36" spans="1:6" ht="17.399999999999999" hidden="1" x14ac:dyDescent="0.3">
      <c r="A36" s="4">
        <v>70</v>
      </c>
      <c r="B36" s="5">
        <v>38842</v>
      </c>
      <c r="C36" s="1" t="s">
        <v>9</v>
      </c>
      <c r="D36" s="6" t="s">
        <v>15</v>
      </c>
      <c r="E36" s="6" t="s">
        <v>19</v>
      </c>
      <c r="F36" s="7">
        <v>665</v>
      </c>
    </row>
    <row r="37" spans="1:6" ht="17.399999999999999" hidden="1" x14ac:dyDescent="0.3">
      <c r="A37" s="4">
        <v>66</v>
      </c>
      <c r="B37" s="5">
        <v>38860</v>
      </c>
      <c r="C37" s="1" t="s">
        <v>11</v>
      </c>
      <c r="D37" s="6" t="s">
        <v>15</v>
      </c>
      <c r="E37" s="6" t="s">
        <v>17</v>
      </c>
      <c r="F37" s="7">
        <v>692</v>
      </c>
    </row>
    <row r="38" spans="1:6" ht="17.399999999999999" hidden="1" x14ac:dyDescent="0.3">
      <c r="A38" s="4">
        <v>74</v>
      </c>
      <c r="B38" s="5">
        <v>38986</v>
      </c>
      <c r="C38" s="1" t="s">
        <v>10</v>
      </c>
      <c r="D38" s="6" t="s">
        <v>15</v>
      </c>
      <c r="E38" s="6" t="s">
        <v>18</v>
      </c>
      <c r="F38" s="7">
        <v>736</v>
      </c>
    </row>
    <row r="39" spans="1:6" ht="17.399999999999999" hidden="1" x14ac:dyDescent="0.3">
      <c r="A39" s="4">
        <v>31</v>
      </c>
      <c r="B39" s="5">
        <v>38989</v>
      </c>
      <c r="C39" s="1" t="s">
        <v>8</v>
      </c>
      <c r="D39" s="6" t="s">
        <v>15</v>
      </c>
      <c r="E39" s="6" t="s">
        <v>18</v>
      </c>
      <c r="F39" s="7">
        <v>736</v>
      </c>
    </row>
    <row r="40" spans="1:6" ht="17.399999999999999" hidden="1" x14ac:dyDescent="0.3">
      <c r="A40" s="4">
        <v>32</v>
      </c>
      <c r="B40" s="5">
        <v>38981</v>
      </c>
      <c r="C40" s="1" t="s">
        <v>10</v>
      </c>
      <c r="D40" s="6" t="s">
        <v>15</v>
      </c>
      <c r="E40" s="6" t="s">
        <v>16</v>
      </c>
      <c r="F40" s="7">
        <v>800</v>
      </c>
    </row>
    <row r="41" spans="1:6" ht="17.399999999999999" hidden="1" x14ac:dyDescent="0.3">
      <c r="A41" s="4">
        <v>61</v>
      </c>
      <c r="B41" s="5">
        <v>38965</v>
      </c>
      <c r="C41" s="1" t="s">
        <v>7</v>
      </c>
      <c r="D41" s="6" t="s">
        <v>14</v>
      </c>
      <c r="E41" s="6" t="s">
        <v>18</v>
      </c>
      <c r="F41" s="7">
        <v>810</v>
      </c>
    </row>
    <row r="42" spans="1:6" ht="17.399999999999999" x14ac:dyDescent="0.3">
      <c r="A42" s="4">
        <v>72</v>
      </c>
      <c r="B42" s="5">
        <v>38761</v>
      </c>
      <c r="C42" s="1" t="s">
        <v>8</v>
      </c>
      <c r="D42" s="6" t="s">
        <v>14</v>
      </c>
      <c r="E42" s="6" t="s">
        <v>17</v>
      </c>
      <c r="F42" s="7">
        <v>810</v>
      </c>
    </row>
    <row r="43" spans="1:6" ht="17.399999999999999" hidden="1" x14ac:dyDescent="0.3">
      <c r="A43" s="4">
        <v>47</v>
      </c>
      <c r="B43" s="5">
        <v>38910</v>
      </c>
      <c r="C43" s="1" t="s">
        <v>9</v>
      </c>
      <c r="D43" s="6" t="s">
        <v>14</v>
      </c>
      <c r="E43" s="6" t="s">
        <v>18</v>
      </c>
      <c r="F43" s="7">
        <v>870</v>
      </c>
    </row>
    <row r="44" spans="1:6" ht="17.399999999999999" hidden="1" x14ac:dyDescent="0.3">
      <c r="A44" s="4">
        <v>74</v>
      </c>
      <c r="B44" s="5">
        <v>38881</v>
      </c>
      <c r="C44" s="1" t="s">
        <v>12</v>
      </c>
      <c r="D44" s="6" t="s">
        <v>14</v>
      </c>
      <c r="E44" s="6" t="s">
        <v>16</v>
      </c>
      <c r="F44" s="7">
        <v>1195</v>
      </c>
    </row>
    <row r="45" spans="1:6" ht="17.399999999999999" hidden="1" x14ac:dyDescent="0.3">
      <c r="A45" s="4">
        <v>33</v>
      </c>
      <c r="B45" s="5">
        <v>39002</v>
      </c>
      <c r="C45" s="1" t="s">
        <v>12</v>
      </c>
      <c r="D45" s="6" t="s">
        <v>14</v>
      </c>
      <c r="E45" s="6" t="s">
        <v>18</v>
      </c>
      <c r="F45" s="7">
        <v>1280</v>
      </c>
    </row>
    <row r="46" spans="1:6" ht="17.399999999999999" hidden="1" x14ac:dyDescent="0.3">
      <c r="A46" s="4">
        <v>60</v>
      </c>
      <c r="B46" s="5">
        <v>39007</v>
      </c>
      <c r="C46" s="1" t="s">
        <v>12</v>
      </c>
      <c r="D46" s="6" t="s">
        <v>15</v>
      </c>
      <c r="E46" s="6" t="s">
        <v>18</v>
      </c>
      <c r="F46" s="7">
        <v>560</v>
      </c>
    </row>
    <row r="47" spans="1:6" ht="17.399999999999999" hidden="1" x14ac:dyDescent="0.3">
      <c r="A47" s="4">
        <v>48</v>
      </c>
      <c r="B47" s="5">
        <v>38818</v>
      </c>
      <c r="C47" s="1" t="s">
        <v>8</v>
      </c>
      <c r="D47" s="6" t="s">
        <v>14</v>
      </c>
      <c r="E47" s="6" t="s">
        <v>18</v>
      </c>
      <c r="F47" s="7">
        <v>1195</v>
      </c>
    </row>
    <row r="48" spans="1:6" ht="17.399999999999999" hidden="1" x14ac:dyDescent="0.3">
      <c r="A48" s="4">
        <v>75</v>
      </c>
      <c r="B48" s="5">
        <v>38839</v>
      </c>
      <c r="C48" s="1" t="s">
        <v>8</v>
      </c>
      <c r="D48" s="6" t="s">
        <v>15</v>
      </c>
      <c r="E48" s="6" t="s">
        <v>16</v>
      </c>
      <c r="F48" s="7">
        <v>1435.25</v>
      </c>
    </row>
    <row r="49" spans="1:6" ht="17.399999999999999" hidden="1" x14ac:dyDescent="0.3">
      <c r="A49" s="4">
        <v>32</v>
      </c>
      <c r="B49" s="5">
        <v>38915</v>
      </c>
      <c r="C49" s="1" t="s">
        <v>8</v>
      </c>
      <c r="D49" s="6" t="s">
        <v>14</v>
      </c>
      <c r="E49" s="6" t="s">
        <v>17</v>
      </c>
      <c r="F49" s="7">
        <v>1937</v>
      </c>
    </row>
    <row r="50" spans="1:6" ht="17.399999999999999" hidden="1" x14ac:dyDescent="0.3">
      <c r="A50" s="4">
        <v>59</v>
      </c>
      <c r="B50" s="5">
        <v>38931</v>
      </c>
      <c r="C50" s="1" t="s">
        <v>8</v>
      </c>
      <c r="D50" s="6" t="s">
        <v>14</v>
      </c>
      <c r="E50" s="6" t="s">
        <v>17</v>
      </c>
      <c r="F50" s="7">
        <v>607</v>
      </c>
    </row>
    <row r="51" spans="1:6" ht="17.399999999999999" hidden="1" x14ac:dyDescent="0.3">
      <c r="A51" s="4">
        <v>36</v>
      </c>
      <c r="B51" s="5">
        <v>38936</v>
      </c>
      <c r="C51" s="1" t="s">
        <v>8</v>
      </c>
      <c r="D51" s="6" t="s">
        <v>14</v>
      </c>
      <c r="E51" s="6" t="s">
        <v>17</v>
      </c>
      <c r="F51" s="7">
        <v>209</v>
      </c>
    </row>
    <row r="52" spans="1:6" ht="17.399999999999999" hidden="1" x14ac:dyDescent="0.3">
      <c r="A52" s="4">
        <v>40</v>
      </c>
      <c r="B52" s="5">
        <v>38944</v>
      </c>
      <c r="C52" s="1" t="s">
        <v>8</v>
      </c>
      <c r="D52" s="6" t="s">
        <v>14</v>
      </c>
      <c r="E52" s="6" t="s">
        <v>17</v>
      </c>
      <c r="F52" s="7">
        <v>736</v>
      </c>
    </row>
    <row r="53" spans="1:6" ht="17.399999999999999" hidden="1" x14ac:dyDescent="0.3">
      <c r="A53" s="4">
        <v>67</v>
      </c>
      <c r="B53" s="5">
        <v>38968</v>
      </c>
      <c r="C53" s="1" t="s">
        <v>8</v>
      </c>
      <c r="D53" s="6" t="s">
        <v>15</v>
      </c>
      <c r="E53" s="6" t="s">
        <v>17</v>
      </c>
      <c r="F53" s="7">
        <v>3790</v>
      </c>
    </row>
    <row r="54" spans="1:6" ht="17.399999999999999" hidden="1" x14ac:dyDescent="0.3">
      <c r="A54" s="4">
        <v>63</v>
      </c>
      <c r="B54" s="5">
        <v>38989</v>
      </c>
      <c r="C54" s="1" t="s">
        <v>8</v>
      </c>
      <c r="D54" s="6" t="s">
        <v>15</v>
      </c>
      <c r="E54" s="6" t="s">
        <v>17</v>
      </c>
      <c r="F54" s="7">
        <v>196.5</v>
      </c>
    </row>
    <row r="55" spans="1:6" ht="17.399999999999999" hidden="1" x14ac:dyDescent="0.3">
      <c r="A55" s="4">
        <v>46</v>
      </c>
      <c r="B55" s="5">
        <v>38813</v>
      </c>
      <c r="C55" s="1" t="s">
        <v>8</v>
      </c>
      <c r="D55" s="6" t="s">
        <v>14</v>
      </c>
      <c r="E55" s="6" t="s">
        <v>17</v>
      </c>
      <c r="F55" s="7">
        <v>134.5</v>
      </c>
    </row>
    <row r="56" spans="1:6" ht="17.399999999999999" hidden="1" x14ac:dyDescent="0.3">
      <c r="A56" s="4">
        <v>73</v>
      </c>
      <c r="B56" s="5">
        <v>38834</v>
      </c>
      <c r="C56" s="1" t="s">
        <v>7</v>
      </c>
      <c r="D56" s="6" t="s">
        <v>14</v>
      </c>
      <c r="E56" s="6" t="s">
        <v>17</v>
      </c>
      <c r="F56" s="7">
        <v>607</v>
      </c>
    </row>
    <row r="57" spans="1:6" ht="17.399999999999999" hidden="1" x14ac:dyDescent="0.3">
      <c r="A57" s="4">
        <v>35</v>
      </c>
      <c r="B57" s="5">
        <v>38889</v>
      </c>
      <c r="C57" s="1" t="s">
        <v>7</v>
      </c>
      <c r="D57" s="6" t="s">
        <v>14</v>
      </c>
      <c r="E57" s="6" t="s">
        <v>18</v>
      </c>
      <c r="F57" s="7">
        <v>870</v>
      </c>
    </row>
    <row r="58" spans="1:6" ht="17.399999999999999" hidden="1" x14ac:dyDescent="0.3">
      <c r="A58" s="4">
        <v>62</v>
      </c>
      <c r="B58" s="5">
        <v>38902</v>
      </c>
      <c r="C58" s="1" t="s">
        <v>7</v>
      </c>
      <c r="D58" s="6" t="s">
        <v>14</v>
      </c>
      <c r="E58" s="6" t="s">
        <v>18</v>
      </c>
      <c r="F58" s="7">
        <v>1280</v>
      </c>
    </row>
    <row r="59" spans="1:6" ht="17.399999999999999" hidden="1" x14ac:dyDescent="0.3">
      <c r="A59" s="4">
        <v>31</v>
      </c>
      <c r="B59" s="5">
        <v>38910</v>
      </c>
      <c r="C59" s="1" t="s">
        <v>7</v>
      </c>
      <c r="D59" s="6" t="s">
        <v>15</v>
      </c>
      <c r="E59" s="6" t="s">
        <v>18</v>
      </c>
      <c r="F59" s="7">
        <v>3525</v>
      </c>
    </row>
    <row r="60" spans="1:6" ht="17.399999999999999" hidden="1" x14ac:dyDescent="0.3">
      <c r="A60" s="4">
        <v>39</v>
      </c>
      <c r="B60" s="5">
        <v>38926</v>
      </c>
      <c r="C60" s="1" t="s">
        <v>7</v>
      </c>
      <c r="D60" s="6" t="s">
        <v>14</v>
      </c>
      <c r="E60" s="6" t="s">
        <v>18</v>
      </c>
      <c r="F60" s="7">
        <v>810</v>
      </c>
    </row>
    <row r="61" spans="1:6" ht="17.399999999999999" hidden="1" x14ac:dyDescent="0.3">
      <c r="A61" s="4">
        <v>58</v>
      </c>
      <c r="B61" s="5">
        <v>38965</v>
      </c>
      <c r="C61" s="1" t="s">
        <v>7</v>
      </c>
      <c r="D61" s="6" t="s">
        <v>15</v>
      </c>
      <c r="E61" s="6" t="s">
        <v>18</v>
      </c>
      <c r="F61" s="7">
        <v>326</v>
      </c>
    </row>
  </sheetData>
  <dataValidations count="4">
    <dataValidation type="list" allowBlank="1" showInputMessage="1" showErrorMessage="1" sqref="E7:E61" xr:uid="{44E5CE45-0690-484F-9C0A-573DFA34360B}">
      <formula1>"Firma A,Firma C,Firma D,Firma F,Firma G"</formula1>
    </dataValidation>
    <dataValidation type="list" allowBlank="1" showInputMessage="1" showErrorMessage="1" sqref="D7:D61" xr:uid="{0E6C1240-1E50-4960-BCA2-89509F5254B3}">
      <formula1>"Achitată,Neachitată"</formula1>
    </dataValidation>
    <dataValidation type="list" allowBlank="1" showInputMessage="1" showErrorMessage="1" sqref="C10:C61" xr:uid="{1988CD0D-517F-4A80-8290-EF0ED910064F}">
      <formula1>"Constatin Alexandru,Leulescu Mircea,Zare Robert,Ștefănescu Maria,Florescu Nicolae,Grigoriu Laura,Nicolaescu Marius"</formula1>
    </dataValidation>
    <dataValidation type="list" allowBlank="1" showInputMessage="1" showErrorMessage="1" sqref="C7:C9" xr:uid="{0672E38E-88E2-46C8-92B6-B5E775F939D7}">
      <formula1>"Constatin Alexandru,Zare Robert,Ștefănescu Maria,Florescu Nicolae,Grigoriu Laura,Nicolaescu Marius"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Foi de lucru</vt:lpstr>
      </vt:variant>
      <vt:variant>
        <vt:i4>22</vt:i4>
      </vt:variant>
      <vt:variant>
        <vt:lpstr>Zone denumite</vt:lpstr>
      </vt:variant>
      <vt:variant>
        <vt:i4>4</vt:i4>
      </vt:variant>
    </vt:vector>
  </HeadingPairs>
  <TitlesOfParts>
    <vt:vector size="26" baseType="lpstr">
      <vt:lpstr>Situație vânzări</vt:lpstr>
      <vt:lpstr>Lista facturilor achitate</vt:lpstr>
      <vt:lpstr>Lista facturilor neachitate</vt:lpstr>
      <vt:lpstr>Facturi emise în luna aprilie</vt:lpstr>
      <vt:lpstr>Facturi emise &lt;01.04.2006</vt:lpstr>
      <vt:lpstr>Facturi emise Firmele C și D</vt:lpstr>
      <vt:lpstr>Lista facturilor 500-1000</vt:lpstr>
      <vt:lpstr>Lista facturilor &lt;500 și &gt;1000</vt:lpstr>
      <vt:lpstr>Filt.Av. &lt;01.04.2006_Firma C</vt:lpstr>
      <vt:lpstr>Filt.Av. Firma F_achitate</vt:lpstr>
      <vt:lpstr>Filt.Av &lt;01.04.2006 Firmele C,D</vt:lpstr>
      <vt:lpstr>Sortare 1</vt:lpstr>
      <vt:lpstr>Sortare 2</vt:lpstr>
      <vt:lpstr>Sortare 3</vt:lpstr>
      <vt:lpstr>Total val fact ach si neac</vt:lpstr>
      <vt:lpstr>Total val fact pe CLIENT</vt:lpstr>
      <vt:lpstr>Total val fact pe AGENT</vt:lpstr>
      <vt:lpstr>PRODUSE</vt:lpstr>
      <vt:lpstr>Curs valutar BNR</vt:lpstr>
      <vt:lpstr>Situație țări</vt:lpstr>
      <vt:lpstr>Sortare țări crescător</vt:lpstr>
      <vt:lpstr>Filt.Av. Europa &gt;50000000</vt:lpstr>
      <vt:lpstr>'Filt.Av &lt;01.04.2006 Firmele C,D'!Criterii</vt:lpstr>
      <vt:lpstr>'Filt.Av. &lt;01.04.2006_Firma C'!Criterii</vt:lpstr>
      <vt:lpstr>'Filt.Av. Europa &gt;50000000'!Criterii</vt:lpstr>
      <vt:lpstr>'Filt.Av. Firma F_achitate'!Criterii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Stefania</dc:creator>
  <cp:lastModifiedBy>Andreiana Stefania Alexadra</cp:lastModifiedBy>
  <dcterms:created xsi:type="dcterms:W3CDTF">2015-06-05T18:17:20Z</dcterms:created>
  <dcterms:modified xsi:type="dcterms:W3CDTF">2022-05-26T12:42:07Z</dcterms:modified>
</cp:coreProperties>
</file>