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Oosterhuis\Documents\GitHub\HWR\"/>
    </mc:Choice>
  </mc:AlternateContent>
  <bookViews>
    <workbookView xWindow="0" yWindow="0" windowWidth="28800" windowHeight="12216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E13" i="3"/>
  <c r="G13" i="3"/>
  <c r="W7" i="3"/>
  <c r="G7" i="3"/>
  <c r="G11" i="3"/>
  <c r="B12" i="3" l="1"/>
  <c r="C15" i="2"/>
  <c r="D15" i="2"/>
  <c r="C14" i="2"/>
  <c r="D14" i="2"/>
  <c r="F11" i="3" l="1"/>
  <c r="E11" i="3"/>
  <c r="D11" i="3"/>
  <c r="D7" i="3"/>
  <c r="E7" i="3"/>
  <c r="F7" i="3"/>
  <c r="J7" i="3"/>
  <c r="K7" i="3"/>
  <c r="L7" i="3"/>
  <c r="M7" i="3"/>
  <c r="N7" i="3"/>
  <c r="R7" i="3"/>
  <c r="S7" i="3"/>
  <c r="T7" i="3"/>
  <c r="U7" i="3"/>
  <c r="V7" i="3"/>
  <c r="B21" i="2" l="1"/>
  <c r="B19" i="2"/>
  <c r="E15" i="2"/>
  <c r="F15" i="2"/>
  <c r="G15" i="2"/>
  <c r="E14" i="2"/>
  <c r="F14" i="2"/>
  <c r="G14" i="2"/>
  <c r="B14" i="2"/>
  <c r="B15" i="2" s="1"/>
  <c r="C13" i="2"/>
  <c r="D13" i="2"/>
  <c r="B20" i="2" s="1"/>
  <c r="E13" i="2"/>
  <c r="F13" i="2"/>
  <c r="G13" i="2"/>
  <c r="B13" i="2"/>
  <c r="C13" i="3"/>
  <c r="B11" i="3"/>
  <c r="B7" i="3"/>
  <c r="C21" i="2" l="1"/>
  <c r="C20" i="2" l="1"/>
  <c r="C19" i="2" l="1"/>
  <c r="C12" i="3" l="1"/>
  <c r="C11" i="3"/>
  <c r="C7" i="3"/>
</calcChain>
</file>

<file path=xl/sharedStrings.xml><?xml version="1.0" encoding="utf-8"?>
<sst xmlns="http://schemas.openxmlformats.org/spreadsheetml/2006/main" count="74" uniqueCount="46">
  <si>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</si>
  <si>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</si>
  <si>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</si>
  <si>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</si>
  <si>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</si>
  <si>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</si>
  <si>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</si>
  <si>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</si>
  <si>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</si>
  <si>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</si>
  <si>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</si>
  <si>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</si>
  <si>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</si>
  <si>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</si>
  <si>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</si>
  <si>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</si>
  <si>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</si>
  <si>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</si>
  <si>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</si>
  <si>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</si>
  <si>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</si>
  <si>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</si>
  <si>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</si>
  <si>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</si>
  <si>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</si>
  <si>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16 ( 4 min, ROG))</t>
  </si>
  <si>
    <t>11 (71 min, PER)</t>
  </si>
  <si>
    <t>14 (56 min, PER)</t>
  </si>
  <si>
    <t>CNN-1</t>
  </si>
  <si>
    <t>CNN-2</t>
  </si>
  <si>
    <t>CNN2-nodrop</t>
  </si>
  <si>
    <t>CNN-2-nodrop</t>
  </si>
  <si>
    <t>CNN1</t>
  </si>
  <si>
    <t>19 (101 min, PER)</t>
  </si>
  <si>
    <t>29 ( 71 min, PER)</t>
  </si>
  <si>
    <t>11 (25 min, PER)</t>
  </si>
  <si>
    <t>Original</t>
  </si>
  <si>
    <t>Original_Augmented</t>
  </si>
  <si>
    <t>Extended</t>
  </si>
  <si>
    <t>Extended_Augmented</t>
  </si>
  <si>
    <t>8 (10 min, PER)</t>
  </si>
  <si>
    <t>CNN_6conv_1</t>
  </si>
  <si>
    <t>CNN_6conv_2</t>
  </si>
  <si>
    <t>35 (22 min, PER)</t>
  </si>
  <si>
    <t>43 (t=3:27, PER)</t>
  </si>
  <si>
    <t>7 (t=2:43, 10 folds, 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</si>
</sst>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00000%"/>
    <numFmt numFmtId="166" formatCode="0.00000%"/>
    <numFmt numFmtId="167" formatCode="0.0000%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9" fontId="0" fillId="0" borderId="0" xfId="1" applyFont="1"/>
    <xf numFmtId="168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Network accuracy per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new_results!$B$11:$B$13</c:f>
              <c:numCache>
                <c:formatCode>0.00%</c:formatCode>
                <c:ptCount val="3"/>
                <c:pt idx="0">
                  <c:v>0.78200000000000003</c:v>
                </c:pt>
                <c:pt idx="1">
                  <c:v>0.94180000000000008</c:v>
                </c:pt>
                <c:pt idx="2">
                  <c:v>8.2600000000000007E-2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new_results!$C$11:$C$13</c:f>
              <c:numCache>
                <c:formatCode>0.00%</c:formatCode>
                <c:ptCount val="3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ser>
          <c:idx val="2"/>
          <c:order val="2"/>
          <c:tx>
            <c:strRef>
              <c:f>new_results!$D$10</c:f>
              <c:strCache>
                <c:ptCount val="1"/>
                <c:pt idx="0">
                  <c:v>CNN-1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new_results!$D$11:$D$13</c:f>
              <c:numCache>
                <c:formatCode>0.00%</c:formatCode>
                <c:ptCount val="3"/>
                <c:pt idx="0">
                  <c:v>0.95789999999999997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7B9-BD12-1D3A1F04AABE}"/>
            </c:ext>
          </c:extLst>
        </c:ser>
        <c:ser>
          <c:idx val="3"/>
          <c:order val="3"/>
          <c:tx>
            <c:strRef>
              <c:f>new_results!$E$10</c:f>
              <c:strCache>
                <c:ptCount val="1"/>
                <c:pt idx="0">
                  <c:v>CNN-2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new_results!$E$11:$E$13</c:f>
              <c:numCache>
                <c:formatCode>0.00%</c:formatCode>
                <c:ptCount val="3"/>
                <c:pt idx="0">
                  <c:v>0.97219999999999995</c:v>
                </c:pt>
                <c:pt idx="2">
                  <c:v>0.63190000000000002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7B9-BD12-1D3A1F04AABE}"/>
            </c:ext>
          </c:extLst>
        </c:ser>
        <c:ser>
          <c:idx val="4"/>
          <c:order val="4"/>
          <c:tx>
            <c:strRef>
              <c:f>new_results!$F$10</c:f>
              <c:strCache>
                <c:ptCount val="1"/>
                <c:pt idx="0">
                  <c:v>CNN-2-nodrop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new_results!$F$11:$F$13</c:f>
              <c:numCache>
                <c:formatCode>0.00%</c:formatCode>
                <c:ptCount val="3"/>
                <c:pt idx="0">
                  <c:v>0.9446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5-47B9-BD12-1D3A1F04A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0.94183086500000002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15</xdr:row>
      <xdr:rowOff>123825</xdr:rowOff>
    </xdr:from>
    <xdr:to>
      <xdr:col>20</xdr:col>
      <xdr:colOff>419100</xdr:colOff>
      <xdr:row>41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topLeftCell="A13" workbookViewId="0">
      <selection activeCell="A40" sqref="A40"/>
    </sheetView>
  </sheetViews>
  <sheetFormatPr defaultRowHeight="14.4" x14ac:dyDescent="0.3"/>
  <cols>
    <col min="1" max="1" width="21.109375" bestFit="1" customWidth="1"/>
    <col min="2" max="2" width="15.88671875" bestFit="1" customWidth="1"/>
    <col min="3" max="3" width="13.109375" bestFit="1" customWidth="1"/>
    <col min="4" max="4" width="16.109375" bestFit="1" customWidth="1"/>
    <col min="5" max="5" width="15.5546875" bestFit="1" customWidth="1"/>
    <col min="6" max="6" width="15.109375" bestFit="1" customWidth="1"/>
    <col min="7" max="9" width="15.109375" customWidth="1"/>
    <col min="10" max="10" width="14.109375" bestFit="1" customWidth="1"/>
    <col min="11" max="11" width="15.109375" bestFit="1" customWidth="1"/>
    <col min="12" max="13" width="8.109375" bestFit="1" customWidth="1"/>
    <col min="14" max="14" width="13.33203125" bestFit="1" customWidth="1"/>
    <col min="15" max="17" width="13.33203125" customWidth="1"/>
    <col min="18" max="18" width="9.77734375" customWidth="1"/>
    <col min="19" max="19" width="15.109375" bestFit="1" customWidth="1"/>
    <col min="20" max="21" width="8.109375" bestFit="1" customWidth="1"/>
    <col min="22" max="22" width="13.33203125" bestFit="1" customWidth="1"/>
    <col min="23" max="24" width="13.33203125" customWidth="1"/>
  </cols>
  <sheetData>
    <row r="1" spans="1:24" x14ac:dyDescent="0.3">
      <c r="A1" t="s">
        <v>0</v>
      </c>
      <c r="B1" s="15" t="s">
        <v>7</v>
      </c>
      <c r="C1" s="15"/>
      <c r="D1" s="15"/>
      <c r="E1" s="15"/>
      <c r="F1" s="15"/>
      <c r="G1" s="14"/>
      <c r="H1" s="14"/>
      <c r="I1" s="13"/>
      <c r="J1" s="15" t="s">
        <v>8</v>
      </c>
      <c r="K1" s="15"/>
      <c r="L1" s="15"/>
      <c r="M1" s="15"/>
      <c r="N1" s="15"/>
      <c r="O1" s="14"/>
      <c r="P1" s="14"/>
      <c r="Q1" s="13"/>
      <c r="R1" s="15" t="s">
        <v>15</v>
      </c>
      <c r="S1" s="15"/>
      <c r="T1" s="15"/>
      <c r="U1" s="15"/>
      <c r="V1" s="15"/>
      <c r="W1" s="14"/>
      <c r="X1" s="14"/>
    </row>
    <row r="2" spans="1:24" x14ac:dyDescent="0.3">
      <c r="A2" t="s">
        <v>21</v>
      </c>
      <c r="B2" t="s">
        <v>20</v>
      </c>
      <c r="C2" t="s">
        <v>23</v>
      </c>
      <c r="D2" t="s">
        <v>28</v>
      </c>
      <c r="E2" t="s">
        <v>29</v>
      </c>
      <c r="F2" t="s">
        <v>30</v>
      </c>
      <c r="G2" t="s">
        <v>41</v>
      </c>
      <c r="H2" t="s">
        <v>42</v>
      </c>
      <c r="J2" t="s">
        <v>20</v>
      </c>
      <c r="K2" t="s">
        <v>23</v>
      </c>
      <c r="L2" t="s">
        <v>32</v>
      </c>
      <c r="M2" t="s">
        <v>29</v>
      </c>
      <c r="N2" t="s">
        <v>30</v>
      </c>
      <c r="O2" t="s">
        <v>41</v>
      </c>
      <c r="P2" t="s">
        <v>42</v>
      </c>
      <c r="R2" t="s">
        <v>20</v>
      </c>
      <c r="S2" t="s">
        <v>23</v>
      </c>
      <c r="T2" t="s">
        <v>32</v>
      </c>
      <c r="U2" t="s">
        <v>29</v>
      </c>
      <c r="V2" t="s">
        <v>30</v>
      </c>
      <c r="W2" t="s">
        <v>41</v>
      </c>
      <c r="X2" t="s">
        <v>42</v>
      </c>
    </row>
    <row r="3" spans="1:24" x14ac:dyDescent="0.3">
      <c r="A3" t="s">
        <v>1</v>
      </c>
      <c r="B3">
        <v>24282</v>
      </c>
      <c r="C3">
        <v>21584</v>
      </c>
      <c r="D3">
        <v>21584</v>
      </c>
      <c r="E3">
        <v>21584</v>
      </c>
      <c r="F3">
        <v>21584</v>
      </c>
      <c r="G3">
        <v>21584</v>
      </c>
      <c r="J3">
        <v>220624</v>
      </c>
      <c r="K3">
        <v>196110</v>
      </c>
      <c r="R3">
        <v>91580</v>
      </c>
      <c r="S3">
        <v>91580</v>
      </c>
    </row>
    <row r="4" spans="1:24" x14ac:dyDescent="0.3">
      <c r="A4" t="s">
        <v>2</v>
      </c>
      <c r="B4">
        <v>2698</v>
      </c>
      <c r="C4">
        <v>5396</v>
      </c>
      <c r="D4">
        <v>5396</v>
      </c>
      <c r="E4">
        <v>5396</v>
      </c>
      <c r="F4">
        <v>5396</v>
      </c>
      <c r="G4">
        <v>5396</v>
      </c>
      <c r="J4">
        <v>24513</v>
      </c>
      <c r="K4">
        <v>49027</v>
      </c>
      <c r="R4">
        <v>22895</v>
      </c>
      <c r="S4">
        <v>22895</v>
      </c>
    </row>
    <row r="5" spans="1:24" x14ac:dyDescent="0.3">
      <c r="A5" t="s">
        <v>5</v>
      </c>
      <c r="B5">
        <v>589</v>
      </c>
      <c r="C5">
        <v>589</v>
      </c>
      <c r="D5">
        <v>589</v>
      </c>
      <c r="E5">
        <v>589</v>
      </c>
      <c r="F5">
        <v>589</v>
      </c>
      <c r="G5">
        <v>589</v>
      </c>
      <c r="J5">
        <v>589</v>
      </c>
      <c r="K5">
        <v>589</v>
      </c>
      <c r="R5">
        <v>27646</v>
      </c>
      <c r="S5">
        <v>27646</v>
      </c>
    </row>
    <row r="6" spans="1:24" x14ac:dyDescent="0.3">
      <c r="A6" t="s">
        <v>3</v>
      </c>
      <c r="B6" t="s">
        <v>25</v>
      </c>
      <c r="C6" t="s">
        <v>22</v>
      </c>
      <c r="D6" t="s">
        <v>33</v>
      </c>
      <c r="E6" t="s">
        <v>34</v>
      </c>
      <c r="F6" t="s">
        <v>35</v>
      </c>
      <c r="G6" t="s">
        <v>43</v>
      </c>
      <c r="J6" t="s">
        <v>40</v>
      </c>
      <c r="K6" t="s">
        <v>26</v>
      </c>
      <c r="R6" t="s">
        <v>45</v>
      </c>
      <c r="S6" t="s">
        <v>27</v>
      </c>
      <c r="W6" t="s">
        <v>44</v>
      </c>
    </row>
    <row r="7" spans="1:24" x14ac:dyDescent="0.3">
      <c r="A7" t="s">
        <v>4</v>
      </c>
      <c r="B7" s="2">
        <f>1-B8</f>
        <v>0.21799999999999997</v>
      </c>
      <c r="C7" s="1">
        <f>1-C8</f>
        <v>9.4514499999999946E-2</v>
      </c>
      <c r="D7" s="1">
        <f t="shared" ref="D7:V7" si="0">1-D8</f>
        <v>4.2100000000000026E-2</v>
      </c>
      <c r="E7" s="1">
        <f t="shared" si="0"/>
        <v>2.7800000000000047E-2</v>
      </c>
      <c r="F7" s="1">
        <f t="shared" si="0"/>
        <v>5.5400000000000005E-2</v>
      </c>
      <c r="G7" s="1">
        <f>1-G8</f>
        <v>3.9300000000000002E-2</v>
      </c>
      <c r="H7" s="1"/>
      <c r="I7" s="1"/>
      <c r="J7" s="1">
        <f t="shared" si="0"/>
        <v>5.8199999999999918E-2</v>
      </c>
      <c r="K7" s="1">
        <f t="shared" si="0"/>
        <v>1.315999999999995E-2</v>
      </c>
      <c r="L7" s="1">
        <f t="shared" si="0"/>
        <v>1</v>
      </c>
      <c r="M7" s="1">
        <f t="shared" si="0"/>
        <v>1</v>
      </c>
      <c r="N7" s="1">
        <f t="shared" si="0"/>
        <v>1</v>
      </c>
      <c r="O7" s="1"/>
      <c r="P7" s="1"/>
      <c r="Q7" s="1"/>
      <c r="R7" s="1">
        <f t="shared" si="0"/>
        <v>0.91739999999999999</v>
      </c>
      <c r="S7" s="1">
        <f t="shared" si="0"/>
        <v>0.56950000000000001</v>
      </c>
      <c r="T7" s="1">
        <f t="shared" si="0"/>
        <v>1</v>
      </c>
      <c r="U7" s="1">
        <f t="shared" si="0"/>
        <v>0.36809999999999998</v>
      </c>
      <c r="V7" s="1">
        <f t="shared" si="0"/>
        <v>1</v>
      </c>
      <c r="W7" s="1">
        <f>1-W8</f>
        <v>0.80349999999999999</v>
      </c>
      <c r="X7" s="1"/>
    </row>
    <row r="8" spans="1:24" x14ac:dyDescent="0.3">
      <c r="A8" t="s">
        <v>6</v>
      </c>
      <c r="B8" s="1">
        <v>0.78200000000000003</v>
      </c>
      <c r="C8" s="1">
        <v>0.90548550000000005</v>
      </c>
      <c r="D8" s="1">
        <v>0.95789999999999997</v>
      </c>
      <c r="E8" s="1">
        <v>0.97219999999999995</v>
      </c>
      <c r="F8" s="1">
        <v>0.9446</v>
      </c>
      <c r="G8" s="1">
        <v>0.9607</v>
      </c>
      <c r="H8" s="1"/>
      <c r="I8" s="1"/>
      <c r="J8" s="1">
        <v>0.94180000000000008</v>
      </c>
      <c r="K8" s="1">
        <v>0.98684000000000005</v>
      </c>
      <c r="L8" s="1"/>
      <c r="M8" s="1"/>
      <c r="N8" s="1"/>
      <c r="O8" s="1"/>
      <c r="P8" s="1"/>
      <c r="Q8" s="1"/>
      <c r="R8" s="2">
        <v>8.2600000000000007E-2</v>
      </c>
      <c r="S8" s="1">
        <v>0.43049999999999999</v>
      </c>
      <c r="U8" s="2">
        <v>0.63190000000000002</v>
      </c>
      <c r="W8" s="2">
        <v>0.19650000000000001</v>
      </c>
    </row>
    <row r="10" spans="1:24" x14ac:dyDescent="0.3">
      <c r="B10" t="s">
        <v>20</v>
      </c>
      <c r="C10" t="s">
        <v>23</v>
      </c>
      <c r="D10" t="s">
        <v>28</v>
      </c>
      <c r="E10" t="s">
        <v>29</v>
      </c>
      <c r="F10" t="s">
        <v>31</v>
      </c>
      <c r="G10" t="s">
        <v>41</v>
      </c>
      <c r="H10" t="s">
        <v>42</v>
      </c>
    </row>
    <row r="11" spans="1:24" x14ac:dyDescent="0.3">
      <c r="A11" s="3" t="s">
        <v>36</v>
      </c>
      <c r="B11" s="2">
        <f>B8</f>
        <v>0.78200000000000003</v>
      </c>
      <c r="C11" s="2">
        <f>C8</f>
        <v>0.90548550000000005</v>
      </c>
      <c r="D11" s="2">
        <f>D8</f>
        <v>0.95789999999999997</v>
      </c>
      <c r="E11" s="2">
        <f>E8</f>
        <v>0.97219999999999995</v>
      </c>
      <c r="F11" s="2">
        <f>F8</f>
        <v>0.9446</v>
      </c>
      <c r="G11" s="2">
        <f>G8</f>
        <v>0.9607</v>
      </c>
      <c r="H11" s="2"/>
      <c r="I11" s="2"/>
    </row>
    <row r="12" spans="1:24" x14ac:dyDescent="0.3">
      <c r="A12" s="3" t="s">
        <v>37</v>
      </c>
      <c r="B12" s="2">
        <f>J8</f>
        <v>0.94180000000000008</v>
      </c>
      <c r="C12" s="2">
        <f>K8</f>
        <v>0.98684000000000005</v>
      </c>
      <c r="D12" s="2"/>
      <c r="E12" s="2"/>
      <c r="F12" s="2"/>
      <c r="G12" s="2"/>
      <c r="H12" s="2"/>
      <c r="I12" s="2"/>
    </row>
    <row r="13" spans="1:24" x14ac:dyDescent="0.3">
      <c r="A13" s="3" t="s">
        <v>38</v>
      </c>
      <c r="B13" s="2">
        <f>R8</f>
        <v>8.2600000000000007E-2</v>
      </c>
      <c r="C13" s="2">
        <f>S8</f>
        <v>0.43049999999999999</v>
      </c>
      <c r="D13" s="2"/>
      <c r="E13" s="2">
        <f>U8</f>
        <v>0.63190000000000002</v>
      </c>
      <c r="F13" s="2"/>
      <c r="G13" s="2">
        <f>W8</f>
        <v>0.19650000000000001</v>
      </c>
      <c r="H13" s="2"/>
      <c r="I13" s="2"/>
    </row>
    <row r="14" spans="1:24" x14ac:dyDescent="0.3">
      <c r="A14" s="3" t="s">
        <v>39</v>
      </c>
    </row>
  </sheetData>
  <mergeCells count="3">
    <mergeCell ref="R1:V1"/>
    <mergeCell ref="B1:F1"/>
    <mergeCell ref="J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D18" sqref="D18"/>
    </sheetView>
  </sheetViews>
  <sheetFormatPr defaultRowHeight="14.4" x14ac:dyDescent="0.3"/>
  <cols>
    <col min="1" max="1" width="25.5546875" bestFit="1" customWidth="1"/>
    <col min="2" max="2" width="12.33203125" bestFit="1" customWidth="1"/>
    <col min="3" max="9" width="16.33203125" customWidth="1"/>
    <col min="10" max="10" width="25.5546875" bestFit="1" customWidth="1"/>
    <col min="11" max="11" width="16.33203125" customWidth="1"/>
    <col min="13" max="13" width="12.33203125" bestFit="1" customWidth="1"/>
  </cols>
  <sheetData>
    <row r="1" spans="1:13" x14ac:dyDescent="0.3">
      <c r="A1" t="s">
        <v>0</v>
      </c>
      <c r="B1" s="15" t="s">
        <v>12</v>
      </c>
      <c r="C1" s="15"/>
      <c r="D1" s="15" t="s">
        <v>14</v>
      </c>
      <c r="E1" s="15"/>
      <c r="F1" s="15" t="s">
        <v>13</v>
      </c>
      <c r="G1" s="15"/>
    </row>
    <row r="2" spans="1:13" x14ac:dyDescent="0.3">
      <c r="A2" t="s">
        <v>21</v>
      </c>
      <c r="B2" t="s">
        <v>20</v>
      </c>
      <c r="C2" t="s">
        <v>24</v>
      </c>
      <c r="D2" t="s">
        <v>20</v>
      </c>
      <c r="E2" t="s">
        <v>24</v>
      </c>
      <c r="F2" t="s">
        <v>20</v>
      </c>
      <c r="G2" t="s">
        <v>24</v>
      </c>
    </row>
    <row r="3" spans="1:13" x14ac:dyDescent="0.3">
      <c r="A3">
        <v>1</v>
      </c>
      <c r="B3" s="10">
        <v>0.72683469024386704</v>
      </c>
      <c r="C3" s="5"/>
      <c r="D3" s="11">
        <v>0.95802226999999995</v>
      </c>
      <c r="E3" s="4"/>
      <c r="F3" s="4"/>
      <c r="G3" s="4"/>
      <c r="M3" s="4"/>
    </row>
    <row r="4" spans="1:13" x14ac:dyDescent="0.3">
      <c r="A4">
        <v>2</v>
      </c>
      <c r="B4" s="10">
        <v>0.79985174194276498</v>
      </c>
      <c r="C4" s="5"/>
      <c r="D4" s="11">
        <v>0.93538122999999995</v>
      </c>
      <c r="E4" s="7"/>
      <c r="F4" s="7"/>
      <c r="G4" s="7"/>
    </row>
    <row r="5" spans="1:13" x14ac:dyDescent="0.3">
      <c r="A5">
        <v>3</v>
      </c>
      <c r="B5" s="10">
        <v>0.838769451479632</v>
      </c>
      <c r="C5" s="5"/>
      <c r="D5" s="11">
        <v>0.94370334</v>
      </c>
      <c r="E5" s="7"/>
      <c r="F5" s="7"/>
      <c r="G5" s="7"/>
    </row>
    <row r="6" spans="1:13" x14ac:dyDescent="0.3">
      <c r="A6">
        <v>4</v>
      </c>
      <c r="B6" s="10">
        <v>0.87027427286815395</v>
      </c>
      <c r="C6" s="5"/>
      <c r="D6" s="11">
        <v>0.93562599000000002</v>
      </c>
      <c r="E6" s="7"/>
      <c r="F6" s="7"/>
      <c r="G6" s="7"/>
    </row>
    <row r="7" spans="1:13" x14ac:dyDescent="0.3">
      <c r="A7">
        <v>5</v>
      </c>
      <c r="B7" s="10">
        <v>0.76723498675980495</v>
      </c>
      <c r="C7" s="5"/>
      <c r="D7" s="11">
        <v>0.95883817000000005</v>
      </c>
      <c r="E7" s="7"/>
      <c r="F7" s="7"/>
      <c r="G7" s="7"/>
    </row>
    <row r="8" spans="1:13" x14ac:dyDescent="0.3">
      <c r="A8">
        <v>6</v>
      </c>
      <c r="B8" s="10">
        <v>0.69940697112907002</v>
      </c>
      <c r="C8" s="5"/>
      <c r="D8" s="11">
        <v>0.95231102000000001</v>
      </c>
      <c r="E8" s="7"/>
      <c r="F8" s="7"/>
      <c r="G8" s="7"/>
    </row>
    <row r="9" spans="1:13" x14ac:dyDescent="0.3">
      <c r="A9">
        <v>7</v>
      </c>
      <c r="B9" s="10">
        <v>0.87546330129243</v>
      </c>
      <c r="C9" s="5"/>
      <c r="D9" s="11">
        <v>0.95059764000000002</v>
      </c>
      <c r="E9" s="7"/>
      <c r="F9" s="7"/>
      <c r="G9" s="7"/>
    </row>
    <row r="10" spans="1:13" x14ac:dyDescent="0.3">
      <c r="A10">
        <v>8</v>
      </c>
      <c r="B10" s="10">
        <v>0.86582653592302605</v>
      </c>
      <c r="C10" s="5"/>
      <c r="D10" s="11">
        <v>0.93130175999999998</v>
      </c>
      <c r="E10" s="7"/>
      <c r="F10" s="7"/>
      <c r="G10" s="7"/>
    </row>
    <row r="11" spans="1:13" x14ac:dyDescent="0.3">
      <c r="A11">
        <v>9</v>
      </c>
      <c r="B11" s="10">
        <v>0.79948109295564296</v>
      </c>
      <c r="C11" s="5"/>
      <c r="D11" s="11">
        <v>0.93550361000000004</v>
      </c>
      <c r="E11" s="7"/>
      <c r="F11" s="7"/>
      <c r="G11" s="7"/>
    </row>
    <row r="12" spans="1:13" x14ac:dyDescent="0.3">
      <c r="A12">
        <v>10</v>
      </c>
      <c r="B12" s="10">
        <v>0.57709414641710399</v>
      </c>
      <c r="C12" s="5"/>
      <c r="D12" s="11">
        <v>0.91702362000000004</v>
      </c>
      <c r="E12" s="7"/>
      <c r="F12" s="7"/>
      <c r="G12" s="7"/>
    </row>
    <row r="13" spans="1:13" x14ac:dyDescent="0.3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>
        <f t="shared" si="0"/>
        <v>0.94183086500000002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3">
      <c r="A14" t="s">
        <v>10</v>
      </c>
      <c r="B14" s="11">
        <f>_xlfn.STDEV.P(B3:B12)</f>
        <v>8.9146450645818373E-2</v>
      </c>
      <c r="C14" s="11" t="e">
        <f t="shared" ref="C14:D14" si="1">_xlfn.STDEV.P(C3:C12)</f>
        <v>#DIV/0!</v>
      </c>
      <c r="D14" s="11">
        <f t="shared" si="1"/>
        <v>1.2601587409577609E-2</v>
      </c>
      <c r="E14" s="12" t="e">
        <f t="shared" ref="E14:G14" si="2">_xlfn.STDEV.P(E3:E12)</f>
        <v>#DIV/0!</v>
      </c>
      <c r="F14" s="12" t="e">
        <f t="shared" si="2"/>
        <v>#DIV/0!</v>
      </c>
      <c r="G14" s="12" t="e">
        <f t="shared" si="2"/>
        <v>#DIV/0!</v>
      </c>
      <c r="J14" s="4"/>
    </row>
    <row r="15" spans="1:13" x14ac:dyDescent="0.3">
      <c r="A15" t="s">
        <v>11</v>
      </c>
      <c r="B15" s="11">
        <f>B14/SQRT(10)</f>
        <v>2.8190582936057442E-2</v>
      </c>
      <c r="C15" s="11" t="e">
        <f t="shared" ref="C15:D15" si="3">C14/SQRT(10)</f>
        <v>#DIV/0!</v>
      </c>
      <c r="D15" s="11">
        <f t="shared" si="3"/>
        <v>3.9849718347966384E-3</v>
      </c>
      <c r="E15" s="12" t="e">
        <f t="shared" ref="E15:G15" si="4">E14/SQRT(10)</f>
        <v>#DIV/0!</v>
      </c>
      <c r="F15" s="12" t="e">
        <f t="shared" si="4"/>
        <v>#DIV/0!</v>
      </c>
      <c r="G15" s="12" t="e">
        <f t="shared" si="4"/>
        <v>#DIV/0!</v>
      </c>
      <c r="J15" s="4"/>
    </row>
    <row r="18" spans="1:6" x14ac:dyDescent="0.3">
      <c r="A18" t="s">
        <v>16</v>
      </c>
      <c r="B18" t="s">
        <v>20</v>
      </c>
      <c r="C18" t="s">
        <v>24</v>
      </c>
    </row>
    <row r="19" spans="1:6" x14ac:dyDescent="0.3">
      <c r="A19" t="s">
        <v>17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3">
      <c r="A20" t="s">
        <v>18</v>
      </c>
      <c r="B20" s="8">
        <f>D13</f>
        <v>0.94183086500000002</v>
      </c>
      <c r="C20" s="8" t="e">
        <f>E13</f>
        <v>#DIV/0!</v>
      </c>
      <c r="D20" s="9"/>
      <c r="F20" s="8"/>
    </row>
    <row r="21" spans="1:6" x14ac:dyDescent="0.3">
      <c r="A21" t="s">
        <v>19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Tim Oosterhuis</cp:lastModifiedBy>
  <dcterms:created xsi:type="dcterms:W3CDTF">2017-05-29T10:30:08Z</dcterms:created>
  <dcterms:modified xsi:type="dcterms:W3CDTF">2017-06-26T09:39:35Z</dcterms:modified>
</cp:coreProperties>
</file>