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gier\Documents\Studie\HWR_own\HWR\"/>
    </mc:Choice>
  </mc:AlternateContent>
  <bookViews>
    <workbookView xWindow="0" yWindow="0" windowWidth="28800" windowHeight="12210"/>
  </bookViews>
  <sheets>
    <sheet name="new_results" sheetId="3" r:id="rId1"/>
    <sheet name="10-fold cross validation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3" l="1"/>
  <c r="B21" i="2" l="1"/>
  <c r="B20" i="2"/>
  <c r="B19" i="2"/>
  <c r="E7" i="3"/>
  <c r="D15" i="2"/>
  <c r="E15" i="2"/>
  <c r="F15" i="2"/>
  <c r="G15" i="2"/>
  <c r="D14" i="2"/>
  <c r="E14" i="2"/>
  <c r="F14" i="2"/>
  <c r="G14" i="2"/>
  <c r="B14" i="2"/>
  <c r="B15" i="2" s="1"/>
  <c r="C13" i="2"/>
  <c r="D13" i="2"/>
  <c r="E13" i="2"/>
  <c r="F13" i="2"/>
  <c r="G13" i="2"/>
  <c r="B13" i="2"/>
  <c r="B13" i="3"/>
  <c r="B12" i="3"/>
  <c r="C13" i="3"/>
  <c r="B11" i="3"/>
  <c r="B7" i="3"/>
  <c r="C21" i="2" l="1"/>
  <c r="C20" i="2" l="1"/>
  <c r="C19" i="2" l="1"/>
  <c r="C14" i="2"/>
  <c r="C15" i="2" s="1"/>
  <c r="C12" i="3" l="1"/>
  <c r="C11" i="3"/>
  <c r="C7" i="3"/>
</calcChain>
</file>

<file path=xl/sharedStrings.xml><?xml version="1.0" encoding="utf-8"?>
<sst xmlns="http://schemas.openxmlformats.org/spreadsheetml/2006/main" count="46" uniqueCount="29">
  <si>
    <t>Dataset</t>
  </si>
  <si>
    <t>Training samples</t>
  </si>
  <si>
    <t>Testing Samples</t>
  </si>
  <si>
    <t>Epochs</t>
  </si>
  <si>
    <t>Error</t>
  </si>
  <si>
    <t>classes</t>
  </si>
  <si>
    <t>Accuracy</t>
  </si>
  <si>
    <t>128_bin</t>
  </si>
  <si>
    <t>128_bin_times_10</t>
  </si>
  <si>
    <t>mean</t>
  </si>
  <si>
    <t>std.dev</t>
  </si>
  <si>
    <t>std.err</t>
  </si>
  <si>
    <t>Original_bin</t>
  </si>
  <si>
    <t>Extended_bin</t>
  </si>
  <si>
    <t>Bin_augmented</t>
  </si>
  <si>
    <t>Bin_Augmented</t>
  </si>
  <si>
    <t>128_extended_bin</t>
  </si>
  <si>
    <t>Name</t>
  </si>
  <si>
    <t>Original_Bin</t>
  </si>
  <si>
    <t>Augmented_Bin</t>
  </si>
  <si>
    <t>Extended_Bin</t>
  </si>
  <si>
    <t>MLP</t>
  </si>
  <si>
    <t>Model</t>
  </si>
  <si>
    <t>4 (7 min, PER)</t>
  </si>
  <si>
    <t>base-CNN</t>
  </si>
  <si>
    <t>Base-CNN</t>
  </si>
  <si>
    <t>16 ( 4 min, ROG))</t>
  </si>
  <si>
    <t>11 (71 min, PER)</t>
  </si>
  <si>
    <t>14 (56 min, PER)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</si>
</sst>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 * #,##0.00_ ;_ * \-#,##0.00_ ;_ * &quot;-&quot;??_ ;_ @_ "/>
    <numFmt numFmtId="164" formatCode="0.000000%"/>
    <numFmt numFmtId="165" formatCode="0.00000%"/>
    <numFmt numFmtId="166" formatCode="0.0000%"/>
    <numFmt numFmtId="167" formatCode="0.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4">
    <xf numFmtId="0" fontId="0" fillId="0" borderId="0" xfId="0"/>
    <xf numFmtId="10" fontId="0" fillId="0" borderId="0" xfId="1" applyNumberFormat="1" applyFont="1"/>
    <xf numFmtId="10" fontId="0" fillId="0" borderId="0" xfId="0" applyNumberFormat="1"/>
    <xf numFmtId="49" fontId="0" fillId="0" borderId="0" xfId="0" applyNumberFormat="1"/>
    <xf numFmtId="164" fontId="0" fillId="0" borderId="0" xfId="1" applyNumberFormat="1" applyFont="1"/>
    <xf numFmtId="165" fontId="0" fillId="0" borderId="0" xfId="1" applyNumberFormat="1" applyFont="1"/>
    <xf numFmtId="166" fontId="0" fillId="0" borderId="0" xfId="1" applyNumberFormat="1" applyFont="1"/>
    <xf numFmtId="164" fontId="0" fillId="0" borderId="0" xfId="0" applyNumberFormat="1"/>
    <xf numFmtId="166" fontId="0" fillId="0" borderId="0" xfId="0" applyNumberFormat="1"/>
    <xf numFmtId="9" fontId="0" fillId="0" borderId="0" xfId="1" applyFont="1"/>
    <xf numFmtId="167" fontId="0" fillId="0" borderId="0" xfId="1" applyNumberFormat="1" applyFont="1"/>
    <xf numFmtId="0" fontId="0" fillId="0" borderId="0" xfId="1" applyNumberFormat="1" applyFont="1"/>
    <xf numFmtId="2" fontId="0" fillId="0" borderId="0" xfId="2" applyNumberFormat="1" applyFont="1"/>
    <xf numFmtId="0" fontId="0" fillId="0" borderId="0" xfId="0" applyAlignment="1">
      <alignment horizontal="center"/>
    </xf>
  </cellXfs>
  <cellStyles count="3">
    <cellStyle name="Komma" xfId="2" builtinId="3"/>
    <cellStyle name="Procent" xfId="1" builtinId="5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new_results!$B$10</c:f>
              <c:strCache>
                <c:ptCount val="1"/>
                <c:pt idx="0">
                  <c:v>MLP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new_results!$A$11:$A$13</c:f>
              <c:strCache>
                <c:ptCount val="3"/>
                <c:pt idx="0">
                  <c:v>Original_bin</c:v>
                </c:pt>
                <c:pt idx="1">
                  <c:v>Bin_Augmented</c:v>
                </c:pt>
                <c:pt idx="2">
                  <c:v>Extended_bin</c:v>
                </c:pt>
              </c:strCache>
            </c:strRef>
          </c:cat>
          <c:val>
            <c:numRef>
              <c:f>new_results!$B$11:$B$13</c:f>
              <c:numCache>
                <c:formatCode>General</c:formatCode>
                <c:ptCount val="3"/>
                <c:pt idx="0" formatCode="0.00%">
                  <c:v>0.78200000000000003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AE-4932-B23F-6456F083D2FC}"/>
            </c:ext>
          </c:extLst>
        </c:ser>
        <c:ser>
          <c:idx val="1"/>
          <c:order val="1"/>
          <c:tx>
            <c:strRef>
              <c:f>new_results!$C$10</c:f>
              <c:strCache>
                <c:ptCount val="1"/>
                <c:pt idx="0">
                  <c:v>base-CNN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new_results!$A$11:$A$13</c:f>
              <c:strCache>
                <c:ptCount val="3"/>
                <c:pt idx="0">
                  <c:v>Original_bin</c:v>
                </c:pt>
                <c:pt idx="1">
                  <c:v>Bin_Augmented</c:v>
                </c:pt>
                <c:pt idx="2">
                  <c:v>Extended_bin</c:v>
                </c:pt>
              </c:strCache>
            </c:strRef>
          </c:cat>
          <c:val>
            <c:numRef>
              <c:f>new_results!$C$11:$C$13</c:f>
              <c:numCache>
                <c:formatCode>0.00%</c:formatCode>
                <c:ptCount val="3"/>
                <c:pt idx="0">
                  <c:v>0.90548550000000005</c:v>
                </c:pt>
                <c:pt idx="1">
                  <c:v>0.98684000000000005</c:v>
                </c:pt>
                <c:pt idx="2">
                  <c:v>0.43049999999999999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99-4E4C-A4D6-42531CE76C5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75002800"/>
        <c:axId val="475003128"/>
      </c:barChart>
      <c:catAx>
        <c:axId val="475002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75003128"/>
        <c:crosses val="autoZero"/>
        <c:auto val="1"/>
        <c:lblAlgn val="ctr"/>
        <c:lblOffset val="100"/>
        <c:noMultiLvlLbl val="0"/>
      </c:catAx>
      <c:valAx>
        <c:axId val="47500312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75002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'10-fold cross validation'!$B$18</c:f>
              <c:strCache>
                <c:ptCount val="1"/>
                <c:pt idx="0">
                  <c:v>MLP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'10-fold cross validation'!$B$15</c:f>
                <c:numCache>
                  <c:formatCode>General</c:formatCode>
                  <c:ptCount val="1"/>
                  <c:pt idx="0">
                    <c:v>2.8190582936057442E-2</c:v>
                  </c:pt>
                </c:numCache>
              </c:numRef>
            </c:plus>
            <c:minus>
              <c:numRef>
                <c:f>'10-fold cross validation'!$B$15</c:f>
                <c:numCache>
                  <c:formatCode>General</c:formatCode>
                  <c:ptCount val="1"/>
                  <c:pt idx="0">
                    <c:v>2.8190582936057442E-2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'10-fold cross validation'!$A$19:$A$21</c:f>
              <c:strCache>
                <c:ptCount val="3"/>
                <c:pt idx="0">
                  <c:v>Original_Bin</c:v>
                </c:pt>
                <c:pt idx="1">
                  <c:v>Augmented_Bin</c:v>
                </c:pt>
                <c:pt idx="2">
                  <c:v>Extended_Bin</c:v>
                </c:pt>
              </c:strCache>
            </c:strRef>
          </c:cat>
          <c:val>
            <c:numRef>
              <c:f>'10-fold cross validation'!$B$19:$B$21</c:f>
              <c:numCache>
                <c:formatCode>0.0000%</c:formatCode>
                <c:ptCount val="3"/>
                <c:pt idx="0">
                  <c:v>0.78202371910114965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EE-485B-B1B4-527AE07C8076}"/>
            </c:ext>
          </c:extLst>
        </c:ser>
        <c:ser>
          <c:idx val="1"/>
          <c:order val="1"/>
          <c:tx>
            <c:strRef>
              <c:f>'10-fold cross validation'!$C$18</c:f>
              <c:strCache>
                <c:ptCount val="1"/>
                <c:pt idx="0">
                  <c:v>Base-CNN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'10-fold cross validation'!$A$19:$A$21</c:f>
              <c:strCache>
                <c:ptCount val="3"/>
                <c:pt idx="0">
                  <c:v>Original_Bin</c:v>
                </c:pt>
                <c:pt idx="1">
                  <c:v>Augmented_Bin</c:v>
                </c:pt>
                <c:pt idx="2">
                  <c:v>Extended_Bin</c:v>
                </c:pt>
              </c:strCache>
            </c:strRef>
          </c:cat>
          <c:val>
            <c:numRef>
              <c:f>'10-fold cross validation'!$C$19:$C$21</c:f>
              <c:numCache>
                <c:formatCode>0.0000%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C2-456B-A601-E86C6143B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8729504"/>
        <c:axId val="438729832"/>
      </c:barChart>
      <c:catAx>
        <c:axId val="438729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38729832"/>
        <c:crosses val="autoZero"/>
        <c:auto val="1"/>
        <c:lblAlgn val="ctr"/>
        <c:lblOffset val="100"/>
        <c:noMultiLvlLbl val="0"/>
      </c:catAx>
      <c:valAx>
        <c:axId val="438729832"/>
        <c:scaling>
          <c:orientation val="minMax"/>
          <c:max val="1"/>
          <c:min val="0.7500000000000001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38729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814387</xdr:colOff>
      <xdr:row>15</xdr:row>
      <xdr:rowOff>161925</xdr:rowOff>
    </xdr:from>
    <xdr:to>
      <xdr:col>5</xdr:col>
      <xdr:colOff>738187</xdr:colOff>
      <xdr:row>30</xdr:row>
      <xdr:rowOff>47625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C920186E-20F9-4C71-8A4F-052BC22FCB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156882</xdr:colOff>
      <xdr:row>23</xdr:row>
      <xdr:rowOff>6723</xdr:rowOff>
    </xdr:from>
    <xdr:to>
      <xdr:col>13</xdr:col>
      <xdr:colOff>605117</xdr:colOff>
      <xdr:row>46</xdr:row>
      <xdr:rowOff>11205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F0876001-79D3-403C-A292-C9622A3FCF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tabSelected="1" workbookViewId="0">
      <selection activeCell="C9" sqref="C9"/>
    </sheetView>
  </sheetViews>
  <sheetFormatPr defaultRowHeight="15" x14ac:dyDescent="0.25"/>
  <cols>
    <col min="1" max="1" width="17" bestFit="1" customWidth="1"/>
    <col min="2" max="10" width="17.42578125" customWidth="1"/>
  </cols>
  <sheetData>
    <row r="1" spans="1:9" x14ac:dyDescent="0.25">
      <c r="A1" t="s">
        <v>0</v>
      </c>
      <c r="B1" s="13" t="s">
        <v>7</v>
      </c>
      <c r="C1" s="13"/>
      <c r="D1" s="13" t="s">
        <v>8</v>
      </c>
      <c r="E1" s="13"/>
      <c r="F1" s="13" t="s">
        <v>16</v>
      </c>
      <c r="G1" s="13"/>
    </row>
    <row r="2" spans="1:9" x14ac:dyDescent="0.25">
      <c r="A2" t="s">
        <v>22</v>
      </c>
      <c r="B2" t="s">
        <v>21</v>
      </c>
      <c r="C2" t="s">
        <v>24</v>
      </c>
      <c r="D2" t="s">
        <v>21</v>
      </c>
      <c r="E2" t="s">
        <v>24</v>
      </c>
      <c r="F2" t="s">
        <v>21</v>
      </c>
      <c r="G2" t="s">
        <v>24</v>
      </c>
    </row>
    <row r="3" spans="1:9" x14ac:dyDescent="0.25">
      <c r="A3" t="s">
        <v>1</v>
      </c>
      <c r="B3">
        <v>24282</v>
      </c>
      <c r="C3">
        <v>21584</v>
      </c>
      <c r="E3">
        <v>196110</v>
      </c>
      <c r="G3">
        <v>91580</v>
      </c>
    </row>
    <row r="4" spans="1:9" x14ac:dyDescent="0.25">
      <c r="A4" t="s">
        <v>2</v>
      </c>
      <c r="B4">
        <v>2698</v>
      </c>
      <c r="C4">
        <v>5396</v>
      </c>
      <c r="E4">
        <v>49027</v>
      </c>
      <c r="G4">
        <v>22895</v>
      </c>
    </row>
    <row r="5" spans="1:9" x14ac:dyDescent="0.25">
      <c r="A5" t="s">
        <v>5</v>
      </c>
      <c r="B5">
        <v>589</v>
      </c>
      <c r="C5">
        <v>589</v>
      </c>
      <c r="E5">
        <v>589</v>
      </c>
      <c r="G5">
        <v>27646</v>
      </c>
    </row>
    <row r="6" spans="1:9" x14ac:dyDescent="0.25">
      <c r="A6" t="s">
        <v>3</v>
      </c>
      <c r="B6" t="s">
        <v>26</v>
      </c>
      <c r="C6" t="s">
        <v>23</v>
      </c>
      <c r="E6" t="s">
        <v>27</v>
      </c>
      <c r="G6" t="s">
        <v>28</v>
      </c>
    </row>
    <row r="7" spans="1:9" x14ac:dyDescent="0.25">
      <c r="A7" t="s">
        <v>4</v>
      </c>
      <c r="B7" s="2">
        <f>1-B8</f>
        <v>0.21799999999999997</v>
      </c>
      <c r="C7" s="1">
        <f>1-C8</f>
        <v>9.4514499999999946E-2</v>
      </c>
      <c r="E7" s="1">
        <f>1-E8</f>
        <v>1.315999999999995E-2</v>
      </c>
      <c r="G7" s="2">
        <f>1-G8</f>
        <v>0.56950000000000001</v>
      </c>
      <c r="I7" s="2"/>
    </row>
    <row r="8" spans="1:9" x14ac:dyDescent="0.25">
      <c r="A8" t="s">
        <v>6</v>
      </c>
      <c r="B8" s="1">
        <v>0.78200000000000003</v>
      </c>
      <c r="C8" s="1">
        <v>0.90548550000000005</v>
      </c>
      <c r="E8" s="1">
        <v>0.98684000000000005</v>
      </c>
      <c r="G8" s="1">
        <v>0.43049999999999999</v>
      </c>
    </row>
    <row r="10" spans="1:9" x14ac:dyDescent="0.25">
      <c r="B10" t="s">
        <v>21</v>
      </c>
      <c r="C10" t="s">
        <v>24</v>
      </c>
    </row>
    <row r="11" spans="1:9" x14ac:dyDescent="0.25">
      <c r="A11" s="3" t="s">
        <v>12</v>
      </c>
      <c r="B11" s="2">
        <f>B8</f>
        <v>0.78200000000000003</v>
      </c>
      <c r="C11" s="2">
        <f>C8</f>
        <v>0.90548550000000005</v>
      </c>
    </row>
    <row r="12" spans="1:9" x14ac:dyDescent="0.25">
      <c r="A12" s="3" t="s">
        <v>15</v>
      </c>
      <c r="B12">
        <f>D8</f>
        <v>0</v>
      </c>
      <c r="C12" s="2">
        <f>E8</f>
        <v>0.98684000000000005</v>
      </c>
    </row>
    <row r="13" spans="1:9" x14ac:dyDescent="0.25">
      <c r="A13" s="3" t="s">
        <v>13</v>
      </c>
      <c r="B13">
        <f>F8</f>
        <v>0</v>
      </c>
      <c r="C13" s="2">
        <f>G8</f>
        <v>0.43049999999999999</v>
      </c>
    </row>
  </sheetData>
  <mergeCells count="3">
    <mergeCell ref="B1:C1"/>
    <mergeCell ref="D1:E1"/>
    <mergeCell ref="F1:G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zoomScale="85" zoomScaleNormal="85" workbookViewId="0">
      <selection activeCell="A26" sqref="A26"/>
    </sheetView>
  </sheetViews>
  <sheetFormatPr defaultRowHeight="15" x14ac:dyDescent="0.25"/>
  <cols>
    <col min="1" max="1" width="25.5703125" bestFit="1" customWidth="1"/>
    <col min="2" max="2" width="12.42578125" customWidth="1"/>
    <col min="3" max="9" width="16.28515625" customWidth="1"/>
    <col min="10" max="10" width="25.5703125" bestFit="1" customWidth="1"/>
    <col min="11" max="11" width="16.28515625" customWidth="1"/>
    <col min="13" max="13" width="12.28515625" bestFit="1" customWidth="1"/>
  </cols>
  <sheetData>
    <row r="1" spans="1:13" x14ac:dyDescent="0.25">
      <c r="A1" t="s">
        <v>0</v>
      </c>
      <c r="B1" s="13" t="s">
        <v>12</v>
      </c>
      <c r="C1" s="13"/>
      <c r="D1" s="13" t="s">
        <v>14</v>
      </c>
      <c r="E1" s="13"/>
      <c r="F1" s="13" t="s">
        <v>13</v>
      </c>
      <c r="G1" s="13"/>
    </row>
    <row r="2" spans="1:13" x14ac:dyDescent="0.25">
      <c r="A2" t="s">
        <v>22</v>
      </c>
      <c r="B2" t="s">
        <v>21</v>
      </c>
      <c r="C2" t="s">
        <v>25</v>
      </c>
      <c r="D2" t="s">
        <v>21</v>
      </c>
      <c r="E2" t="s">
        <v>25</v>
      </c>
      <c r="F2" t="s">
        <v>21</v>
      </c>
      <c r="G2" t="s">
        <v>25</v>
      </c>
    </row>
    <row r="3" spans="1:13" x14ac:dyDescent="0.25">
      <c r="A3">
        <v>1</v>
      </c>
      <c r="B3" s="10">
        <v>0.72683469024386704</v>
      </c>
      <c r="C3" s="5"/>
      <c r="D3" s="5"/>
      <c r="E3" s="4"/>
      <c r="F3" s="4"/>
      <c r="G3" s="4"/>
      <c r="M3" s="4"/>
    </row>
    <row r="4" spans="1:13" x14ac:dyDescent="0.25">
      <c r="A4">
        <v>2</v>
      </c>
      <c r="B4" s="10">
        <v>0.79985174194276498</v>
      </c>
      <c r="C4" s="5"/>
      <c r="D4" s="5"/>
      <c r="E4" s="7"/>
      <c r="F4" s="7"/>
      <c r="G4" s="7"/>
    </row>
    <row r="5" spans="1:13" x14ac:dyDescent="0.25">
      <c r="A5">
        <v>3</v>
      </c>
      <c r="B5" s="10">
        <v>0.838769451479632</v>
      </c>
      <c r="C5" s="5"/>
      <c r="D5" s="5"/>
      <c r="E5" s="7"/>
      <c r="F5" s="7"/>
      <c r="G5" s="7"/>
    </row>
    <row r="6" spans="1:13" x14ac:dyDescent="0.25">
      <c r="A6">
        <v>4</v>
      </c>
      <c r="B6" s="10">
        <v>0.87027427286815395</v>
      </c>
      <c r="C6" s="5"/>
      <c r="D6" s="5"/>
      <c r="E6" s="7"/>
      <c r="F6" s="7"/>
      <c r="G6" s="7"/>
    </row>
    <row r="7" spans="1:13" x14ac:dyDescent="0.25">
      <c r="A7">
        <v>5</v>
      </c>
      <c r="B7" s="10">
        <v>0.76723498675980495</v>
      </c>
      <c r="C7" s="5"/>
      <c r="D7" s="5"/>
      <c r="E7" s="7"/>
      <c r="F7" s="7"/>
      <c r="G7" s="7"/>
    </row>
    <row r="8" spans="1:13" x14ac:dyDescent="0.25">
      <c r="A8">
        <v>6</v>
      </c>
      <c r="B8" s="10">
        <v>0.69940697112907002</v>
      </c>
      <c r="C8" s="5"/>
      <c r="D8" s="5"/>
      <c r="E8" s="7"/>
      <c r="F8" s="7"/>
      <c r="G8" s="7"/>
    </row>
    <row r="9" spans="1:13" x14ac:dyDescent="0.25">
      <c r="A9">
        <v>7</v>
      </c>
      <c r="B9" s="10">
        <v>0.87546330129243</v>
      </c>
      <c r="C9" s="5"/>
      <c r="D9" s="5"/>
      <c r="E9" s="7"/>
      <c r="F9" s="7"/>
      <c r="G9" s="7"/>
    </row>
    <row r="10" spans="1:13" x14ac:dyDescent="0.25">
      <c r="A10">
        <v>8</v>
      </c>
      <c r="B10" s="10">
        <v>0.86582653592302605</v>
      </c>
      <c r="C10" s="5"/>
      <c r="D10" s="5"/>
      <c r="E10" s="7"/>
      <c r="F10" s="7"/>
      <c r="G10" s="7"/>
    </row>
    <row r="11" spans="1:13" x14ac:dyDescent="0.25">
      <c r="A11">
        <v>9</v>
      </c>
      <c r="B11" s="10">
        <v>0.79948109295564296</v>
      </c>
      <c r="C11" s="5"/>
      <c r="D11" s="5"/>
      <c r="E11" s="7"/>
      <c r="F11" s="7"/>
      <c r="G11" s="7"/>
    </row>
    <row r="12" spans="1:13" x14ac:dyDescent="0.25">
      <c r="A12">
        <v>10</v>
      </c>
      <c r="B12" s="10">
        <v>0.57709414641710399</v>
      </c>
      <c r="C12" s="5"/>
      <c r="D12" s="5"/>
      <c r="E12" s="7"/>
      <c r="F12" s="7"/>
      <c r="G12" s="7"/>
    </row>
    <row r="13" spans="1:13" x14ac:dyDescent="0.25">
      <c r="A13" t="s">
        <v>9</v>
      </c>
      <c r="B13" s="6">
        <f>AVERAGE(B3:B12)</f>
        <v>0.78202371910114965</v>
      </c>
      <c r="C13" s="6" t="e">
        <f t="shared" ref="C13:G13" si="0">AVERAGE(C3:C12)</f>
        <v>#DIV/0!</v>
      </c>
      <c r="D13" s="6" t="e">
        <f t="shared" si="0"/>
        <v>#DIV/0!</v>
      </c>
      <c r="E13" s="6" t="e">
        <f t="shared" si="0"/>
        <v>#DIV/0!</v>
      </c>
      <c r="F13" s="6" t="e">
        <f t="shared" si="0"/>
        <v>#DIV/0!</v>
      </c>
      <c r="G13" s="6" t="e">
        <f t="shared" si="0"/>
        <v>#DIV/0!</v>
      </c>
      <c r="J13" s="6"/>
    </row>
    <row r="14" spans="1:13" x14ac:dyDescent="0.25">
      <c r="A14" t="s">
        <v>10</v>
      </c>
      <c r="B14" s="11">
        <f>_xlfn.STDEV.P(B3:B12)</f>
        <v>8.9146450645818373E-2</v>
      </c>
      <c r="C14" s="12" t="e">
        <f>_xlfn.STDEV.P(C3:C12)</f>
        <v>#DIV/0!</v>
      </c>
      <c r="D14" s="12" t="e">
        <f t="shared" ref="D14:G14" si="1">_xlfn.STDEV.P(D3:D12)</f>
        <v>#DIV/0!</v>
      </c>
      <c r="E14" s="12" t="e">
        <f t="shared" si="1"/>
        <v>#DIV/0!</v>
      </c>
      <c r="F14" s="12" t="e">
        <f t="shared" si="1"/>
        <v>#DIV/0!</v>
      </c>
      <c r="G14" s="12" t="e">
        <f t="shared" si="1"/>
        <v>#DIV/0!</v>
      </c>
      <c r="J14" s="4"/>
    </row>
    <row r="15" spans="1:13" x14ac:dyDescent="0.25">
      <c r="A15" t="s">
        <v>11</v>
      </c>
      <c r="B15" s="11">
        <f>B14/SQRT(10)</f>
        <v>2.8190582936057442E-2</v>
      </c>
      <c r="C15" s="12" t="e">
        <f>C14/SQRT(10)</f>
        <v>#DIV/0!</v>
      </c>
      <c r="D15" s="12" t="e">
        <f t="shared" ref="D15:G15" si="2">D14/SQRT(10)</f>
        <v>#DIV/0!</v>
      </c>
      <c r="E15" s="12" t="e">
        <f t="shared" si="2"/>
        <v>#DIV/0!</v>
      </c>
      <c r="F15" s="12" t="e">
        <f t="shared" si="2"/>
        <v>#DIV/0!</v>
      </c>
      <c r="G15" s="12" t="e">
        <f t="shared" si="2"/>
        <v>#DIV/0!</v>
      </c>
      <c r="J15" s="4"/>
    </row>
    <row r="18" spans="1:6" x14ac:dyDescent="0.25">
      <c r="A18" t="s">
        <v>17</v>
      </c>
      <c r="B18" t="s">
        <v>21</v>
      </c>
      <c r="C18" t="s">
        <v>25</v>
      </c>
    </row>
    <row r="19" spans="1:6" x14ac:dyDescent="0.25">
      <c r="A19" t="s">
        <v>18</v>
      </c>
      <c r="B19" s="8">
        <f>B13</f>
        <v>0.78202371910114965</v>
      </c>
      <c r="C19" s="8" t="e">
        <f>C$13</f>
        <v>#DIV/0!</v>
      </c>
      <c r="D19" s="9"/>
      <c r="F19" s="8"/>
    </row>
    <row r="20" spans="1:6" x14ac:dyDescent="0.25">
      <c r="A20" t="s">
        <v>19</v>
      </c>
      <c r="B20" s="8" t="e">
        <f>D13</f>
        <v>#DIV/0!</v>
      </c>
      <c r="C20" s="8" t="e">
        <f>E13</f>
        <v>#DIV/0!</v>
      </c>
      <c r="D20" s="9"/>
      <c r="F20" s="8"/>
    </row>
    <row r="21" spans="1:6" x14ac:dyDescent="0.25">
      <c r="A21" t="s">
        <v>20</v>
      </c>
      <c r="B21" s="8" t="e">
        <f>F13</f>
        <v>#DIV/0!</v>
      </c>
      <c r="C21" s="8" t="e">
        <f>G13</f>
        <v>#DIV/0!</v>
      </c>
      <c r="D21" s="9"/>
      <c r="F21" s="8"/>
    </row>
  </sheetData>
  <mergeCells count="3">
    <mergeCell ref="B1:C1"/>
    <mergeCell ref="D1:E1"/>
    <mergeCell ref="F1:G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new_results</vt:lpstr>
      <vt:lpstr>10-fold cross validation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Rogier de Weert</dc:creator>
  <cp:lastModifiedBy>Rogier de Weert</cp:lastModifiedBy>
  <dcterms:created xsi:type="dcterms:W3CDTF">2017-05-29T10:30:08Z</dcterms:created>
  <dcterms:modified xsi:type="dcterms:W3CDTF">2017-06-21T13:20:52Z</dcterms:modified>
</cp:coreProperties>
</file>