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 l="1"/>
  <c r="H12" i="2"/>
  <c r="E12" i="2"/>
  <c r="D20" i="2" s="1"/>
  <c r="G14" i="2"/>
  <c r="H13" i="2"/>
  <c r="H14" i="2" s="1"/>
  <c r="E13" i="2"/>
  <c r="E14" i="2" s="1"/>
  <c r="D23" i="2" l="1"/>
  <c r="D22" i="2"/>
  <c r="F12" i="2" l="1"/>
  <c r="D21" i="2" s="1"/>
  <c r="F13" i="2"/>
  <c r="F14" i="2" s="1"/>
  <c r="B12" i="3" l="1"/>
  <c r="B13" i="3" l="1"/>
  <c r="B10" i="3" l="1"/>
  <c r="B11" i="3"/>
  <c r="G7" i="3"/>
  <c r="F7" i="3"/>
  <c r="C7" i="3"/>
  <c r="D12" i="2" l="1"/>
  <c r="D19" i="2" s="1"/>
  <c r="D13" i="2"/>
  <c r="D14" i="2" s="1"/>
  <c r="C13" i="2" l="1"/>
  <c r="C14" i="2" s="1"/>
  <c r="C12" i="2"/>
  <c r="D18" i="2" s="1"/>
  <c r="B13" i="2"/>
  <c r="B14" i="2" s="1"/>
  <c r="B12" i="2"/>
  <c r="B7" i="3" l="1"/>
  <c r="D7" i="3"/>
  <c r="E7" i="3"/>
</calcChain>
</file>

<file path=xl/sharedStrings.xml><?xml version="1.0" encoding="utf-8"?>
<sst xmlns="http://schemas.openxmlformats.org/spreadsheetml/2006/main" count="39" uniqueCount="34">
  <si>
    <t>Dataset</t>
  </si>
  <si>
    <t>Training samples</t>
  </si>
  <si>
    <t>Testing Samples</t>
  </si>
  <si>
    <t>Epochs</t>
  </si>
  <si>
    <t>Error</t>
  </si>
  <si>
    <t>128_over_99</t>
  </si>
  <si>
    <t>128_times_10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</si>
  <si>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</si>
  <si>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</si>
  <si>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</si>
  <si>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</si>
  <si>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</si>
  <si>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</si>
  <si>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</si>
  <si>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</t>
  </si>
  <si>
    <t>Original_bin</t>
  </si>
  <si>
    <t>Extended</t>
  </si>
  <si>
    <t>Extended_bin</t>
  </si>
  <si>
    <t>Augmented</t>
  </si>
  <si>
    <t>Bin_augmented</t>
  </si>
  <si>
    <t>Bin_Augmented</t>
  </si>
  <si>
    <t>128_extended</t>
  </si>
  <si>
    <t>128_extended_bin</t>
  </si>
  <si>
    <t>Extended_bin_augmented</t>
  </si>
  <si>
    <t>Name</t>
  </si>
  <si>
    <t>Original_Bin</t>
  </si>
  <si>
    <t>Augmented_Bin</t>
  </si>
  <si>
    <t>Extended_Bin</t>
  </si>
  <si>
    <t>Extended_Bin_Augmented</t>
  </si>
  <si>
    <t>DCNN</t>
  </si>
  <si>
    <t>1NN</t>
  </si>
  <si>
    <t>No_dropout</t>
  </si>
  <si>
    <t>Orig_Bin_No_Dropout</t>
  </si>
  <si>
    <t>Baseline_train_128_extended_bin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</si>
</sst>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new_results!$A$10:$A$15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new_results!$B$10:$B$15</c:f>
              <c:numCache>
                <c:formatCode>0.00%</c:formatCode>
                <c:ptCount val="6"/>
                <c:pt idx="0">
                  <c:v>0.96889999999999998</c:v>
                </c:pt>
                <c:pt idx="1">
                  <c:v>0.96789999999999998</c:v>
                </c:pt>
                <c:pt idx="2">
                  <c:v>0.97640000000000005</c:v>
                </c:pt>
                <c:pt idx="3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validation'!$D$17</c:f>
              <c:strCache>
                <c:ptCount val="1"/>
                <c:pt idx="0">
                  <c:v>DCNN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validation'!$C$14:$H$14</c:f>
                <c:numCache>
                  <c:formatCode>General</c:formatCode>
                  <c:ptCount val="6"/>
                  <c:pt idx="0">
                    <c:v>9.8594325187122372E-4</c:v>
                  </c:pt>
                  <c:pt idx="1">
                    <c:v>1.0120716118418233E-3</c:v>
                  </c:pt>
                  <c:pt idx="2">
                    <c:v>1.0675607325185742E-3</c:v>
                  </c:pt>
                  <c:pt idx="3">
                    <c:v>2.8765315107973311E-4</c:v>
                  </c:pt>
                  <c:pt idx="4">
                    <c:v>1.2457018705332415E-4</c:v>
                  </c:pt>
                  <c:pt idx="5">
                    <c:v>0</c:v>
                  </c:pt>
                </c:numCache>
              </c:numRef>
            </c:plus>
            <c:minus>
              <c:numRef>
                <c:f>'10-fold cross validation'!$C$14:$H$14</c:f>
                <c:numCache>
                  <c:formatCode>General</c:formatCode>
                  <c:ptCount val="6"/>
                  <c:pt idx="0">
                    <c:v>9.8594325187122372E-4</c:v>
                  </c:pt>
                  <c:pt idx="1">
                    <c:v>1.0120716118418233E-3</c:v>
                  </c:pt>
                  <c:pt idx="2">
                    <c:v>1.0675607325185742E-3</c:v>
                  </c:pt>
                  <c:pt idx="3">
                    <c:v>2.8765315107973311E-4</c:v>
                  </c:pt>
                  <c:pt idx="4">
                    <c:v>1.2457018705332415E-4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validation'!$A$18:$A$23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Orig_Bin_No_Dropout</c:v>
                </c:pt>
                <c:pt idx="3">
                  <c:v>Augmented_Bin</c:v>
                </c:pt>
                <c:pt idx="4">
                  <c:v>Extended_Bin</c:v>
                </c:pt>
                <c:pt idx="5">
                  <c:v>Extended_Bin_Augmented</c:v>
                </c:pt>
              </c:strCache>
            </c:strRef>
          </c:cat>
          <c:val>
            <c:numRef>
              <c:f>'10-fold cross validation'!$D$18:$D$23</c:f>
              <c:numCache>
                <c:formatCode>0.0000%</c:formatCode>
                <c:ptCount val="6"/>
                <c:pt idx="0">
                  <c:v>0.968421054</c:v>
                </c:pt>
                <c:pt idx="1">
                  <c:v>0.96842105299999992</c:v>
                </c:pt>
                <c:pt idx="2">
                  <c:v>0.96842105200000006</c:v>
                </c:pt>
                <c:pt idx="3">
                  <c:v>0.97658385299999995</c:v>
                </c:pt>
                <c:pt idx="4">
                  <c:v>0.99395070499999993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1033462</xdr:colOff>
      <xdr:row>16</xdr:row>
      <xdr:rowOff>104775</xdr:rowOff>
    </xdr:from>
    <xdr:to>
      <xdr:col>6</xdr:col>
      <xdr:colOff>957262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25</xdr:row>
      <xdr:rowOff>6723</xdr:rowOff>
    </xdr:from>
    <xdr:to>
      <xdr:col>11</xdr:col>
      <xdr:colOff>605117</xdr:colOff>
      <xdr:row>48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" sqref="G2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>
        <v>128</v>
      </c>
      <c r="C1" t="s">
        <v>9</v>
      </c>
      <c r="D1" t="s">
        <v>6</v>
      </c>
      <c r="E1" t="s">
        <v>10</v>
      </c>
      <c r="F1" t="s">
        <v>21</v>
      </c>
      <c r="G1" t="s">
        <v>22</v>
      </c>
    </row>
    <row r="2" spans="1:9" x14ac:dyDescent="0.25">
      <c r="A2" t="s">
        <v>1</v>
      </c>
      <c r="B2">
        <v>21584</v>
      </c>
      <c r="C2">
        <v>21584</v>
      </c>
      <c r="D2">
        <v>196180</v>
      </c>
      <c r="E2">
        <v>196110</v>
      </c>
    </row>
    <row r="3" spans="1:9" x14ac:dyDescent="0.25">
      <c r="A3" t="s">
        <v>2</v>
      </c>
      <c r="B3">
        <v>5396</v>
      </c>
      <c r="C3">
        <v>5396</v>
      </c>
      <c r="D3">
        <v>49045</v>
      </c>
      <c r="E3">
        <v>49027</v>
      </c>
    </row>
    <row r="4" spans="1:9" x14ac:dyDescent="0.25">
      <c r="A4" t="s">
        <v>7</v>
      </c>
      <c r="B4">
        <v>589</v>
      </c>
      <c r="C4">
        <v>589</v>
      </c>
      <c r="D4">
        <v>589</v>
      </c>
      <c r="E4">
        <v>589</v>
      </c>
    </row>
    <row r="5" spans="1:9" x14ac:dyDescent="0.25">
      <c r="A5" t="s">
        <v>3</v>
      </c>
      <c r="B5">
        <v>4</v>
      </c>
      <c r="C5">
        <v>4</v>
      </c>
      <c r="D5">
        <v>4</v>
      </c>
      <c r="E5">
        <v>4</v>
      </c>
    </row>
    <row r="6" spans="1:9" x14ac:dyDescent="0.25">
      <c r="A6" t="s">
        <v>4</v>
      </c>
      <c r="B6" s="1">
        <v>3.1099999999999999E-2</v>
      </c>
      <c r="C6" s="1">
        <v>3.2099999999999997E-2</v>
      </c>
      <c r="D6" s="1">
        <v>2.3599999999999999E-2</v>
      </c>
      <c r="E6" s="1">
        <v>2.3E-2</v>
      </c>
    </row>
    <row r="7" spans="1:9" x14ac:dyDescent="0.25">
      <c r="A7" t="s">
        <v>8</v>
      </c>
      <c r="B7" s="1">
        <f t="shared" ref="B7" si="0">1-B6</f>
        <v>0.96889999999999998</v>
      </c>
      <c r="C7" s="1">
        <f>1-C6</f>
        <v>0.96789999999999998</v>
      </c>
      <c r="D7" s="1">
        <f>1-D6</f>
        <v>0.97640000000000005</v>
      </c>
      <c r="E7" s="1">
        <f>1-E6</f>
        <v>0.97699999999999998</v>
      </c>
      <c r="F7" s="1">
        <f>1-F6</f>
        <v>1</v>
      </c>
      <c r="G7" s="1">
        <f>1-G6</f>
        <v>1</v>
      </c>
      <c r="I7" s="2"/>
    </row>
    <row r="9" spans="1:9" x14ac:dyDescent="0.25">
      <c r="B9" t="s">
        <v>8</v>
      </c>
    </row>
    <row r="10" spans="1:9" x14ac:dyDescent="0.25">
      <c r="A10" s="3" t="s">
        <v>14</v>
      </c>
      <c r="B10" s="2">
        <f>B7</f>
        <v>0.96889999999999998</v>
      </c>
      <c r="C10" s="2"/>
    </row>
    <row r="11" spans="1:9" x14ac:dyDescent="0.25">
      <c r="A11" s="3" t="s">
        <v>15</v>
      </c>
      <c r="B11" s="2">
        <f>C7</f>
        <v>0.96789999999999998</v>
      </c>
      <c r="C11" s="2"/>
    </row>
    <row r="12" spans="1:9" x14ac:dyDescent="0.25">
      <c r="A12" s="3" t="s">
        <v>18</v>
      </c>
      <c r="B12" s="2">
        <f>D7</f>
        <v>0.97640000000000005</v>
      </c>
      <c r="C12" s="2"/>
    </row>
    <row r="13" spans="1:9" x14ac:dyDescent="0.25">
      <c r="A13" s="3" t="s">
        <v>20</v>
      </c>
      <c r="B13" s="2">
        <f>E7</f>
        <v>0.97699999999999998</v>
      </c>
    </row>
    <row r="14" spans="1:9" x14ac:dyDescent="0.25">
      <c r="A14" s="3" t="s">
        <v>16</v>
      </c>
      <c r="B14" s="2"/>
    </row>
    <row r="15" spans="1:9" x14ac:dyDescent="0.25">
      <c r="A15" s="3" t="s">
        <v>17</v>
      </c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="85" zoomScaleNormal="85" workbookViewId="0">
      <selection activeCell="O37" sqref="O37"/>
    </sheetView>
  </sheetViews>
  <sheetFormatPr defaultRowHeight="15" x14ac:dyDescent="0.25"/>
  <cols>
    <col min="1" max="1" width="25.5703125" bestFit="1" customWidth="1"/>
    <col min="2" max="2" width="12.42578125" hidden="1" customWidth="1"/>
    <col min="3" max="7" width="16.28515625" customWidth="1"/>
    <col min="8" max="8" width="25.5703125" bestFit="1" customWidth="1"/>
    <col min="9" max="9" width="16.28515625" customWidth="1"/>
    <col min="11" max="11" width="12.28515625" bestFit="1" customWidth="1"/>
  </cols>
  <sheetData>
    <row r="1" spans="1:11" x14ac:dyDescent="0.25">
      <c r="B1" t="s">
        <v>5</v>
      </c>
      <c r="C1" t="s">
        <v>14</v>
      </c>
      <c r="D1" t="s">
        <v>15</v>
      </c>
      <c r="E1" t="s">
        <v>31</v>
      </c>
      <c r="F1" t="s">
        <v>19</v>
      </c>
      <c r="G1" t="s">
        <v>17</v>
      </c>
      <c r="H1" t="s">
        <v>23</v>
      </c>
      <c r="K1" t="s">
        <v>33</v>
      </c>
    </row>
    <row r="2" spans="1:11" x14ac:dyDescent="0.25">
      <c r="A2">
        <v>1</v>
      </c>
      <c r="B2" s="4">
        <v>0.95257610999999998</v>
      </c>
      <c r="C2" s="4">
        <v>0.97294292000000004</v>
      </c>
      <c r="D2" s="5">
        <v>0.97034841000000005</v>
      </c>
      <c r="E2" s="4">
        <v>0.96775389000000001</v>
      </c>
      <c r="F2" s="4">
        <v>0.97531922000000004</v>
      </c>
      <c r="G2" s="4">
        <v>0.99415492999999999</v>
      </c>
      <c r="K2" s="4">
        <v>0.99231272999999998</v>
      </c>
    </row>
    <row r="3" spans="1:11" x14ac:dyDescent="0.25">
      <c r="A3">
        <v>2</v>
      </c>
      <c r="B3" s="4">
        <v>0.95960188000000002</v>
      </c>
      <c r="C3" s="4">
        <v>0.96997776000000002</v>
      </c>
      <c r="D3" s="5">
        <v>0.96886583000000004</v>
      </c>
      <c r="E3" s="4">
        <v>0.96478872999999998</v>
      </c>
      <c r="F3" s="7">
        <v>0.97654306000000002</v>
      </c>
      <c r="G3" s="7">
        <v>0.99408450999999998</v>
      </c>
    </row>
    <row r="4" spans="1:11" x14ac:dyDescent="0.25">
      <c r="A4">
        <v>3</v>
      </c>
      <c r="B4" s="4">
        <v>0.96135831000000005</v>
      </c>
      <c r="C4" s="4">
        <v>0.96219421999999999</v>
      </c>
      <c r="D4" s="5">
        <v>0.96738323999999998</v>
      </c>
      <c r="E4" s="4">
        <v>0.97257227999999996</v>
      </c>
      <c r="F4" s="7">
        <v>0.97678783000000002</v>
      </c>
      <c r="G4" s="7">
        <v>0.99352112999999997</v>
      </c>
    </row>
    <row r="5" spans="1:11" x14ac:dyDescent="0.25">
      <c r="A5">
        <v>4</v>
      </c>
      <c r="B5" s="4">
        <v>0.95081967000000001</v>
      </c>
      <c r="C5" s="4">
        <v>0.97146034000000003</v>
      </c>
      <c r="D5" s="5">
        <v>0.97220163000000004</v>
      </c>
      <c r="E5" s="4">
        <v>0.96590065999999997</v>
      </c>
      <c r="F5" s="7">
        <v>0.97580875</v>
      </c>
      <c r="G5" s="7">
        <v>0.99436619999999998</v>
      </c>
    </row>
    <row r="6" spans="1:11" x14ac:dyDescent="0.25">
      <c r="A6">
        <v>5</v>
      </c>
      <c r="B6" s="4">
        <v>0.95199062999999995</v>
      </c>
      <c r="C6" s="4">
        <v>0.96923647000000002</v>
      </c>
      <c r="D6" s="5">
        <v>0.96849518000000001</v>
      </c>
      <c r="E6" s="4">
        <v>0.96330614999999997</v>
      </c>
      <c r="F6" s="7">
        <v>0.97784848999999996</v>
      </c>
      <c r="G6" s="7">
        <v>0.99457746000000002</v>
      </c>
    </row>
    <row r="7" spans="1:11" x14ac:dyDescent="0.25">
      <c r="A7">
        <v>6</v>
      </c>
      <c r="B7" s="4">
        <v>0.95140515000000003</v>
      </c>
      <c r="C7" s="4">
        <v>0.96664196000000002</v>
      </c>
      <c r="D7" s="5">
        <v>0.97405485999999997</v>
      </c>
      <c r="E7" s="4">
        <v>0.96701261000000005</v>
      </c>
      <c r="F7" s="7">
        <v>0.97560477999999995</v>
      </c>
      <c r="G7" s="7">
        <v>0.99359154999999999</v>
      </c>
    </row>
    <row r="8" spans="1:11" x14ac:dyDescent="0.25">
      <c r="A8">
        <v>7</v>
      </c>
      <c r="B8" s="4">
        <v>0.94847775000000001</v>
      </c>
      <c r="C8" s="4">
        <v>0.97108969999999994</v>
      </c>
      <c r="D8" s="5">
        <v>0.96515938000000001</v>
      </c>
      <c r="E8" s="4">
        <v>0.96997776000000002</v>
      </c>
      <c r="F8" s="7">
        <v>0.97703260000000003</v>
      </c>
      <c r="G8" s="7">
        <v>0.99429577999999996</v>
      </c>
    </row>
    <row r="9" spans="1:11" x14ac:dyDescent="0.25">
      <c r="A9">
        <v>8</v>
      </c>
      <c r="B9" s="4">
        <v>0.96077283000000002</v>
      </c>
      <c r="C9" s="4">
        <v>0.96923647999999996</v>
      </c>
      <c r="D9" s="5">
        <v>0.96478872999999998</v>
      </c>
      <c r="E9" s="4">
        <v>0.96923647000000002</v>
      </c>
      <c r="F9" s="7">
        <v>0.97833802000000003</v>
      </c>
      <c r="G9" s="7">
        <v>0.99330985999999999</v>
      </c>
    </row>
    <row r="10" spans="1:11" x14ac:dyDescent="0.25">
      <c r="A10">
        <v>9</v>
      </c>
      <c r="B10" s="4">
        <v>0.95257610999999998</v>
      </c>
      <c r="C10" s="4">
        <v>0.96553001999999999</v>
      </c>
      <c r="D10" s="5">
        <v>0.96960712000000004</v>
      </c>
      <c r="E10" s="4">
        <v>0.97516678999999995</v>
      </c>
      <c r="F10" s="7">
        <v>0.97621670000000005</v>
      </c>
      <c r="G10" s="7">
        <v>0.99394366000000001</v>
      </c>
    </row>
    <row r="11" spans="1:11" x14ac:dyDescent="0.25">
      <c r="A11">
        <v>10</v>
      </c>
      <c r="B11" s="4">
        <v>0.96194378999999997</v>
      </c>
      <c r="C11" s="4">
        <v>0.96590067000000002</v>
      </c>
      <c r="D11" s="5">
        <v>0.96330614999999997</v>
      </c>
      <c r="E11" s="4">
        <v>0.96849518000000001</v>
      </c>
      <c r="F11" s="7">
        <v>0.97633908000000003</v>
      </c>
      <c r="G11" s="7">
        <v>0.99366197000000001</v>
      </c>
    </row>
    <row r="12" spans="1:11" x14ac:dyDescent="0.25">
      <c r="A12" t="s">
        <v>11</v>
      </c>
      <c r="B12" s="1">
        <f>AVERAGE(B2:B11)</f>
        <v>0.95515222300000002</v>
      </c>
      <c r="C12" s="6">
        <f>AVERAGE(C2:C11)</f>
        <v>0.968421054</v>
      </c>
      <c r="D12" s="6">
        <f>AVERAGE(D2:D11)</f>
        <v>0.96842105299999992</v>
      </c>
      <c r="E12" s="6">
        <f>AVERAGE(E2:E11)</f>
        <v>0.96842105200000006</v>
      </c>
      <c r="F12" s="6">
        <f>AVERAGE(F2:F11)</f>
        <v>0.97658385299999995</v>
      </c>
      <c r="G12" s="6">
        <f t="shared" ref="G12:H12" si="0">AVERAGE(G2:G11)</f>
        <v>0.99395070499999993</v>
      </c>
      <c r="H12" s="6" t="e">
        <f t="shared" si="0"/>
        <v>#DIV/0!</v>
      </c>
    </row>
    <row r="13" spans="1:11" x14ac:dyDescent="0.25">
      <c r="A13" t="s">
        <v>12</v>
      </c>
      <c r="B13" s="4">
        <f>_xlfn.STDEV.P(B2:B11)</f>
        <v>4.864772519873984E-3</v>
      </c>
      <c r="C13" s="4">
        <f>_xlfn.STDEV.P(C2:C11)</f>
        <v>3.1178263195861368E-3</v>
      </c>
      <c r="D13" s="4">
        <f>_xlfn.STDEV.P(D2:D11)</f>
        <v>3.2004514486180012E-3</v>
      </c>
      <c r="E13" s="4">
        <f>_xlfn.STDEV.P(E2:E11)</f>
        <v>3.375923455316478E-3</v>
      </c>
      <c r="F13" s="4">
        <f>_xlfn.STDEV.P(F2:F11)</f>
        <v>9.0963913353647979E-4</v>
      </c>
      <c r="G13" s="4">
        <f>_xlfn.STDEV.P(G2:G11)</f>
        <v>3.9392551964172325E-4</v>
      </c>
      <c r="H13" s="4" t="e">
        <f t="shared" ref="G13:H13" si="1">_xlfn.STDEV.P(H2:H11)</f>
        <v>#DIV/0!</v>
      </c>
    </row>
    <row r="14" spans="1:11" x14ac:dyDescent="0.25">
      <c r="A14" t="s">
        <v>13</v>
      </c>
      <c r="B14" s="4">
        <f>B13/SQRT(10)</f>
        <v>1.5383761461398532E-3</v>
      </c>
      <c r="C14" s="4">
        <f>C13/SQRT(10)</f>
        <v>9.8594325187122372E-4</v>
      </c>
      <c r="D14" s="4">
        <f>D13/SQRT(10)</f>
        <v>1.0120716118418233E-3</v>
      </c>
      <c r="E14" s="4">
        <f>E13/SQRT(10)</f>
        <v>1.0675607325185742E-3</v>
      </c>
      <c r="F14" s="4">
        <f>F13/SQRT(10)</f>
        <v>2.8765315107973311E-4</v>
      </c>
      <c r="G14" s="4">
        <f t="shared" ref="G14:H14" si="2">G13/SQRT(10)</f>
        <v>1.2457018705332415E-4</v>
      </c>
      <c r="H14" s="4" t="e">
        <f t="shared" si="2"/>
        <v>#DIV/0!</v>
      </c>
    </row>
    <row r="17" spans="1:4" x14ac:dyDescent="0.25">
      <c r="A17" t="s">
        <v>24</v>
      </c>
      <c r="C17" t="s">
        <v>30</v>
      </c>
      <c r="D17" t="s">
        <v>29</v>
      </c>
    </row>
    <row r="18" spans="1:4" x14ac:dyDescent="0.25">
      <c r="A18" t="s">
        <v>14</v>
      </c>
      <c r="C18" s="9">
        <v>0.85</v>
      </c>
      <c r="D18" s="8">
        <f>C$12</f>
        <v>0.968421054</v>
      </c>
    </row>
    <row r="19" spans="1:4" x14ac:dyDescent="0.25">
      <c r="A19" t="s">
        <v>25</v>
      </c>
      <c r="C19" s="9">
        <v>0</v>
      </c>
      <c r="D19" s="8">
        <f>D$12</f>
        <v>0.96842105299999992</v>
      </c>
    </row>
    <row r="20" spans="1:4" x14ac:dyDescent="0.25">
      <c r="A20" t="s">
        <v>32</v>
      </c>
      <c r="D20" s="8">
        <f>E12</f>
        <v>0.96842105200000006</v>
      </c>
    </row>
    <row r="21" spans="1:4" x14ac:dyDescent="0.25">
      <c r="A21" t="s">
        <v>26</v>
      </c>
      <c r="C21" s="9">
        <v>0</v>
      </c>
      <c r="D21" s="8">
        <f>F12</f>
        <v>0.97658385299999995</v>
      </c>
    </row>
    <row r="22" spans="1:4" x14ac:dyDescent="0.25">
      <c r="A22" t="s">
        <v>27</v>
      </c>
      <c r="C22" s="9">
        <v>0</v>
      </c>
      <c r="D22" s="8">
        <f>G12</f>
        <v>0.99395070499999993</v>
      </c>
    </row>
    <row r="23" spans="1:4" x14ac:dyDescent="0.25">
      <c r="A23" t="s">
        <v>28</v>
      </c>
      <c r="C23" s="9">
        <v>0</v>
      </c>
      <c r="D23" s="8" t="e">
        <f>H12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2017-06-21T08:04:22Z</dcterms:modified>
</cp:coreProperties>
</file>